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d68eab4aae6fd69/Desktop/HecoEnergy/HECO/Analisi/Analisi Mercato/Italia/Tool/"/>
    </mc:Choice>
  </mc:AlternateContent>
  <xr:revisionPtr revIDLastSave="2282" documentId="8_{D0A05ED5-8C40-448B-9160-8F00CC3A1C27}" xr6:coauthVersionLast="47" xr6:coauthVersionMax="47" xr10:uidLastSave="{CB794FF5-1EFB-474A-86FA-EC2EFFC9DC23}"/>
  <bookViews>
    <workbookView xWindow="-108" yWindow="-108" windowWidth="23256" windowHeight="12576" tabRatio="735" firstSheet="4" activeTab="5" xr2:uid="{80AF159A-3341-440A-A9C1-91752AAA213F}"/>
  </bookViews>
  <sheets>
    <sheet name="Q-ton 5°" sheetId="1" r:id="rId1"/>
    <sheet name="Q-ton 10°" sheetId="5" r:id="rId2"/>
    <sheet name="Q-ton 15°" sheetId="6" r:id="rId3"/>
    <sheet name="Ciclo Q-ton orario" sheetId="4" r:id="rId4"/>
    <sheet name="Studio_interdipendenza" sheetId="7" r:id="rId5"/>
    <sheet name="Medie_mese" sheetId="13" r:id="rId6"/>
    <sheet name="Te_progetto" sheetId="9" r:id="rId7"/>
    <sheet name="Milano" sheetId="15" state="hidden" r:id="rId8"/>
    <sheet name="Genova" sheetId="16" state="hidden" r:id="rId9"/>
    <sheet name="Trento" sheetId="17" state="hidden" r:id="rId10"/>
    <sheet name="Venezia" sheetId="18" state="hidden" r:id="rId11"/>
    <sheet name="Te_media" sheetId="10" r:id="rId12"/>
    <sheet name="T_estate" sheetId="12" r:id="rId13"/>
    <sheet name="Torino" sheetId="14" r:id="rId14"/>
    <sheet name="Catanzaro" sheetId="34" r:id="rId15"/>
    <sheet name="Palermo" sheetId="35" r:id="rId16"/>
    <sheet name="Cagliari" sheetId="36" r:id="rId17"/>
    <sheet name="Trieste" sheetId="23" state="hidden" r:id="rId18"/>
    <sheet name="Bologna" sheetId="24" state="hidden" r:id="rId19"/>
    <sheet name="Firenze" sheetId="25" state="hidden" r:id="rId20"/>
    <sheet name="Ancona" sheetId="26" state="hidden" r:id="rId21"/>
    <sheet name="Perugia" sheetId="27" state="hidden" r:id="rId22"/>
    <sheet name="L'Aquila" sheetId="28" state="hidden" r:id="rId23"/>
    <sheet name="Roma" sheetId="29" state="hidden" r:id="rId24"/>
    <sheet name="Campobasso" sheetId="30" state="hidden" r:id="rId25"/>
    <sheet name="Bari" sheetId="31" state="hidden" r:id="rId26"/>
    <sheet name="Napoli" sheetId="32" state="hidden" r:id="rId27"/>
    <sheet name="Temp previste campioni" sheetId="3" r:id="rId28"/>
    <sheet name="Dati_input" sheetId="20" r:id="rId29"/>
    <sheet name="Rendimento_PdC" sheetId="19" r:id="rId30"/>
    <sheet name="EfficienzaHeco" sheetId="22" r:id="rId31"/>
    <sheet name="Bolletta_prevista" sheetId="21" r:id="rId32"/>
    <sheet name="Heco_Rendim" sheetId="33" r:id="rId33"/>
  </sheets>
  <definedNames>
    <definedName name="DatiEsterni_1" localSheetId="6" hidden="1">Te_progetto!$A$1:$B$101</definedName>
    <definedName name="DatiEsterni_2" localSheetId="11" hidden="1">Te_media!$A$1:$G$102</definedName>
    <definedName name="DatiEsterni_3" localSheetId="12" hidden="1">T_estate!$A$1:$G$112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2" i="13" l="1"/>
  <c r="Q13" i="13"/>
  <c r="Q12" i="13"/>
  <c r="Q11" i="13"/>
  <c r="Q10" i="13"/>
  <c r="Q9" i="13"/>
  <c r="Q8" i="13"/>
  <c r="Q7" i="13"/>
  <c r="Q6" i="13"/>
  <c r="Q5" i="13"/>
  <c r="Q4" i="13"/>
  <c r="Q3" i="13"/>
  <c r="Q2" i="13"/>
  <c r="Q1" i="13"/>
  <c r="P13" i="13"/>
  <c r="P12" i="13"/>
  <c r="P11" i="13"/>
  <c r="P10" i="13"/>
  <c r="P9" i="13"/>
  <c r="P8" i="13"/>
  <c r="P7" i="13"/>
  <c r="P6" i="13"/>
  <c r="P5" i="13"/>
  <c r="P4" i="13"/>
  <c r="P3" i="13"/>
  <c r="P2" i="13"/>
  <c r="P1" i="13"/>
  <c r="O2" i="13"/>
  <c r="K33" i="34"/>
  <c r="L33" i="34"/>
  <c r="M33" i="34"/>
  <c r="K34" i="34"/>
  <c r="L34" i="34"/>
  <c r="M34" i="34"/>
  <c r="K35" i="34"/>
  <c r="O3" i="13" s="1"/>
  <c r="L35" i="34"/>
  <c r="M35" i="34"/>
  <c r="K36" i="34"/>
  <c r="L36" i="34"/>
  <c r="M36" i="34"/>
  <c r="K37" i="34"/>
  <c r="L37" i="34"/>
  <c r="M37" i="34"/>
  <c r="K38" i="34"/>
  <c r="L38" i="34"/>
  <c r="M38" i="34"/>
  <c r="K39" i="34"/>
  <c r="L39" i="34"/>
  <c r="M39" i="34"/>
  <c r="K40" i="34"/>
  <c r="L40" i="34"/>
  <c r="M40" i="34"/>
  <c r="K41" i="34"/>
  <c r="L41" i="34"/>
  <c r="M41" i="34"/>
  <c r="K42" i="34"/>
  <c r="L42" i="34"/>
  <c r="M42" i="34"/>
  <c r="K43" i="34"/>
  <c r="L43" i="34"/>
  <c r="M43" i="34"/>
  <c r="K44" i="34"/>
  <c r="L44" i="34"/>
  <c r="M44" i="34"/>
  <c r="K45" i="34"/>
  <c r="L45" i="34"/>
  <c r="M45" i="34"/>
  <c r="K46" i="34"/>
  <c r="L46" i="34"/>
  <c r="M46" i="34"/>
  <c r="K47" i="34"/>
  <c r="L47" i="34"/>
  <c r="M47" i="34"/>
  <c r="K48" i="34"/>
  <c r="L48" i="34"/>
  <c r="M48" i="34"/>
  <c r="K49" i="34"/>
  <c r="L49" i="34"/>
  <c r="M49" i="34"/>
  <c r="K50" i="34"/>
  <c r="L50" i="34"/>
  <c r="M50" i="34"/>
  <c r="K51" i="34"/>
  <c r="L51" i="34"/>
  <c r="M51" i="34"/>
  <c r="K52" i="34"/>
  <c r="L52" i="34"/>
  <c r="M52" i="34"/>
  <c r="K53" i="34"/>
  <c r="L53" i="34"/>
  <c r="M53" i="34"/>
  <c r="K54" i="34"/>
  <c r="L54" i="34"/>
  <c r="M54" i="34"/>
  <c r="K55" i="34"/>
  <c r="L55" i="34"/>
  <c r="M55" i="34"/>
  <c r="K56" i="34"/>
  <c r="L56" i="34"/>
  <c r="M56" i="34"/>
  <c r="K57" i="34"/>
  <c r="L57" i="34"/>
  <c r="M57" i="34"/>
  <c r="K58" i="34"/>
  <c r="L58" i="34"/>
  <c r="M58" i="34"/>
  <c r="K59" i="34"/>
  <c r="L59" i="34"/>
  <c r="M59" i="34"/>
  <c r="K60" i="34"/>
  <c r="L60" i="34"/>
  <c r="M60" i="34"/>
  <c r="K61" i="34"/>
  <c r="L61" i="34"/>
  <c r="M61" i="34"/>
  <c r="K62" i="34"/>
  <c r="L62" i="34"/>
  <c r="M62" i="34"/>
  <c r="K63" i="34"/>
  <c r="L63" i="34"/>
  <c r="M63" i="34"/>
  <c r="K64" i="34"/>
  <c r="L64" i="34"/>
  <c r="M64" i="34"/>
  <c r="K65" i="34"/>
  <c r="L65" i="34"/>
  <c r="M65" i="34"/>
  <c r="K66" i="34"/>
  <c r="L66" i="34"/>
  <c r="M66" i="34"/>
  <c r="K67" i="34"/>
  <c r="O4" i="13" s="1"/>
  <c r="L67" i="34"/>
  <c r="M67" i="34"/>
  <c r="K68" i="34"/>
  <c r="L68" i="34"/>
  <c r="M68" i="34"/>
  <c r="K69" i="34"/>
  <c r="L69" i="34"/>
  <c r="M69" i="34"/>
  <c r="K70" i="34"/>
  <c r="L70" i="34"/>
  <c r="M70" i="34"/>
  <c r="K71" i="34"/>
  <c r="L71" i="34"/>
  <c r="M71" i="34"/>
  <c r="K72" i="34"/>
  <c r="L72" i="34"/>
  <c r="M72" i="34"/>
  <c r="K73" i="34"/>
  <c r="L73" i="34"/>
  <c r="M73" i="34"/>
  <c r="K74" i="34"/>
  <c r="L74" i="34"/>
  <c r="M74" i="34"/>
  <c r="K75" i="34"/>
  <c r="L75" i="34"/>
  <c r="M75" i="34"/>
  <c r="K76" i="34"/>
  <c r="L76" i="34"/>
  <c r="M76" i="34"/>
  <c r="K77" i="34"/>
  <c r="L77" i="34"/>
  <c r="M77" i="34"/>
  <c r="K78" i="34"/>
  <c r="L78" i="34"/>
  <c r="M78" i="34"/>
  <c r="K79" i="34"/>
  <c r="L79" i="34"/>
  <c r="M79" i="34"/>
  <c r="K80" i="34"/>
  <c r="L80" i="34"/>
  <c r="M80" i="34"/>
  <c r="K81" i="34"/>
  <c r="L81" i="34"/>
  <c r="M81" i="34"/>
  <c r="K82" i="34"/>
  <c r="L82" i="34"/>
  <c r="M82" i="34"/>
  <c r="K83" i="34"/>
  <c r="L83" i="34"/>
  <c r="M83" i="34"/>
  <c r="K84" i="34"/>
  <c r="L84" i="34"/>
  <c r="M84" i="34"/>
  <c r="K85" i="34"/>
  <c r="L85" i="34"/>
  <c r="M85" i="34"/>
  <c r="K86" i="34"/>
  <c r="L86" i="34"/>
  <c r="M86" i="34"/>
  <c r="K87" i="34"/>
  <c r="L87" i="34"/>
  <c r="M87" i="34"/>
  <c r="K88" i="34"/>
  <c r="L88" i="34"/>
  <c r="M88" i="34"/>
  <c r="K89" i="34"/>
  <c r="L89" i="34"/>
  <c r="M89" i="34"/>
  <c r="K90" i="34"/>
  <c r="L90" i="34"/>
  <c r="M90" i="34"/>
  <c r="K91" i="34"/>
  <c r="L91" i="34"/>
  <c r="M91" i="34"/>
  <c r="K92" i="34"/>
  <c r="L92" i="34"/>
  <c r="M92" i="34"/>
  <c r="K93" i="34"/>
  <c r="L93" i="34"/>
  <c r="M93" i="34"/>
  <c r="K94" i="34"/>
  <c r="L94" i="34"/>
  <c r="M94" i="34"/>
  <c r="K95" i="34"/>
  <c r="L95" i="34"/>
  <c r="M95" i="34"/>
  <c r="K96" i="34"/>
  <c r="L96" i="34"/>
  <c r="M96" i="34"/>
  <c r="K97" i="34"/>
  <c r="L97" i="34"/>
  <c r="M97" i="34"/>
  <c r="K98" i="34"/>
  <c r="L98" i="34"/>
  <c r="M98" i="34"/>
  <c r="K99" i="34"/>
  <c r="L99" i="34"/>
  <c r="M99" i="34"/>
  <c r="K100" i="34"/>
  <c r="L100" i="34"/>
  <c r="M100" i="34"/>
  <c r="K101" i="34"/>
  <c r="L101" i="34"/>
  <c r="M101" i="34"/>
  <c r="K102" i="34"/>
  <c r="L102" i="34"/>
  <c r="M102" i="34"/>
  <c r="K103" i="34"/>
  <c r="L103" i="34"/>
  <c r="M103" i="34"/>
  <c r="K104" i="34"/>
  <c r="L104" i="34"/>
  <c r="M104" i="34"/>
  <c r="K105" i="34"/>
  <c r="L105" i="34"/>
  <c r="M105" i="34"/>
  <c r="K106" i="34"/>
  <c r="L106" i="34"/>
  <c r="M106" i="34"/>
  <c r="K107" i="34"/>
  <c r="L107" i="34"/>
  <c r="M107" i="34"/>
  <c r="K108" i="34"/>
  <c r="L108" i="34"/>
  <c r="M108" i="34"/>
  <c r="K109" i="34"/>
  <c r="L109" i="34"/>
  <c r="M109" i="34"/>
  <c r="K110" i="34"/>
  <c r="L110" i="34"/>
  <c r="M110" i="34"/>
  <c r="K111" i="34"/>
  <c r="L111" i="34"/>
  <c r="M111" i="34"/>
  <c r="K112" i="34"/>
  <c r="L112" i="34"/>
  <c r="M112" i="34"/>
  <c r="K113" i="34"/>
  <c r="L113" i="34"/>
  <c r="M113" i="34"/>
  <c r="K114" i="34"/>
  <c r="L114" i="34"/>
  <c r="M114" i="34"/>
  <c r="K115" i="34"/>
  <c r="L115" i="34"/>
  <c r="M115" i="34"/>
  <c r="K116" i="34"/>
  <c r="L116" i="34"/>
  <c r="M116" i="34"/>
  <c r="K117" i="34"/>
  <c r="L117" i="34"/>
  <c r="M117" i="34"/>
  <c r="K118" i="34"/>
  <c r="L118" i="34"/>
  <c r="M118" i="34"/>
  <c r="K119" i="34"/>
  <c r="L119" i="34"/>
  <c r="M119" i="34"/>
  <c r="K120" i="34"/>
  <c r="L120" i="34"/>
  <c r="M120" i="34"/>
  <c r="K121" i="34"/>
  <c r="L121" i="34"/>
  <c r="M121" i="34"/>
  <c r="K122" i="34"/>
  <c r="L122" i="34"/>
  <c r="M122" i="34"/>
  <c r="K123" i="34"/>
  <c r="O6" i="13" s="1"/>
  <c r="L123" i="34"/>
  <c r="M123" i="34"/>
  <c r="K124" i="34"/>
  <c r="L124" i="34"/>
  <c r="M124" i="34"/>
  <c r="K125" i="34"/>
  <c r="L125" i="34"/>
  <c r="M125" i="34"/>
  <c r="K126" i="34"/>
  <c r="L126" i="34"/>
  <c r="M126" i="34"/>
  <c r="K127" i="34"/>
  <c r="L127" i="34"/>
  <c r="M127" i="34"/>
  <c r="K128" i="34"/>
  <c r="L128" i="34"/>
  <c r="M128" i="34"/>
  <c r="K129" i="34"/>
  <c r="L129" i="34"/>
  <c r="M129" i="34"/>
  <c r="K130" i="34"/>
  <c r="L130" i="34"/>
  <c r="M130" i="34"/>
  <c r="K131" i="34"/>
  <c r="L131" i="34"/>
  <c r="M131" i="34"/>
  <c r="K132" i="34"/>
  <c r="L132" i="34"/>
  <c r="M132" i="34"/>
  <c r="K133" i="34"/>
  <c r="L133" i="34"/>
  <c r="M133" i="34"/>
  <c r="K134" i="34"/>
  <c r="L134" i="34"/>
  <c r="M134" i="34"/>
  <c r="K135" i="34"/>
  <c r="L135" i="34"/>
  <c r="M135" i="34"/>
  <c r="K136" i="34"/>
  <c r="L136" i="34"/>
  <c r="M136" i="34"/>
  <c r="K137" i="34"/>
  <c r="L137" i="34"/>
  <c r="M137" i="34"/>
  <c r="K138" i="34"/>
  <c r="L138" i="34"/>
  <c r="M138" i="34"/>
  <c r="K139" i="34"/>
  <c r="L139" i="34"/>
  <c r="M139" i="34"/>
  <c r="K140" i="34"/>
  <c r="L140" i="34"/>
  <c r="M140" i="34"/>
  <c r="K141" i="34"/>
  <c r="L141" i="34"/>
  <c r="M141" i="34"/>
  <c r="K142" i="34"/>
  <c r="L142" i="34"/>
  <c r="M142" i="34"/>
  <c r="K143" i="34"/>
  <c r="L143" i="34"/>
  <c r="M143" i="34"/>
  <c r="K144" i="34"/>
  <c r="L144" i="34"/>
  <c r="M144" i="34"/>
  <c r="K145" i="34"/>
  <c r="L145" i="34"/>
  <c r="M145" i="34"/>
  <c r="K146" i="34"/>
  <c r="L146" i="34"/>
  <c r="M146" i="34"/>
  <c r="K147" i="34"/>
  <c r="L147" i="34"/>
  <c r="M147" i="34"/>
  <c r="K148" i="34"/>
  <c r="L148" i="34"/>
  <c r="M148" i="34"/>
  <c r="K149" i="34"/>
  <c r="L149" i="34"/>
  <c r="M149" i="34"/>
  <c r="K150" i="34"/>
  <c r="L150" i="34"/>
  <c r="M150" i="34"/>
  <c r="K151" i="34"/>
  <c r="L151" i="34"/>
  <c r="M151" i="34"/>
  <c r="K152" i="34"/>
  <c r="L152" i="34"/>
  <c r="M152" i="34"/>
  <c r="K153" i="34"/>
  <c r="L153" i="34"/>
  <c r="M153" i="34"/>
  <c r="K154" i="34"/>
  <c r="L154" i="34"/>
  <c r="M154" i="34"/>
  <c r="K155" i="34"/>
  <c r="O7" i="13" s="1"/>
  <c r="L155" i="34"/>
  <c r="M155" i="34"/>
  <c r="K156" i="34"/>
  <c r="L156" i="34"/>
  <c r="M156" i="34"/>
  <c r="K157" i="34"/>
  <c r="L157" i="34"/>
  <c r="M157" i="34"/>
  <c r="K158" i="34"/>
  <c r="L158" i="34"/>
  <c r="M158" i="34"/>
  <c r="K159" i="34"/>
  <c r="L159" i="34"/>
  <c r="M159" i="34"/>
  <c r="K160" i="34"/>
  <c r="L160" i="34"/>
  <c r="M160" i="34"/>
  <c r="K161" i="34"/>
  <c r="L161" i="34"/>
  <c r="M161" i="34"/>
  <c r="K162" i="34"/>
  <c r="L162" i="34"/>
  <c r="M162" i="34"/>
  <c r="K163" i="34"/>
  <c r="L163" i="34"/>
  <c r="M163" i="34"/>
  <c r="K164" i="34"/>
  <c r="L164" i="34"/>
  <c r="M164" i="34"/>
  <c r="K165" i="34"/>
  <c r="L165" i="34"/>
  <c r="M165" i="34"/>
  <c r="K166" i="34"/>
  <c r="L166" i="34"/>
  <c r="M166" i="34"/>
  <c r="K167" i="34"/>
  <c r="L167" i="34"/>
  <c r="M167" i="34"/>
  <c r="K168" i="34"/>
  <c r="L168" i="34"/>
  <c r="M168" i="34"/>
  <c r="K169" i="34"/>
  <c r="L169" i="34"/>
  <c r="M169" i="34"/>
  <c r="K170" i="34"/>
  <c r="L170" i="34"/>
  <c r="M170" i="34"/>
  <c r="K171" i="34"/>
  <c r="L171" i="34"/>
  <c r="M171" i="34"/>
  <c r="K172" i="34"/>
  <c r="L172" i="34"/>
  <c r="M172" i="34"/>
  <c r="K173" i="34"/>
  <c r="L173" i="34"/>
  <c r="M173" i="34"/>
  <c r="K174" i="34"/>
  <c r="L174" i="34"/>
  <c r="M174" i="34"/>
  <c r="K175" i="34"/>
  <c r="L175" i="34"/>
  <c r="M175" i="34"/>
  <c r="K176" i="34"/>
  <c r="L176" i="34"/>
  <c r="M176" i="34"/>
  <c r="K177" i="34"/>
  <c r="L177" i="34"/>
  <c r="M177" i="34"/>
  <c r="K178" i="34"/>
  <c r="L178" i="34"/>
  <c r="M178" i="34"/>
  <c r="K179" i="34"/>
  <c r="L179" i="34"/>
  <c r="M179" i="34"/>
  <c r="K180" i="34"/>
  <c r="L180" i="34"/>
  <c r="M180" i="34"/>
  <c r="K181" i="34"/>
  <c r="L181" i="34"/>
  <c r="M181" i="34"/>
  <c r="K182" i="34"/>
  <c r="L182" i="34"/>
  <c r="M182" i="34"/>
  <c r="K183" i="34"/>
  <c r="L183" i="34"/>
  <c r="M183" i="34"/>
  <c r="K184" i="34"/>
  <c r="L184" i="34"/>
  <c r="M184" i="34"/>
  <c r="K185" i="34"/>
  <c r="L185" i="34"/>
  <c r="M185" i="34"/>
  <c r="K186" i="34"/>
  <c r="L186" i="34"/>
  <c r="M186" i="34"/>
  <c r="K187" i="34"/>
  <c r="O8" i="13" s="1"/>
  <c r="L187" i="34"/>
  <c r="M187" i="34"/>
  <c r="K188" i="34"/>
  <c r="L188" i="34"/>
  <c r="M188" i="34"/>
  <c r="K189" i="34"/>
  <c r="L189" i="34"/>
  <c r="M189" i="34"/>
  <c r="K190" i="34"/>
  <c r="L190" i="34"/>
  <c r="M190" i="34"/>
  <c r="K191" i="34"/>
  <c r="L191" i="34"/>
  <c r="M191" i="34"/>
  <c r="K192" i="34"/>
  <c r="L192" i="34"/>
  <c r="M192" i="34"/>
  <c r="K193" i="34"/>
  <c r="L193" i="34"/>
  <c r="M193" i="34"/>
  <c r="K194" i="34"/>
  <c r="L194" i="34"/>
  <c r="M194" i="34"/>
  <c r="K195" i="34"/>
  <c r="L195" i="34"/>
  <c r="M195" i="34"/>
  <c r="K196" i="34"/>
  <c r="L196" i="34"/>
  <c r="M196" i="34"/>
  <c r="K197" i="34"/>
  <c r="L197" i="34"/>
  <c r="M197" i="34"/>
  <c r="K198" i="34"/>
  <c r="L198" i="34"/>
  <c r="M198" i="34"/>
  <c r="K199" i="34"/>
  <c r="L199" i="34"/>
  <c r="M199" i="34"/>
  <c r="K200" i="34"/>
  <c r="L200" i="34"/>
  <c r="M200" i="34"/>
  <c r="K201" i="34"/>
  <c r="L201" i="34"/>
  <c r="M201" i="34"/>
  <c r="K202" i="34"/>
  <c r="L202" i="34"/>
  <c r="M202" i="34"/>
  <c r="K203" i="34"/>
  <c r="L203" i="34"/>
  <c r="M203" i="34"/>
  <c r="K204" i="34"/>
  <c r="L204" i="34"/>
  <c r="M204" i="34"/>
  <c r="K205" i="34"/>
  <c r="L205" i="34"/>
  <c r="M205" i="34"/>
  <c r="K206" i="34"/>
  <c r="L206" i="34"/>
  <c r="M206" i="34"/>
  <c r="K207" i="34"/>
  <c r="L207" i="34"/>
  <c r="M207" i="34"/>
  <c r="K208" i="34"/>
  <c r="L208" i="34"/>
  <c r="M208" i="34"/>
  <c r="K209" i="34"/>
  <c r="L209" i="34"/>
  <c r="M209" i="34"/>
  <c r="K210" i="34"/>
  <c r="L210" i="34"/>
  <c r="M210" i="34"/>
  <c r="K211" i="34"/>
  <c r="L211" i="34"/>
  <c r="M211" i="34"/>
  <c r="K212" i="34"/>
  <c r="L212" i="34"/>
  <c r="M212" i="34"/>
  <c r="K213" i="34"/>
  <c r="L213" i="34"/>
  <c r="M213" i="34"/>
  <c r="K214" i="34"/>
  <c r="L214" i="34"/>
  <c r="M214" i="34"/>
  <c r="K215" i="34"/>
  <c r="L215" i="34"/>
  <c r="M215" i="34"/>
  <c r="K216" i="34"/>
  <c r="L216" i="34"/>
  <c r="M216" i="34"/>
  <c r="K217" i="34"/>
  <c r="L217" i="34"/>
  <c r="M217" i="34"/>
  <c r="K218" i="34"/>
  <c r="L218" i="34"/>
  <c r="M218" i="34"/>
  <c r="K219" i="34"/>
  <c r="O9" i="13" s="1"/>
  <c r="L219" i="34"/>
  <c r="M219" i="34"/>
  <c r="K220" i="34"/>
  <c r="L220" i="34"/>
  <c r="M220" i="34"/>
  <c r="K221" i="34"/>
  <c r="L221" i="34"/>
  <c r="M221" i="34"/>
  <c r="K222" i="34"/>
  <c r="L222" i="34"/>
  <c r="M222" i="34"/>
  <c r="K223" i="34"/>
  <c r="L223" i="34"/>
  <c r="M223" i="34"/>
  <c r="K224" i="34"/>
  <c r="L224" i="34"/>
  <c r="M224" i="34"/>
  <c r="K225" i="34"/>
  <c r="L225" i="34"/>
  <c r="M225" i="34"/>
  <c r="K226" i="34"/>
  <c r="L226" i="34"/>
  <c r="M226" i="34"/>
  <c r="K227" i="34"/>
  <c r="L227" i="34"/>
  <c r="M227" i="34"/>
  <c r="K228" i="34"/>
  <c r="L228" i="34"/>
  <c r="M228" i="34"/>
  <c r="K229" i="34"/>
  <c r="L229" i="34"/>
  <c r="M229" i="34"/>
  <c r="K230" i="34"/>
  <c r="L230" i="34"/>
  <c r="M230" i="34"/>
  <c r="K231" i="34"/>
  <c r="L231" i="34"/>
  <c r="M231" i="34"/>
  <c r="K232" i="34"/>
  <c r="L232" i="34"/>
  <c r="M232" i="34"/>
  <c r="K233" i="34"/>
  <c r="L233" i="34"/>
  <c r="M233" i="34"/>
  <c r="K234" i="34"/>
  <c r="L234" i="34"/>
  <c r="M234" i="34"/>
  <c r="K235" i="34"/>
  <c r="L235" i="34"/>
  <c r="M235" i="34"/>
  <c r="K236" i="34"/>
  <c r="L236" i="34"/>
  <c r="M236" i="34"/>
  <c r="K237" i="34"/>
  <c r="L237" i="34"/>
  <c r="M237" i="34"/>
  <c r="K238" i="34"/>
  <c r="L238" i="34"/>
  <c r="M238" i="34"/>
  <c r="K239" i="34"/>
  <c r="L239" i="34"/>
  <c r="M239" i="34"/>
  <c r="K240" i="34"/>
  <c r="L240" i="34"/>
  <c r="M240" i="34"/>
  <c r="K241" i="34"/>
  <c r="L241" i="34"/>
  <c r="M241" i="34"/>
  <c r="K242" i="34"/>
  <c r="L242" i="34"/>
  <c r="M242" i="34"/>
  <c r="K243" i="34"/>
  <c r="L243" i="34"/>
  <c r="M243" i="34"/>
  <c r="K244" i="34"/>
  <c r="L244" i="34"/>
  <c r="M244" i="34"/>
  <c r="K245" i="34"/>
  <c r="L245" i="34"/>
  <c r="M245" i="34"/>
  <c r="K246" i="34"/>
  <c r="O10" i="13" s="1"/>
  <c r="L246" i="34"/>
  <c r="M246" i="34"/>
  <c r="K247" i="34"/>
  <c r="L247" i="34"/>
  <c r="M247" i="34"/>
  <c r="K248" i="34"/>
  <c r="L248" i="34"/>
  <c r="M248" i="34"/>
  <c r="K249" i="34"/>
  <c r="L249" i="34"/>
  <c r="M249" i="34"/>
  <c r="K250" i="34"/>
  <c r="L250" i="34"/>
  <c r="M250" i="34"/>
  <c r="K251" i="34"/>
  <c r="L251" i="34"/>
  <c r="M251" i="34"/>
  <c r="K252" i="34"/>
  <c r="L252" i="34"/>
  <c r="M252" i="34"/>
  <c r="K253" i="34"/>
  <c r="L253" i="34"/>
  <c r="M253" i="34"/>
  <c r="K254" i="34"/>
  <c r="L254" i="34"/>
  <c r="M254" i="34"/>
  <c r="K255" i="34"/>
  <c r="L255" i="34"/>
  <c r="M255" i="34"/>
  <c r="K256" i="34"/>
  <c r="L256" i="34"/>
  <c r="M256" i="34"/>
  <c r="K257" i="34"/>
  <c r="L257" i="34"/>
  <c r="M257" i="34"/>
  <c r="K258" i="34"/>
  <c r="L258" i="34"/>
  <c r="M258" i="34"/>
  <c r="K259" i="34"/>
  <c r="L259" i="34"/>
  <c r="M259" i="34"/>
  <c r="K260" i="34"/>
  <c r="L260" i="34"/>
  <c r="M260" i="34"/>
  <c r="K261" i="34"/>
  <c r="L261" i="34"/>
  <c r="M261" i="34"/>
  <c r="K262" i="34"/>
  <c r="L262" i="34"/>
  <c r="M262" i="34"/>
  <c r="K263" i="34"/>
  <c r="L263" i="34"/>
  <c r="M263" i="34"/>
  <c r="K264" i="34"/>
  <c r="L264" i="34"/>
  <c r="M264" i="34"/>
  <c r="K265" i="34"/>
  <c r="L265" i="34"/>
  <c r="M265" i="34"/>
  <c r="K266" i="34"/>
  <c r="L266" i="34"/>
  <c r="M266" i="34"/>
  <c r="K267" i="34"/>
  <c r="L267" i="34"/>
  <c r="M267" i="34"/>
  <c r="K268" i="34"/>
  <c r="L268" i="34"/>
  <c r="M268" i="34"/>
  <c r="K269" i="34"/>
  <c r="L269" i="34"/>
  <c r="M269" i="34"/>
  <c r="K270" i="34"/>
  <c r="L270" i="34"/>
  <c r="M270" i="34"/>
  <c r="K271" i="34"/>
  <c r="L271" i="34"/>
  <c r="M271" i="34"/>
  <c r="K272" i="34"/>
  <c r="L272" i="34"/>
  <c r="M272" i="34"/>
  <c r="K273" i="34"/>
  <c r="L273" i="34"/>
  <c r="M273" i="34"/>
  <c r="K274" i="34"/>
  <c r="L274" i="34"/>
  <c r="M274" i="34"/>
  <c r="K275" i="34"/>
  <c r="L275" i="34"/>
  <c r="M275" i="34"/>
  <c r="K276" i="34"/>
  <c r="L276" i="34"/>
  <c r="M276" i="34"/>
  <c r="K277" i="34"/>
  <c r="O11" i="13" s="1"/>
  <c r="L277" i="34"/>
  <c r="M277" i="34"/>
  <c r="K278" i="34"/>
  <c r="L278" i="34"/>
  <c r="M278" i="34"/>
  <c r="K279" i="34"/>
  <c r="L279" i="34"/>
  <c r="M279" i="34"/>
  <c r="K280" i="34"/>
  <c r="L280" i="34"/>
  <c r="M280" i="34"/>
  <c r="K281" i="34"/>
  <c r="L281" i="34"/>
  <c r="M281" i="34"/>
  <c r="K282" i="34"/>
  <c r="L282" i="34"/>
  <c r="M282" i="34"/>
  <c r="K283" i="34"/>
  <c r="L283" i="34"/>
  <c r="M283" i="34"/>
  <c r="K284" i="34"/>
  <c r="L284" i="34"/>
  <c r="M284" i="34"/>
  <c r="K285" i="34"/>
  <c r="L285" i="34"/>
  <c r="M285" i="34"/>
  <c r="K286" i="34"/>
  <c r="L286" i="34"/>
  <c r="M286" i="34"/>
  <c r="K287" i="34"/>
  <c r="L287" i="34"/>
  <c r="M287" i="34"/>
  <c r="K288" i="34"/>
  <c r="L288" i="34"/>
  <c r="M288" i="34"/>
  <c r="K289" i="34"/>
  <c r="L289" i="34"/>
  <c r="M289" i="34"/>
  <c r="K290" i="34"/>
  <c r="L290" i="34"/>
  <c r="M290" i="34"/>
  <c r="K291" i="34"/>
  <c r="L291" i="34"/>
  <c r="M291" i="34"/>
  <c r="K292" i="34"/>
  <c r="L292" i="34"/>
  <c r="M292" i="34"/>
  <c r="K293" i="34"/>
  <c r="L293" i="34"/>
  <c r="M293" i="34"/>
  <c r="K294" i="34"/>
  <c r="L294" i="34"/>
  <c r="M294" i="34"/>
  <c r="K295" i="34"/>
  <c r="L295" i="34"/>
  <c r="M295" i="34"/>
  <c r="K296" i="34"/>
  <c r="L296" i="34"/>
  <c r="M296" i="34"/>
  <c r="K297" i="34"/>
  <c r="L297" i="34"/>
  <c r="M297" i="34"/>
  <c r="K298" i="34"/>
  <c r="L298" i="34"/>
  <c r="M298" i="34"/>
  <c r="K299" i="34"/>
  <c r="L299" i="34"/>
  <c r="M299" i="34"/>
  <c r="K300" i="34"/>
  <c r="L300" i="34"/>
  <c r="M300" i="34"/>
  <c r="K301" i="34"/>
  <c r="L301" i="34"/>
  <c r="M301" i="34"/>
  <c r="K302" i="34"/>
  <c r="L302" i="34"/>
  <c r="M302" i="34"/>
  <c r="K303" i="34"/>
  <c r="L303" i="34"/>
  <c r="M303" i="34"/>
  <c r="K304" i="34"/>
  <c r="L304" i="34"/>
  <c r="M304" i="34"/>
  <c r="K305" i="34"/>
  <c r="L305" i="34"/>
  <c r="M305" i="34"/>
  <c r="K306" i="34"/>
  <c r="L306" i="34"/>
  <c r="M306" i="34"/>
  <c r="K307" i="34"/>
  <c r="O12" i="13" s="1"/>
  <c r="L307" i="34"/>
  <c r="M307" i="34"/>
  <c r="K308" i="34"/>
  <c r="L308" i="34"/>
  <c r="M308" i="34"/>
  <c r="K309" i="34"/>
  <c r="L309" i="34"/>
  <c r="M309" i="34"/>
  <c r="K310" i="34"/>
  <c r="L310" i="34"/>
  <c r="M310" i="34"/>
  <c r="K311" i="34"/>
  <c r="L311" i="34"/>
  <c r="M311" i="34"/>
  <c r="K312" i="34"/>
  <c r="L312" i="34"/>
  <c r="M312" i="34"/>
  <c r="K313" i="34"/>
  <c r="L313" i="34"/>
  <c r="M313" i="34"/>
  <c r="K314" i="34"/>
  <c r="L314" i="34"/>
  <c r="M314" i="34"/>
  <c r="K315" i="34"/>
  <c r="L315" i="34"/>
  <c r="M315" i="34"/>
  <c r="K316" i="34"/>
  <c r="L316" i="34"/>
  <c r="M316" i="34"/>
  <c r="K317" i="34"/>
  <c r="L317" i="34"/>
  <c r="M317" i="34"/>
  <c r="K318" i="34"/>
  <c r="L318" i="34"/>
  <c r="M318" i="34"/>
  <c r="K319" i="34"/>
  <c r="L319" i="34"/>
  <c r="M319" i="34"/>
  <c r="K320" i="34"/>
  <c r="L320" i="34"/>
  <c r="M320" i="34"/>
  <c r="K321" i="34"/>
  <c r="L321" i="34"/>
  <c r="M321" i="34"/>
  <c r="K322" i="34"/>
  <c r="L322" i="34"/>
  <c r="M322" i="34"/>
  <c r="K323" i="34"/>
  <c r="L323" i="34"/>
  <c r="M323" i="34"/>
  <c r="K324" i="34"/>
  <c r="L324" i="34"/>
  <c r="M324" i="34"/>
  <c r="K325" i="34"/>
  <c r="L325" i="34"/>
  <c r="M325" i="34"/>
  <c r="K326" i="34"/>
  <c r="L326" i="34"/>
  <c r="M326" i="34"/>
  <c r="K327" i="34"/>
  <c r="L327" i="34"/>
  <c r="M327" i="34"/>
  <c r="K328" i="34"/>
  <c r="L328" i="34"/>
  <c r="M328" i="34"/>
  <c r="K329" i="34"/>
  <c r="L329" i="34"/>
  <c r="M329" i="34"/>
  <c r="K330" i="34"/>
  <c r="L330" i="34"/>
  <c r="M330" i="34"/>
  <c r="K331" i="34"/>
  <c r="L331" i="34"/>
  <c r="M331" i="34"/>
  <c r="K332" i="34"/>
  <c r="L332" i="34"/>
  <c r="M332" i="34"/>
  <c r="K333" i="34"/>
  <c r="L333" i="34"/>
  <c r="M333" i="34"/>
  <c r="K334" i="34"/>
  <c r="L334" i="34"/>
  <c r="M334" i="34"/>
  <c r="K335" i="34"/>
  <c r="L335" i="34"/>
  <c r="M335" i="34"/>
  <c r="K336" i="34"/>
  <c r="L336" i="34"/>
  <c r="M336" i="34"/>
  <c r="K337" i="34"/>
  <c r="L337" i="34"/>
  <c r="M337" i="34"/>
  <c r="K338" i="34"/>
  <c r="L338" i="34"/>
  <c r="M338" i="34"/>
  <c r="K339" i="34"/>
  <c r="L339" i="34"/>
  <c r="M339" i="34"/>
  <c r="K340" i="34"/>
  <c r="L340" i="34"/>
  <c r="M340" i="34"/>
  <c r="K341" i="34"/>
  <c r="L341" i="34"/>
  <c r="M341" i="34"/>
  <c r="K342" i="34"/>
  <c r="L342" i="34"/>
  <c r="M342" i="34"/>
  <c r="K343" i="34"/>
  <c r="L343" i="34"/>
  <c r="M343" i="34"/>
  <c r="K344" i="34"/>
  <c r="L344" i="34"/>
  <c r="M344" i="34"/>
  <c r="K345" i="34"/>
  <c r="L345" i="34"/>
  <c r="M345" i="34"/>
  <c r="K346" i="34"/>
  <c r="L346" i="34"/>
  <c r="M346" i="34"/>
  <c r="K347" i="34"/>
  <c r="L347" i="34"/>
  <c r="M347" i="34"/>
  <c r="K348" i="34"/>
  <c r="L348" i="34"/>
  <c r="M348" i="34"/>
  <c r="K349" i="34"/>
  <c r="L349" i="34"/>
  <c r="M349" i="34"/>
  <c r="K350" i="34"/>
  <c r="L350" i="34"/>
  <c r="M350" i="34"/>
  <c r="K351" i="34"/>
  <c r="L351" i="34"/>
  <c r="M351" i="34"/>
  <c r="K352" i="34"/>
  <c r="L352" i="34"/>
  <c r="M352" i="34"/>
  <c r="K353" i="34"/>
  <c r="L353" i="34"/>
  <c r="M353" i="34"/>
  <c r="K354" i="34"/>
  <c r="L354" i="34"/>
  <c r="M354" i="34"/>
  <c r="K355" i="34"/>
  <c r="L355" i="34"/>
  <c r="M355" i="34"/>
  <c r="K356" i="34"/>
  <c r="L356" i="34"/>
  <c r="M356" i="34"/>
  <c r="K357" i="34"/>
  <c r="L357" i="34"/>
  <c r="M357" i="34"/>
  <c r="K358" i="34"/>
  <c r="L358" i="34"/>
  <c r="M358" i="34"/>
  <c r="K359" i="34"/>
  <c r="L359" i="34"/>
  <c r="M359" i="34"/>
  <c r="K360" i="34"/>
  <c r="L360" i="34"/>
  <c r="M360" i="34"/>
  <c r="K361" i="34"/>
  <c r="L361" i="34"/>
  <c r="M361" i="34"/>
  <c r="K362" i="34"/>
  <c r="L362" i="34"/>
  <c r="M362" i="34"/>
  <c r="K363" i="34"/>
  <c r="L363" i="34"/>
  <c r="M363" i="34"/>
  <c r="K364" i="34"/>
  <c r="L364" i="34"/>
  <c r="M364" i="34"/>
  <c r="K365" i="34"/>
  <c r="L365" i="34"/>
  <c r="M365" i="34"/>
  <c r="K366" i="34"/>
  <c r="L366" i="34"/>
  <c r="M366" i="34"/>
  <c r="K367" i="34"/>
  <c r="L367" i="34"/>
  <c r="M367" i="34"/>
  <c r="O13" i="13"/>
  <c r="O5" i="13"/>
  <c r="O1" i="13"/>
  <c r="M367" i="36"/>
  <c r="L367" i="36"/>
  <c r="K367" i="36"/>
  <c r="M366" i="36"/>
  <c r="L366" i="36"/>
  <c r="K366" i="36"/>
  <c r="M365" i="36"/>
  <c r="L365" i="36"/>
  <c r="K365" i="36"/>
  <c r="M364" i="36"/>
  <c r="L364" i="36"/>
  <c r="K364" i="36"/>
  <c r="M363" i="36"/>
  <c r="L363" i="36"/>
  <c r="K363" i="36"/>
  <c r="M362" i="36"/>
  <c r="L362" i="36"/>
  <c r="K362" i="36"/>
  <c r="M361" i="36"/>
  <c r="L361" i="36"/>
  <c r="K361" i="36"/>
  <c r="M360" i="36"/>
  <c r="L360" i="36"/>
  <c r="K360" i="36"/>
  <c r="M359" i="36"/>
  <c r="L359" i="36"/>
  <c r="K359" i="36"/>
  <c r="M358" i="36"/>
  <c r="L358" i="36"/>
  <c r="K358" i="36"/>
  <c r="M357" i="36"/>
  <c r="L357" i="36"/>
  <c r="K357" i="36"/>
  <c r="M356" i="36"/>
  <c r="L356" i="36"/>
  <c r="K356" i="36"/>
  <c r="M355" i="36"/>
  <c r="L355" i="36"/>
  <c r="K355" i="36"/>
  <c r="M354" i="36"/>
  <c r="L354" i="36"/>
  <c r="K354" i="36"/>
  <c r="M353" i="36"/>
  <c r="L353" i="36"/>
  <c r="K353" i="36"/>
  <c r="M352" i="36"/>
  <c r="L352" i="36"/>
  <c r="K352" i="36"/>
  <c r="M351" i="36"/>
  <c r="L351" i="36"/>
  <c r="K351" i="36"/>
  <c r="M350" i="36"/>
  <c r="L350" i="36"/>
  <c r="K350" i="36"/>
  <c r="M349" i="36"/>
  <c r="L349" i="36"/>
  <c r="K349" i="36"/>
  <c r="M348" i="36"/>
  <c r="L348" i="36"/>
  <c r="K348" i="36"/>
  <c r="M347" i="36"/>
  <c r="L347" i="36"/>
  <c r="K347" i="36"/>
  <c r="M346" i="36"/>
  <c r="L346" i="36"/>
  <c r="K346" i="36"/>
  <c r="M345" i="36"/>
  <c r="L345" i="36"/>
  <c r="K345" i="36"/>
  <c r="M344" i="36"/>
  <c r="L344" i="36"/>
  <c r="K344" i="36"/>
  <c r="M343" i="36"/>
  <c r="L343" i="36"/>
  <c r="K343" i="36"/>
  <c r="M342" i="36"/>
  <c r="L342" i="36"/>
  <c r="K342" i="36"/>
  <c r="M341" i="36"/>
  <c r="L341" i="36"/>
  <c r="K341" i="36"/>
  <c r="M340" i="36"/>
  <c r="L340" i="36"/>
  <c r="K340" i="36"/>
  <c r="M339" i="36"/>
  <c r="L339" i="36"/>
  <c r="K339" i="36"/>
  <c r="M338" i="36"/>
  <c r="L338" i="36"/>
  <c r="K338" i="36"/>
  <c r="M337" i="36"/>
  <c r="L337" i="36"/>
  <c r="K337" i="36"/>
  <c r="M336" i="36"/>
  <c r="L336" i="36"/>
  <c r="K336" i="36"/>
  <c r="M335" i="36"/>
  <c r="L335" i="36"/>
  <c r="K335" i="36"/>
  <c r="M334" i="36"/>
  <c r="L334" i="36"/>
  <c r="K334" i="36"/>
  <c r="M333" i="36"/>
  <c r="L333" i="36"/>
  <c r="K333" i="36"/>
  <c r="M332" i="36"/>
  <c r="L332" i="36"/>
  <c r="K332" i="36"/>
  <c r="M331" i="36"/>
  <c r="L331" i="36"/>
  <c r="K331" i="36"/>
  <c r="M330" i="36"/>
  <c r="L330" i="36"/>
  <c r="K330" i="36"/>
  <c r="M329" i="36"/>
  <c r="L329" i="36"/>
  <c r="K329" i="36"/>
  <c r="M328" i="36"/>
  <c r="L328" i="36"/>
  <c r="K328" i="36"/>
  <c r="M327" i="36"/>
  <c r="L327" i="36"/>
  <c r="K327" i="36"/>
  <c r="M326" i="36"/>
  <c r="L326" i="36"/>
  <c r="K326" i="36"/>
  <c r="M325" i="36"/>
  <c r="L325" i="36"/>
  <c r="K325" i="36"/>
  <c r="M324" i="36"/>
  <c r="L324" i="36"/>
  <c r="K324" i="36"/>
  <c r="M323" i="36"/>
  <c r="L323" i="36"/>
  <c r="K323" i="36"/>
  <c r="M322" i="36"/>
  <c r="L322" i="36"/>
  <c r="K322" i="36"/>
  <c r="M321" i="36"/>
  <c r="L321" i="36"/>
  <c r="K321" i="36"/>
  <c r="M320" i="36"/>
  <c r="L320" i="36"/>
  <c r="K320" i="36"/>
  <c r="M319" i="36"/>
  <c r="L319" i="36"/>
  <c r="K319" i="36"/>
  <c r="M318" i="36"/>
  <c r="L318" i="36"/>
  <c r="K318" i="36"/>
  <c r="M317" i="36"/>
  <c r="L317" i="36"/>
  <c r="K317" i="36"/>
  <c r="M316" i="36"/>
  <c r="L316" i="36"/>
  <c r="K316" i="36"/>
  <c r="M315" i="36"/>
  <c r="L315" i="36"/>
  <c r="K315" i="36"/>
  <c r="M314" i="36"/>
  <c r="L314" i="36"/>
  <c r="K314" i="36"/>
  <c r="M313" i="36"/>
  <c r="L313" i="36"/>
  <c r="K313" i="36"/>
  <c r="M312" i="36"/>
  <c r="L312" i="36"/>
  <c r="K312" i="36"/>
  <c r="M311" i="36"/>
  <c r="L311" i="36"/>
  <c r="K311" i="36"/>
  <c r="M310" i="36"/>
  <c r="L310" i="36"/>
  <c r="K310" i="36"/>
  <c r="M309" i="36"/>
  <c r="L309" i="36"/>
  <c r="K309" i="36"/>
  <c r="M308" i="36"/>
  <c r="L308" i="36"/>
  <c r="K308" i="36"/>
  <c r="M307" i="36"/>
  <c r="L307" i="36"/>
  <c r="K307" i="36"/>
  <c r="M306" i="36"/>
  <c r="L306" i="36"/>
  <c r="K306" i="36"/>
  <c r="M305" i="36"/>
  <c r="L305" i="36"/>
  <c r="K305" i="36"/>
  <c r="M304" i="36"/>
  <c r="L304" i="36"/>
  <c r="K304" i="36"/>
  <c r="M303" i="36"/>
  <c r="L303" i="36"/>
  <c r="K303" i="36"/>
  <c r="M302" i="36"/>
  <c r="L302" i="36"/>
  <c r="K302" i="36"/>
  <c r="M301" i="36"/>
  <c r="L301" i="36"/>
  <c r="K301" i="36"/>
  <c r="M300" i="36"/>
  <c r="L300" i="36"/>
  <c r="K300" i="36"/>
  <c r="M299" i="36"/>
  <c r="L299" i="36"/>
  <c r="K299" i="36"/>
  <c r="M298" i="36"/>
  <c r="L298" i="36"/>
  <c r="K298" i="36"/>
  <c r="M297" i="36"/>
  <c r="L297" i="36"/>
  <c r="K297" i="36"/>
  <c r="M296" i="36"/>
  <c r="L296" i="36"/>
  <c r="K296" i="36"/>
  <c r="M295" i="36"/>
  <c r="L295" i="36"/>
  <c r="K295" i="36"/>
  <c r="M294" i="36"/>
  <c r="L294" i="36"/>
  <c r="K294" i="36"/>
  <c r="M293" i="36"/>
  <c r="L293" i="36"/>
  <c r="K293" i="36"/>
  <c r="M292" i="36"/>
  <c r="L292" i="36"/>
  <c r="K292" i="36"/>
  <c r="M291" i="36"/>
  <c r="L291" i="36"/>
  <c r="K291" i="36"/>
  <c r="M290" i="36"/>
  <c r="L290" i="36"/>
  <c r="K290" i="36"/>
  <c r="M289" i="36"/>
  <c r="L289" i="36"/>
  <c r="K289" i="36"/>
  <c r="M288" i="36"/>
  <c r="L288" i="36"/>
  <c r="K288" i="36"/>
  <c r="M287" i="36"/>
  <c r="L287" i="36"/>
  <c r="K287" i="36"/>
  <c r="M286" i="36"/>
  <c r="L286" i="36"/>
  <c r="K286" i="36"/>
  <c r="M285" i="36"/>
  <c r="L285" i="36"/>
  <c r="K285" i="36"/>
  <c r="M284" i="36"/>
  <c r="L284" i="36"/>
  <c r="K284" i="36"/>
  <c r="M283" i="36"/>
  <c r="L283" i="36"/>
  <c r="K283" i="36"/>
  <c r="M282" i="36"/>
  <c r="L282" i="36"/>
  <c r="K282" i="36"/>
  <c r="M281" i="36"/>
  <c r="L281" i="36"/>
  <c r="K281" i="36"/>
  <c r="M280" i="36"/>
  <c r="L280" i="36"/>
  <c r="K280" i="36"/>
  <c r="M279" i="36"/>
  <c r="L279" i="36"/>
  <c r="K279" i="36"/>
  <c r="M278" i="36"/>
  <c r="L278" i="36"/>
  <c r="K278" i="36"/>
  <c r="M277" i="36"/>
  <c r="L277" i="36"/>
  <c r="K277" i="36"/>
  <c r="M276" i="36"/>
  <c r="L276" i="36"/>
  <c r="K276" i="36"/>
  <c r="M275" i="36"/>
  <c r="L275" i="36"/>
  <c r="K275" i="36"/>
  <c r="M274" i="36"/>
  <c r="L274" i="36"/>
  <c r="K274" i="36"/>
  <c r="M273" i="36"/>
  <c r="L273" i="36"/>
  <c r="K273" i="36"/>
  <c r="M272" i="36"/>
  <c r="L272" i="36"/>
  <c r="K272" i="36"/>
  <c r="M271" i="36"/>
  <c r="L271" i="36"/>
  <c r="K271" i="36"/>
  <c r="M270" i="36"/>
  <c r="L270" i="36"/>
  <c r="K270" i="36"/>
  <c r="M269" i="36"/>
  <c r="L269" i="36"/>
  <c r="K269" i="36"/>
  <c r="M268" i="36"/>
  <c r="L268" i="36"/>
  <c r="K268" i="36"/>
  <c r="M267" i="36"/>
  <c r="L267" i="36"/>
  <c r="K267" i="36"/>
  <c r="M266" i="36"/>
  <c r="L266" i="36"/>
  <c r="K266" i="36"/>
  <c r="M265" i="36"/>
  <c r="L265" i="36"/>
  <c r="K265" i="36"/>
  <c r="M264" i="36"/>
  <c r="L264" i="36"/>
  <c r="K264" i="36"/>
  <c r="M263" i="36"/>
  <c r="L263" i="36"/>
  <c r="K263" i="36"/>
  <c r="M262" i="36"/>
  <c r="L262" i="36"/>
  <c r="K262" i="36"/>
  <c r="M261" i="36"/>
  <c r="L261" i="36"/>
  <c r="K261" i="36"/>
  <c r="M260" i="36"/>
  <c r="L260" i="36"/>
  <c r="K260" i="36"/>
  <c r="M259" i="36"/>
  <c r="L259" i="36"/>
  <c r="K259" i="36"/>
  <c r="M258" i="36"/>
  <c r="L258" i="36"/>
  <c r="K258" i="36"/>
  <c r="M257" i="36"/>
  <c r="L257" i="36"/>
  <c r="K257" i="36"/>
  <c r="M256" i="36"/>
  <c r="L256" i="36"/>
  <c r="K256" i="36"/>
  <c r="M255" i="36"/>
  <c r="L255" i="36"/>
  <c r="K255" i="36"/>
  <c r="M254" i="36"/>
  <c r="L254" i="36"/>
  <c r="K254" i="36"/>
  <c r="M253" i="36"/>
  <c r="L253" i="36"/>
  <c r="K253" i="36"/>
  <c r="M252" i="36"/>
  <c r="L252" i="36"/>
  <c r="K252" i="36"/>
  <c r="M251" i="36"/>
  <c r="L251" i="36"/>
  <c r="K251" i="36"/>
  <c r="M250" i="36"/>
  <c r="L250" i="36"/>
  <c r="K250" i="36"/>
  <c r="M249" i="36"/>
  <c r="L249" i="36"/>
  <c r="K249" i="36"/>
  <c r="M248" i="36"/>
  <c r="L248" i="36"/>
  <c r="K248" i="36"/>
  <c r="M247" i="36"/>
  <c r="L247" i="36"/>
  <c r="K247" i="36"/>
  <c r="M246" i="36"/>
  <c r="L246" i="36"/>
  <c r="K246" i="36"/>
  <c r="M245" i="36"/>
  <c r="L245" i="36"/>
  <c r="K245" i="36"/>
  <c r="M244" i="36"/>
  <c r="L244" i="36"/>
  <c r="K244" i="36"/>
  <c r="M243" i="36"/>
  <c r="L243" i="36"/>
  <c r="K243" i="36"/>
  <c r="M242" i="36"/>
  <c r="L242" i="36"/>
  <c r="K242" i="36"/>
  <c r="M241" i="36"/>
  <c r="L241" i="36"/>
  <c r="K241" i="36"/>
  <c r="M240" i="36"/>
  <c r="L240" i="36"/>
  <c r="K240" i="36"/>
  <c r="M239" i="36"/>
  <c r="L239" i="36"/>
  <c r="K239" i="36"/>
  <c r="M238" i="36"/>
  <c r="L238" i="36"/>
  <c r="K238" i="36"/>
  <c r="M237" i="36"/>
  <c r="L237" i="36"/>
  <c r="K237" i="36"/>
  <c r="M236" i="36"/>
  <c r="L236" i="36"/>
  <c r="K236" i="36"/>
  <c r="M235" i="36"/>
  <c r="L235" i="36"/>
  <c r="K235" i="36"/>
  <c r="M234" i="36"/>
  <c r="L234" i="36"/>
  <c r="K234" i="36"/>
  <c r="M233" i="36"/>
  <c r="L233" i="36"/>
  <c r="K233" i="36"/>
  <c r="M232" i="36"/>
  <c r="L232" i="36"/>
  <c r="K232" i="36"/>
  <c r="M231" i="36"/>
  <c r="L231" i="36"/>
  <c r="K231" i="36"/>
  <c r="M230" i="36"/>
  <c r="L230" i="36"/>
  <c r="K230" i="36"/>
  <c r="M229" i="36"/>
  <c r="L229" i="36"/>
  <c r="K229" i="36"/>
  <c r="M228" i="36"/>
  <c r="L228" i="36"/>
  <c r="K228" i="36"/>
  <c r="M227" i="36"/>
  <c r="L227" i="36"/>
  <c r="K227" i="36"/>
  <c r="M226" i="36"/>
  <c r="L226" i="36"/>
  <c r="K226" i="36"/>
  <c r="M225" i="36"/>
  <c r="L225" i="36"/>
  <c r="K225" i="36"/>
  <c r="M224" i="36"/>
  <c r="L224" i="36"/>
  <c r="K224" i="36"/>
  <c r="M223" i="36"/>
  <c r="L223" i="36"/>
  <c r="K223" i="36"/>
  <c r="M222" i="36"/>
  <c r="L222" i="36"/>
  <c r="K222" i="36"/>
  <c r="M221" i="36"/>
  <c r="L221" i="36"/>
  <c r="K221" i="36"/>
  <c r="M220" i="36"/>
  <c r="L220" i="36"/>
  <c r="K220" i="36"/>
  <c r="M219" i="36"/>
  <c r="L219" i="36"/>
  <c r="K219" i="36"/>
  <c r="M218" i="36"/>
  <c r="L218" i="36"/>
  <c r="K218" i="36"/>
  <c r="M217" i="36"/>
  <c r="L217" i="36"/>
  <c r="K217" i="36"/>
  <c r="M216" i="36"/>
  <c r="L216" i="36"/>
  <c r="K216" i="36"/>
  <c r="M215" i="36"/>
  <c r="L215" i="36"/>
  <c r="K215" i="36"/>
  <c r="M214" i="36"/>
  <c r="L214" i="36"/>
  <c r="K214" i="36"/>
  <c r="M213" i="36"/>
  <c r="L213" i="36"/>
  <c r="K213" i="36"/>
  <c r="M212" i="36"/>
  <c r="L212" i="36"/>
  <c r="K212" i="36"/>
  <c r="M211" i="36"/>
  <c r="L211" i="36"/>
  <c r="K211" i="36"/>
  <c r="M210" i="36"/>
  <c r="L210" i="36"/>
  <c r="K210" i="36"/>
  <c r="M209" i="36"/>
  <c r="L209" i="36"/>
  <c r="K209" i="36"/>
  <c r="M208" i="36"/>
  <c r="L208" i="36"/>
  <c r="K208" i="36"/>
  <c r="M207" i="36"/>
  <c r="L207" i="36"/>
  <c r="K207" i="36"/>
  <c r="M206" i="36"/>
  <c r="L206" i="36"/>
  <c r="K206" i="36"/>
  <c r="M205" i="36"/>
  <c r="L205" i="36"/>
  <c r="K205" i="36"/>
  <c r="M204" i="36"/>
  <c r="L204" i="36"/>
  <c r="K204" i="36"/>
  <c r="M203" i="36"/>
  <c r="L203" i="36"/>
  <c r="K203" i="36"/>
  <c r="M202" i="36"/>
  <c r="L202" i="36"/>
  <c r="K202" i="36"/>
  <c r="M201" i="36"/>
  <c r="L201" i="36"/>
  <c r="K201" i="36"/>
  <c r="M200" i="36"/>
  <c r="L200" i="36"/>
  <c r="K200" i="36"/>
  <c r="M199" i="36"/>
  <c r="L199" i="36"/>
  <c r="K199" i="36"/>
  <c r="M198" i="36"/>
  <c r="L198" i="36"/>
  <c r="K198" i="36"/>
  <c r="M197" i="36"/>
  <c r="L197" i="36"/>
  <c r="K197" i="36"/>
  <c r="M196" i="36"/>
  <c r="L196" i="36"/>
  <c r="K196" i="36"/>
  <c r="M195" i="36"/>
  <c r="L195" i="36"/>
  <c r="K195" i="36"/>
  <c r="M194" i="36"/>
  <c r="L194" i="36"/>
  <c r="K194" i="36"/>
  <c r="M193" i="36"/>
  <c r="L193" i="36"/>
  <c r="K193" i="36"/>
  <c r="M192" i="36"/>
  <c r="L192" i="36"/>
  <c r="K192" i="36"/>
  <c r="M191" i="36"/>
  <c r="L191" i="36"/>
  <c r="K191" i="36"/>
  <c r="M190" i="36"/>
  <c r="L190" i="36"/>
  <c r="K190" i="36"/>
  <c r="M189" i="36"/>
  <c r="L189" i="36"/>
  <c r="K189" i="36"/>
  <c r="M188" i="36"/>
  <c r="L188" i="36"/>
  <c r="K188" i="36"/>
  <c r="M187" i="36"/>
  <c r="L187" i="36"/>
  <c r="K187" i="36"/>
  <c r="M186" i="36"/>
  <c r="L186" i="36"/>
  <c r="K186" i="36"/>
  <c r="M185" i="36"/>
  <c r="L185" i="36"/>
  <c r="K185" i="36"/>
  <c r="M184" i="36"/>
  <c r="L184" i="36"/>
  <c r="K184" i="36"/>
  <c r="M183" i="36"/>
  <c r="L183" i="36"/>
  <c r="K183" i="36"/>
  <c r="M182" i="36"/>
  <c r="L182" i="36"/>
  <c r="K182" i="36"/>
  <c r="M181" i="36"/>
  <c r="L181" i="36"/>
  <c r="K181" i="36"/>
  <c r="M180" i="36"/>
  <c r="L180" i="36"/>
  <c r="K180" i="36"/>
  <c r="M179" i="36"/>
  <c r="L179" i="36"/>
  <c r="K179" i="36"/>
  <c r="M178" i="36"/>
  <c r="L178" i="36"/>
  <c r="K178" i="36"/>
  <c r="M177" i="36"/>
  <c r="L177" i="36"/>
  <c r="K177" i="36"/>
  <c r="M176" i="36"/>
  <c r="L176" i="36"/>
  <c r="K176" i="36"/>
  <c r="M175" i="36"/>
  <c r="L175" i="36"/>
  <c r="K175" i="36"/>
  <c r="M174" i="36"/>
  <c r="L174" i="36"/>
  <c r="K174" i="36"/>
  <c r="M173" i="36"/>
  <c r="L173" i="36"/>
  <c r="K173" i="36"/>
  <c r="M172" i="36"/>
  <c r="L172" i="36"/>
  <c r="K172" i="36"/>
  <c r="M171" i="36"/>
  <c r="L171" i="36"/>
  <c r="K171" i="36"/>
  <c r="M170" i="36"/>
  <c r="L170" i="36"/>
  <c r="K170" i="36"/>
  <c r="M169" i="36"/>
  <c r="L169" i="36"/>
  <c r="K169" i="36"/>
  <c r="M168" i="36"/>
  <c r="L168" i="36"/>
  <c r="K168" i="36"/>
  <c r="M167" i="36"/>
  <c r="L167" i="36"/>
  <c r="K167" i="36"/>
  <c r="M166" i="36"/>
  <c r="L166" i="36"/>
  <c r="K166" i="36"/>
  <c r="M165" i="36"/>
  <c r="L165" i="36"/>
  <c r="K165" i="36"/>
  <c r="M164" i="36"/>
  <c r="L164" i="36"/>
  <c r="K164" i="36"/>
  <c r="M163" i="36"/>
  <c r="L163" i="36"/>
  <c r="K163" i="36"/>
  <c r="M162" i="36"/>
  <c r="L162" i="36"/>
  <c r="K162" i="36"/>
  <c r="M161" i="36"/>
  <c r="L161" i="36"/>
  <c r="K161" i="36"/>
  <c r="M160" i="36"/>
  <c r="L160" i="36"/>
  <c r="K160" i="36"/>
  <c r="M159" i="36"/>
  <c r="L159" i="36"/>
  <c r="K159" i="36"/>
  <c r="M158" i="36"/>
  <c r="L158" i="36"/>
  <c r="K158" i="36"/>
  <c r="M157" i="36"/>
  <c r="L157" i="36"/>
  <c r="K157" i="36"/>
  <c r="M156" i="36"/>
  <c r="L156" i="36"/>
  <c r="K156" i="36"/>
  <c r="M155" i="36"/>
  <c r="L155" i="36"/>
  <c r="K155" i="36"/>
  <c r="M154" i="36"/>
  <c r="L154" i="36"/>
  <c r="K154" i="36"/>
  <c r="M153" i="36"/>
  <c r="L153" i="36"/>
  <c r="K153" i="36"/>
  <c r="M152" i="36"/>
  <c r="L152" i="36"/>
  <c r="K152" i="36"/>
  <c r="M151" i="36"/>
  <c r="L151" i="36"/>
  <c r="K151" i="36"/>
  <c r="M150" i="36"/>
  <c r="L150" i="36"/>
  <c r="K150" i="36"/>
  <c r="M149" i="36"/>
  <c r="L149" i="36"/>
  <c r="K149" i="36"/>
  <c r="M148" i="36"/>
  <c r="L148" i="36"/>
  <c r="K148" i="36"/>
  <c r="M147" i="36"/>
  <c r="L147" i="36"/>
  <c r="K147" i="36"/>
  <c r="M146" i="36"/>
  <c r="L146" i="36"/>
  <c r="K146" i="36"/>
  <c r="M145" i="36"/>
  <c r="L145" i="36"/>
  <c r="K145" i="36"/>
  <c r="M144" i="36"/>
  <c r="L144" i="36"/>
  <c r="K144" i="36"/>
  <c r="M143" i="36"/>
  <c r="L143" i="36"/>
  <c r="K143" i="36"/>
  <c r="M142" i="36"/>
  <c r="L142" i="36"/>
  <c r="K142" i="36"/>
  <c r="M141" i="36"/>
  <c r="L141" i="36"/>
  <c r="K141" i="36"/>
  <c r="M140" i="36"/>
  <c r="L140" i="36"/>
  <c r="K140" i="36"/>
  <c r="M139" i="36"/>
  <c r="L139" i="36"/>
  <c r="K139" i="36"/>
  <c r="M138" i="36"/>
  <c r="L138" i="36"/>
  <c r="K138" i="36"/>
  <c r="M137" i="36"/>
  <c r="L137" i="36"/>
  <c r="K137" i="36"/>
  <c r="M136" i="36"/>
  <c r="L136" i="36"/>
  <c r="K136" i="36"/>
  <c r="M135" i="36"/>
  <c r="L135" i="36"/>
  <c r="K135" i="36"/>
  <c r="M134" i="36"/>
  <c r="L134" i="36"/>
  <c r="K134" i="36"/>
  <c r="M133" i="36"/>
  <c r="L133" i="36"/>
  <c r="K133" i="36"/>
  <c r="M132" i="36"/>
  <c r="L132" i="36"/>
  <c r="K132" i="36"/>
  <c r="M131" i="36"/>
  <c r="L131" i="36"/>
  <c r="K131" i="36"/>
  <c r="M130" i="36"/>
  <c r="L130" i="36"/>
  <c r="K130" i="36"/>
  <c r="M129" i="36"/>
  <c r="L129" i="36"/>
  <c r="K129" i="36"/>
  <c r="M128" i="36"/>
  <c r="L128" i="36"/>
  <c r="K128" i="36"/>
  <c r="M127" i="36"/>
  <c r="L127" i="36"/>
  <c r="K127" i="36"/>
  <c r="M126" i="36"/>
  <c r="L126" i="36"/>
  <c r="K126" i="36"/>
  <c r="M125" i="36"/>
  <c r="L125" i="36"/>
  <c r="K125" i="36"/>
  <c r="M124" i="36"/>
  <c r="L124" i="36"/>
  <c r="K124" i="36"/>
  <c r="M123" i="36"/>
  <c r="L123" i="36"/>
  <c r="K123" i="36"/>
  <c r="M122" i="36"/>
  <c r="L122" i="36"/>
  <c r="K122" i="36"/>
  <c r="M121" i="36"/>
  <c r="L121" i="36"/>
  <c r="K121" i="36"/>
  <c r="M120" i="36"/>
  <c r="L120" i="36"/>
  <c r="K120" i="36"/>
  <c r="M119" i="36"/>
  <c r="L119" i="36"/>
  <c r="K119" i="36"/>
  <c r="M118" i="36"/>
  <c r="L118" i="36"/>
  <c r="K118" i="36"/>
  <c r="M117" i="36"/>
  <c r="L117" i="36"/>
  <c r="K117" i="36"/>
  <c r="M116" i="36"/>
  <c r="L116" i="36"/>
  <c r="K116" i="36"/>
  <c r="M115" i="36"/>
  <c r="L115" i="36"/>
  <c r="K115" i="36"/>
  <c r="M114" i="36"/>
  <c r="L114" i="36"/>
  <c r="K114" i="36"/>
  <c r="M113" i="36"/>
  <c r="L113" i="36"/>
  <c r="K113" i="36"/>
  <c r="M112" i="36"/>
  <c r="L112" i="36"/>
  <c r="K112" i="36"/>
  <c r="M111" i="36"/>
  <c r="L111" i="36"/>
  <c r="K111" i="36"/>
  <c r="M110" i="36"/>
  <c r="L110" i="36"/>
  <c r="K110" i="36"/>
  <c r="M109" i="36"/>
  <c r="L109" i="36"/>
  <c r="K109" i="36"/>
  <c r="M108" i="36"/>
  <c r="L108" i="36"/>
  <c r="K108" i="36"/>
  <c r="M107" i="36"/>
  <c r="L107" i="36"/>
  <c r="K107" i="36"/>
  <c r="M106" i="36"/>
  <c r="L106" i="36"/>
  <c r="K106" i="36"/>
  <c r="M105" i="36"/>
  <c r="L105" i="36"/>
  <c r="K105" i="36"/>
  <c r="M104" i="36"/>
  <c r="L104" i="36"/>
  <c r="K104" i="36"/>
  <c r="M103" i="36"/>
  <c r="L103" i="36"/>
  <c r="K103" i="36"/>
  <c r="M102" i="36"/>
  <c r="L102" i="36"/>
  <c r="K102" i="36"/>
  <c r="M101" i="36"/>
  <c r="L101" i="36"/>
  <c r="K101" i="36"/>
  <c r="M100" i="36"/>
  <c r="L100" i="36"/>
  <c r="K100" i="36"/>
  <c r="M99" i="36"/>
  <c r="L99" i="36"/>
  <c r="K99" i="36"/>
  <c r="M98" i="36"/>
  <c r="L98" i="36"/>
  <c r="K98" i="36"/>
  <c r="M97" i="36"/>
  <c r="L97" i="36"/>
  <c r="K97" i="36"/>
  <c r="M96" i="36"/>
  <c r="L96" i="36"/>
  <c r="K96" i="36"/>
  <c r="M95" i="36"/>
  <c r="L95" i="36"/>
  <c r="K95" i="36"/>
  <c r="M94" i="36"/>
  <c r="L94" i="36"/>
  <c r="K94" i="36"/>
  <c r="M93" i="36"/>
  <c r="L93" i="36"/>
  <c r="K93" i="36"/>
  <c r="M92" i="36"/>
  <c r="L92" i="36"/>
  <c r="K92" i="36"/>
  <c r="M91" i="36"/>
  <c r="L91" i="36"/>
  <c r="K91" i="36"/>
  <c r="M90" i="36"/>
  <c r="L90" i="36"/>
  <c r="K90" i="36"/>
  <c r="M89" i="36"/>
  <c r="L89" i="36"/>
  <c r="K89" i="36"/>
  <c r="M88" i="36"/>
  <c r="L88" i="36"/>
  <c r="K88" i="36"/>
  <c r="M87" i="36"/>
  <c r="L87" i="36"/>
  <c r="K87" i="36"/>
  <c r="M86" i="36"/>
  <c r="L86" i="36"/>
  <c r="K86" i="36"/>
  <c r="M85" i="36"/>
  <c r="L85" i="36"/>
  <c r="K85" i="36"/>
  <c r="M84" i="36"/>
  <c r="L84" i="36"/>
  <c r="K84" i="36"/>
  <c r="M83" i="36"/>
  <c r="L83" i="36"/>
  <c r="K83" i="36"/>
  <c r="M82" i="36"/>
  <c r="L82" i="36"/>
  <c r="K82" i="36"/>
  <c r="M81" i="36"/>
  <c r="L81" i="36"/>
  <c r="K81" i="36"/>
  <c r="M80" i="36"/>
  <c r="L80" i="36"/>
  <c r="K80" i="36"/>
  <c r="M79" i="36"/>
  <c r="L79" i="36"/>
  <c r="K79" i="36"/>
  <c r="M78" i="36"/>
  <c r="L78" i="36"/>
  <c r="K78" i="36"/>
  <c r="M77" i="36"/>
  <c r="L77" i="36"/>
  <c r="K77" i="36"/>
  <c r="M76" i="36"/>
  <c r="L76" i="36"/>
  <c r="K76" i="36"/>
  <c r="M75" i="36"/>
  <c r="L75" i="36"/>
  <c r="K75" i="36"/>
  <c r="M74" i="36"/>
  <c r="L74" i="36"/>
  <c r="K74" i="36"/>
  <c r="M73" i="36"/>
  <c r="L73" i="36"/>
  <c r="K73" i="36"/>
  <c r="M72" i="36"/>
  <c r="L72" i="36"/>
  <c r="K72" i="36"/>
  <c r="M71" i="36"/>
  <c r="L71" i="36"/>
  <c r="K71" i="36"/>
  <c r="M70" i="36"/>
  <c r="L70" i="36"/>
  <c r="K70" i="36"/>
  <c r="M69" i="36"/>
  <c r="L69" i="36"/>
  <c r="K69" i="36"/>
  <c r="M68" i="36"/>
  <c r="L68" i="36"/>
  <c r="K68" i="36"/>
  <c r="M67" i="36"/>
  <c r="L67" i="36"/>
  <c r="K67" i="36"/>
  <c r="M66" i="36"/>
  <c r="L66" i="36"/>
  <c r="K66" i="36"/>
  <c r="M65" i="36"/>
  <c r="L65" i="36"/>
  <c r="K65" i="36"/>
  <c r="M64" i="36"/>
  <c r="L64" i="36"/>
  <c r="K64" i="36"/>
  <c r="M63" i="36"/>
  <c r="L63" i="36"/>
  <c r="K63" i="36"/>
  <c r="M62" i="36"/>
  <c r="L62" i="36"/>
  <c r="K62" i="36"/>
  <c r="M61" i="36"/>
  <c r="L61" i="36"/>
  <c r="K61" i="36"/>
  <c r="M60" i="36"/>
  <c r="L60" i="36"/>
  <c r="K60" i="36"/>
  <c r="M59" i="36"/>
  <c r="L59" i="36"/>
  <c r="K59" i="36"/>
  <c r="M58" i="36"/>
  <c r="L58" i="36"/>
  <c r="K58" i="36"/>
  <c r="M57" i="36"/>
  <c r="L57" i="36"/>
  <c r="K57" i="36"/>
  <c r="M56" i="36"/>
  <c r="L56" i="36"/>
  <c r="K56" i="36"/>
  <c r="M55" i="36"/>
  <c r="L55" i="36"/>
  <c r="K55" i="36"/>
  <c r="M54" i="36"/>
  <c r="L54" i="36"/>
  <c r="K54" i="36"/>
  <c r="M53" i="36"/>
  <c r="L53" i="36"/>
  <c r="K53" i="36"/>
  <c r="M52" i="36"/>
  <c r="L52" i="36"/>
  <c r="K52" i="36"/>
  <c r="M51" i="36"/>
  <c r="L51" i="36"/>
  <c r="K51" i="36"/>
  <c r="M50" i="36"/>
  <c r="L50" i="36"/>
  <c r="K50" i="36"/>
  <c r="M49" i="36"/>
  <c r="L49" i="36"/>
  <c r="K49" i="36"/>
  <c r="M48" i="36"/>
  <c r="L48" i="36"/>
  <c r="K48" i="36"/>
  <c r="M47" i="36"/>
  <c r="L47" i="36"/>
  <c r="K47" i="36"/>
  <c r="M46" i="36"/>
  <c r="L46" i="36"/>
  <c r="K46" i="36"/>
  <c r="M45" i="36"/>
  <c r="L45" i="36"/>
  <c r="K45" i="36"/>
  <c r="M44" i="36"/>
  <c r="L44" i="36"/>
  <c r="K44" i="36"/>
  <c r="M43" i="36"/>
  <c r="L43" i="36"/>
  <c r="K43" i="36"/>
  <c r="M42" i="36"/>
  <c r="L42" i="36"/>
  <c r="K42" i="36"/>
  <c r="M41" i="36"/>
  <c r="L41" i="36"/>
  <c r="K41" i="36"/>
  <c r="M40" i="36"/>
  <c r="L40" i="36"/>
  <c r="K40" i="36"/>
  <c r="M39" i="36"/>
  <c r="L39" i="36"/>
  <c r="K39" i="36"/>
  <c r="M38" i="36"/>
  <c r="L38" i="36"/>
  <c r="K38" i="36"/>
  <c r="M37" i="36"/>
  <c r="L37" i="36"/>
  <c r="K37" i="36"/>
  <c r="M36" i="36"/>
  <c r="L36" i="36"/>
  <c r="K36" i="36"/>
  <c r="M35" i="36"/>
  <c r="L35" i="36"/>
  <c r="K35" i="36"/>
  <c r="M34" i="36"/>
  <c r="L34" i="36"/>
  <c r="K34" i="36"/>
  <c r="M33" i="36"/>
  <c r="L33" i="36"/>
  <c r="K33" i="36"/>
  <c r="M32" i="36"/>
  <c r="L32" i="36"/>
  <c r="K32" i="36"/>
  <c r="M31" i="36"/>
  <c r="L31" i="36"/>
  <c r="K31" i="36"/>
  <c r="M30" i="36"/>
  <c r="L30" i="36"/>
  <c r="K30" i="36"/>
  <c r="M29" i="36"/>
  <c r="L29" i="36"/>
  <c r="K29" i="36"/>
  <c r="M28" i="36"/>
  <c r="L28" i="36"/>
  <c r="K28" i="36"/>
  <c r="M27" i="36"/>
  <c r="L27" i="36"/>
  <c r="K27" i="36"/>
  <c r="M26" i="36"/>
  <c r="L26" i="36"/>
  <c r="K26" i="36"/>
  <c r="M25" i="36"/>
  <c r="L25" i="36"/>
  <c r="K25" i="36"/>
  <c r="M24" i="36"/>
  <c r="L24" i="36"/>
  <c r="K24" i="36"/>
  <c r="M23" i="36"/>
  <c r="L23" i="36"/>
  <c r="K23" i="36"/>
  <c r="M22" i="36"/>
  <c r="L22" i="36"/>
  <c r="K22" i="36"/>
  <c r="M21" i="36"/>
  <c r="L21" i="36"/>
  <c r="K21" i="36"/>
  <c r="M20" i="36"/>
  <c r="L20" i="36"/>
  <c r="K20" i="36"/>
  <c r="M19" i="36"/>
  <c r="L19" i="36"/>
  <c r="K19" i="36"/>
  <c r="M18" i="36"/>
  <c r="L18" i="36"/>
  <c r="K18" i="36"/>
  <c r="M17" i="36"/>
  <c r="L17" i="36"/>
  <c r="K17" i="36"/>
  <c r="M16" i="36"/>
  <c r="L16" i="36"/>
  <c r="K16" i="36"/>
  <c r="M15" i="36"/>
  <c r="L15" i="36"/>
  <c r="K15" i="36"/>
  <c r="M14" i="36"/>
  <c r="L14" i="36"/>
  <c r="K14" i="36"/>
  <c r="M13" i="36"/>
  <c r="L13" i="36"/>
  <c r="K13" i="36"/>
  <c r="M12" i="36"/>
  <c r="L12" i="36"/>
  <c r="K12" i="36"/>
  <c r="M11" i="36"/>
  <c r="L11" i="36"/>
  <c r="K11" i="36"/>
  <c r="M10" i="36"/>
  <c r="L10" i="36"/>
  <c r="K10" i="36"/>
  <c r="M9" i="36"/>
  <c r="L9" i="36"/>
  <c r="K9" i="36"/>
  <c r="M8" i="36"/>
  <c r="L8" i="36"/>
  <c r="K8" i="36"/>
  <c r="M7" i="36"/>
  <c r="L7" i="36"/>
  <c r="K7" i="36"/>
  <c r="M6" i="36"/>
  <c r="L6" i="36"/>
  <c r="K6" i="36"/>
  <c r="M5" i="36"/>
  <c r="L5" i="36"/>
  <c r="K5" i="36"/>
  <c r="M4" i="36"/>
  <c r="L4" i="36"/>
  <c r="K4" i="36"/>
  <c r="M3" i="36"/>
  <c r="L3" i="36"/>
  <c r="K3" i="36"/>
  <c r="M2" i="36"/>
  <c r="L2" i="36"/>
  <c r="K2" i="36"/>
  <c r="M367" i="35"/>
  <c r="L367" i="35"/>
  <c r="K367" i="35"/>
  <c r="M366" i="35"/>
  <c r="L366" i="35"/>
  <c r="K366" i="35"/>
  <c r="M365" i="35"/>
  <c r="L365" i="35"/>
  <c r="K365" i="35"/>
  <c r="M364" i="35"/>
  <c r="L364" i="35"/>
  <c r="K364" i="35"/>
  <c r="M363" i="35"/>
  <c r="L363" i="35"/>
  <c r="K363" i="35"/>
  <c r="M362" i="35"/>
  <c r="L362" i="35"/>
  <c r="K362" i="35"/>
  <c r="M361" i="35"/>
  <c r="L361" i="35"/>
  <c r="K361" i="35"/>
  <c r="M360" i="35"/>
  <c r="L360" i="35"/>
  <c r="K360" i="35"/>
  <c r="M359" i="35"/>
  <c r="L359" i="35"/>
  <c r="K359" i="35"/>
  <c r="M358" i="35"/>
  <c r="L358" i="35"/>
  <c r="K358" i="35"/>
  <c r="M357" i="35"/>
  <c r="L357" i="35"/>
  <c r="K357" i="35"/>
  <c r="M356" i="35"/>
  <c r="L356" i="35"/>
  <c r="K356" i="35"/>
  <c r="M355" i="35"/>
  <c r="L355" i="35"/>
  <c r="K355" i="35"/>
  <c r="M354" i="35"/>
  <c r="L354" i="35"/>
  <c r="K354" i="35"/>
  <c r="M353" i="35"/>
  <c r="L353" i="35"/>
  <c r="K353" i="35"/>
  <c r="M352" i="35"/>
  <c r="L352" i="35"/>
  <c r="K352" i="35"/>
  <c r="M351" i="35"/>
  <c r="L351" i="35"/>
  <c r="K351" i="35"/>
  <c r="M350" i="35"/>
  <c r="L350" i="35"/>
  <c r="K350" i="35"/>
  <c r="M349" i="35"/>
  <c r="L349" i="35"/>
  <c r="K349" i="35"/>
  <c r="M348" i="35"/>
  <c r="L348" i="35"/>
  <c r="K348" i="35"/>
  <c r="M347" i="35"/>
  <c r="L347" i="35"/>
  <c r="K347" i="35"/>
  <c r="M346" i="35"/>
  <c r="L346" i="35"/>
  <c r="K346" i="35"/>
  <c r="M345" i="35"/>
  <c r="L345" i="35"/>
  <c r="K345" i="35"/>
  <c r="M344" i="35"/>
  <c r="L344" i="35"/>
  <c r="K344" i="35"/>
  <c r="M343" i="35"/>
  <c r="L343" i="35"/>
  <c r="K343" i="35"/>
  <c r="M342" i="35"/>
  <c r="L342" i="35"/>
  <c r="K342" i="35"/>
  <c r="M341" i="35"/>
  <c r="L341" i="35"/>
  <c r="K341" i="35"/>
  <c r="M340" i="35"/>
  <c r="L340" i="35"/>
  <c r="K340" i="35"/>
  <c r="M339" i="35"/>
  <c r="L339" i="35"/>
  <c r="K339" i="35"/>
  <c r="M338" i="35"/>
  <c r="L338" i="35"/>
  <c r="K338" i="35"/>
  <c r="M337" i="35"/>
  <c r="L337" i="35"/>
  <c r="K337" i="35"/>
  <c r="M336" i="35"/>
  <c r="L336" i="35"/>
  <c r="K336" i="35"/>
  <c r="M335" i="35"/>
  <c r="L335" i="35"/>
  <c r="K335" i="35"/>
  <c r="M334" i="35"/>
  <c r="L334" i="35"/>
  <c r="K334" i="35"/>
  <c r="M333" i="35"/>
  <c r="L333" i="35"/>
  <c r="K333" i="35"/>
  <c r="M332" i="35"/>
  <c r="L332" i="35"/>
  <c r="K332" i="35"/>
  <c r="M331" i="35"/>
  <c r="L331" i="35"/>
  <c r="K331" i="35"/>
  <c r="M330" i="35"/>
  <c r="L330" i="35"/>
  <c r="K330" i="35"/>
  <c r="M329" i="35"/>
  <c r="L329" i="35"/>
  <c r="K329" i="35"/>
  <c r="M328" i="35"/>
  <c r="L328" i="35"/>
  <c r="K328" i="35"/>
  <c r="M327" i="35"/>
  <c r="L327" i="35"/>
  <c r="K327" i="35"/>
  <c r="M326" i="35"/>
  <c r="L326" i="35"/>
  <c r="K326" i="35"/>
  <c r="M325" i="35"/>
  <c r="L325" i="35"/>
  <c r="K325" i="35"/>
  <c r="M324" i="35"/>
  <c r="L324" i="35"/>
  <c r="K324" i="35"/>
  <c r="M323" i="35"/>
  <c r="L323" i="35"/>
  <c r="K323" i="35"/>
  <c r="M322" i="35"/>
  <c r="L322" i="35"/>
  <c r="K322" i="35"/>
  <c r="M321" i="35"/>
  <c r="L321" i="35"/>
  <c r="K321" i="35"/>
  <c r="M320" i="35"/>
  <c r="L320" i="35"/>
  <c r="K320" i="35"/>
  <c r="M319" i="35"/>
  <c r="L319" i="35"/>
  <c r="K319" i="35"/>
  <c r="M318" i="35"/>
  <c r="L318" i="35"/>
  <c r="K318" i="35"/>
  <c r="M317" i="35"/>
  <c r="L317" i="35"/>
  <c r="K317" i="35"/>
  <c r="M316" i="35"/>
  <c r="L316" i="35"/>
  <c r="K316" i="35"/>
  <c r="M315" i="35"/>
  <c r="L315" i="35"/>
  <c r="K315" i="35"/>
  <c r="M314" i="35"/>
  <c r="L314" i="35"/>
  <c r="K314" i="35"/>
  <c r="M313" i="35"/>
  <c r="L313" i="35"/>
  <c r="K313" i="35"/>
  <c r="M312" i="35"/>
  <c r="L312" i="35"/>
  <c r="K312" i="35"/>
  <c r="M311" i="35"/>
  <c r="L311" i="35"/>
  <c r="K311" i="35"/>
  <c r="M310" i="35"/>
  <c r="L310" i="35"/>
  <c r="K310" i="35"/>
  <c r="M309" i="35"/>
  <c r="L309" i="35"/>
  <c r="K309" i="35"/>
  <c r="M308" i="35"/>
  <c r="L308" i="35"/>
  <c r="K308" i="35"/>
  <c r="M307" i="35"/>
  <c r="L307" i="35"/>
  <c r="K307" i="35"/>
  <c r="M306" i="35"/>
  <c r="L306" i="35"/>
  <c r="K306" i="35"/>
  <c r="M305" i="35"/>
  <c r="L305" i="35"/>
  <c r="K305" i="35"/>
  <c r="M304" i="35"/>
  <c r="L304" i="35"/>
  <c r="K304" i="35"/>
  <c r="M303" i="35"/>
  <c r="L303" i="35"/>
  <c r="K303" i="35"/>
  <c r="M302" i="35"/>
  <c r="L302" i="35"/>
  <c r="K302" i="35"/>
  <c r="M301" i="35"/>
  <c r="L301" i="35"/>
  <c r="K301" i="35"/>
  <c r="M300" i="35"/>
  <c r="L300" i="35"/>
  <c r="K300" i="35"/>
  <c r="M299" i="35"/>
  <c r="L299" i="35"/>
  <c r="K299" i="35"/>
  <c r="M298" i="35"/>
  <c r="L298" i="35"/>
  <c r="K298" i="35"/>
  <c r="M297" i="35"/>
  <c r="L297" i="35"/>
  <c r="K297" i="35"/>
  <c r="M296" i="35"/>
  <c r="L296" i="35"/>
  <c r="K296" i="35"/>
  <c r="M295" i="35"/>
  <c r="L295" i="35"/>
  <c r="K295" i="35"/>
  <c r="M294" i="35"/>
  <c r="L294" i="35"/>
  <c r="K294" i="35"/>
  <c r="M293" i="35"/>
  <c r="L293" i="35"/>
  <c r="K293" i="35"/>
  <c r="M292" i="35"/>
  <c r="L292" i="35"/>
  <c r="K292" i="35"/>
  <c r="M291" i="35"/>
  <c r="L291" i="35"/>
  <c r="K291" i="35"/>
  <c r="M290" i="35"/>
  <c r="L290" i="35"/>
  <c r="K290" i="35"/>
  <c r="M289" i="35"/>
  <c r="L289" i="35"/>
  <c r="K289" i="35"/>
  <c r="M288" i="35"/>
  <c r="L288" i="35"/>
  <c r="K288" i="35"/>
  <c r="M287" i="35"/>
  <c r="L287" i="35"/>
  <c r="K287" i="35"/>
  <c r="M286" i="35"/>
  <c r="L286" i="35"/>
  <c r="K286" i="35"/>
  <c r="M285" i="35"/>
  <c r="L285" i="35"/>
  <c r="K285" i="35"/>
  <c r="M284" i="35"/>
  <c r="L284" i="35"/>
  <c r="K284" i="35"/>
  <c r="M283" i="35"/>
  <c r="L283" i="35"/>
  <c r="K283" i="35"/>
  <c r="M282" i="35"/>
  <c r="L282" i="35"/>
  <c r="K282" i="35"/>
  <c r="M281" i="35"/>
  <c r="L281" i="35"/>
  <c r="K281" i="35"/>
  <c r="M280" i="35"/>
  <c r="L280" i="35"/>
  <c r="K280" i="35"/>
  <c r="M279" i="35"/>
  <c r="L279" i="35"/>
  <c r="K279" i="35"/>
  <c r="M278" i="35"/>
  <c r="L278" i="35"/>
  <c r="K278" i="35"/>
  <c r="M277" i="35"/>
  <c r="L277" i="35"/>
  <c r="K277" i="35"/>
  <c r="M276" i="35"/>
  <c r="L276" i="35"/>
  <c r="K276" i="35"/>
  <c r="M275" i="35"/>
  <c r="L275" i="35"/>
  <c r="K275" i="35"/>
  <c r="M274" i="35"/>
  <c r="L274" i="35"/>
  <c r="K274" i="35"/>
  <c r="M273" i="35"/>
  <c r="L273" i="35"/>
  <c r="K273" i="35"/>
  <c r="M272" i="35"/>
  <c r="L272" i="35"/>
  <c r="K272" i="35"/>
  <c r="M271" i="35"/>
  <c r="L271" i="35"/>
  <c r="K271" i="35"/>
  <c r="M270" i="35"/>
  <c r="L270" i="35"/>
  <c r="K270" i="35"/>
  <c r="M269" i="35"/>
  <c r="L269" i="35"/>
  <c r="K269" i="35"/>
  <c r="M268" i="35"/>
  <c r="L268" i="35"/>
  <c r="K268" i="35"/>
  <c r="M267" i="35"/>
  <c r="L267" i="35"/>
  <c r="K267" i="35"/>
  <c r="M266" i="35"/>
  <c r="L266" i="35"/>
  <c r="K266" i="35"/>
  <c r="M265" i="35"/>
  <c r="L265" i="35"/>
  <c r="K265" i="35"/>
  <c r="M264" i="35"/>
  <c r="L264" i="35"/>
  <c r="K264" i="35"/>
  <c r="M263" i="35"/>
  <c r="L263" i="35"/>
  <c r="K263" i="35"/>
  <c r="M262" i="35"/>
  <c r="L262" i="35"/>
  <c r="K262" i="35"/>
  <c r="M261" i="35"/>
  <c r="L261" i="35"/>
  <c r="K261" i="35"/>
  <c r="M260" i="35"/>
  <c r="L260" i="35"/>
  <c r="K260" i="35"/>
  <c r="M259" i="35"/>
  <c r="L259" i="35"/>
  <c r="K259" i="35"/>
  <c r="M258" i="35"/>
  <c r="L258" i="35"/>
  <c r="K258" i="35"/>
  <c r="M257" i="35"/>
  <c r="L257" i="35"/>
  <c r="K257" i="35"/>
  <c r="M256" i="35"/>
  <c r="L256" i="35"/>
  <c r="K256" i="35"/>
  <c r="M255" i="35"/>
  <c r="L255" i="35"/>
  <c r="K255" i="35"/>
  <c r="M254" i="35"/>
  <c r="L254" i="35"/>
  <c r="K254" i="35"/>
  <c r="M253" i="35"/>
  <c r="L253" i="35"/>
  <c r="K253" i="35"/>
  <c r="M252" i="35"/>
  <c r="L252" i="35"/>
  <c r="K252" i="35"/>
  <c r="M251" i="35"/>
  <c r="L251" i="35"/>
  <c r="K251" i="35"/>
  <c r="M250" i="35"/>
  <c r="L250" i="35"/>
  <c r="K250" i="35"/>
  <c r="M249" i="35"/>
  <c r="L249" i="35"/>
  <c r="K249" i="35"/>
  <c r="M248" i="35"/>
  <c r="L248" i="35"/>
  <c r="K248" i="35"/>
  <c r="M247" i="35"/>
  <c r="L247" i="35"/>
  <c r="K247" i="35"/>
  <c r="M246" i="35"/>
  <c r="L246" i="35"/>
  <c r="K246" i="35"/>
  <c r="M245" i="35"/>
  <c r="L245" i="35"/>
  <c r="K245" i="35"/>
  <c r="M244" i="35"/>
  <c r="L244" i="35"/>
  <c r="K244" i="35"/>
  <c r="M243" i="35"/>
  <c r="L243" i="35"/>
  <c r="K243" i="35"/>
  <c r="M242" i="35"/>
  <c r="L242" i="35"/>
  <c r="K242" i="35"/>
  <c r="M241" i="35"/>
  <c r="L241" i="35"/>
  <c r="K241" i="35"/>
  <c r="M240" i="35"/>
  <c r="L240" i="35"/>
  <c r="K240" i="35"/>
  <c r="M239" i="35"/>
  <c r="L239" i="35"/>
  <c r="K239" i="35"/>
  <c r="M238" i="35"/>
  <c r="L238" i="35"/>
  <c r="K238" i="35"/>
  <c r="M237" i="35"/>
  <c r="L237" i="35"/>
  <c r="K237" i="35"/>
  <c r="M236" i="35"/>
  <c r="L236" i="35"/>
  <c r="K236" i="35"/>
  <c r="M235" i="35"/>
  <c r="L235" i="35"/>
  <c r="K235" i="35"/>
  <c r="M234" i="35"/>
  <c r="L234" i="35"/>
  <c r="K234" i="35"/>
  <c r="M233" i="35"/>
  <c r="L233" i="35"/>
  <c r="K233" i="35"/>
  <c r="M232" i="35"/>
  <c r="L232" i="35"/>
  <c r="K232" i="35"/>
  <c r="M231" i="35"/>
  <c r="L231" i="35"/>
  <c r="K231" i="35"/>
  <c r="M230" i="35"/>
  <c r="L230" i="35"/>
  <c r="K230" i="35"/>
  <c r="M229" i="35"/>
  <c r="L229" i="35"/>
  <c r="K229" i="35"/>
  <c r="M228" i="35"/>
  <c r="L228" i="35"/>
  <c r="K228" i="35"/>
  <c r="M227" i="35"/>
  <c r="L227" i="35"/>
  <c r="K227" i="35"/>
  <c r="M226" i="35"/>
  <c r="L226" i="35"/>
  <c r="K226" i="35"/>
  <c r="M225" i="35"/>
  <c r="L225" i="35"/>
  <c r="K225" i="35"/>
  <c r="M224" i="35"/>
  <c r="L224" i="35"/>
  <c r="K224" i="35"/>
  <c r="M223" i="35"/>
  <c r="L223" i="35"/>
  <c r="K223" i="35"/>
  <c r="M222" i="35"/>
  <c r="L222" i="35"/>
  <c r="K222" i="35"/>
  <c r="M221" i="35"/>
  <c r="L221" i="35"/>
  <c r="K221" i="35"/>
  <c r="M220" i="35"/>
  <c r="L220" i="35"/>
  <c r="K220" i="35"/>
  <c r="M219" i="35"/>
  <c r="L219" i="35"/>
  <c r="K219" i="35"/>
  <c r="M218" i="35"/>
  <c r="L218" i="35"/>
  <c r="K218" i="35"/>
  <c r="M217" i="35"/>
  <c r="L217" i="35"/>
  <c r="K217" i="35"/>
  <c r="M216" i="35"/>
  <c r="L216" i="35"/>
  <c r="K216" i="35"/>
  <c r="M215" i="35"/>
  <c r="L215" i="35"/>
  <c r="K215" i="35"/>
  <c r="M214" i="35"/>
  <c r="L214" i="35"/>
  <c r="K214" i="35"/>
  <c r="M213" i="35"/>
  <c r="L213" i="35"/>
  <c r="K213" i="35"/>
  <c r="M212" i="35"/>
  <c r="L212" i="35"/>
  <c r="K212" i="35"/>
  <c r="M211" i="35"/>
  <c r="L211" i="35"/>
  <c r="K211" i="35"/>
  <c r="M210" i="35"/>
  <c r="L210" i="35"/>
  <c r="K210" i="35"/>
  <c r="M209" i="35"/>
  <c r="L209" i="35"/>
  <c r="K209" i="35"/>
  <c r="M208" i="35"/>
  <c r="L208" i="35"/>
  <c r="K208" i="35"/>
  <c r="M207" i="35"/>
  <c r="L207" i="35"/>
  <c r="K207" i="35"/>
  <c r="M206" i="35"/>
  <c r="L206" i="35"/>
  <c r="K206" i="35"/>
  <c r="M205" i="35"/>
  <c r="L205" i="35"/>
  <c r="K205" i="35"/>
  <c r="M204" i="35"/>
  <c r="L204" i="35"/>
  <c r="K204" i="35"/>
  <c r="M203" i="35"/>
  <c r="L203" i="35"/>
  <c r="K203" i="35"/>
  <c r="M202" i="35"/>
  <c r="L202" i="35"/>
  <c r="K202" i="35"/>
  <c r="M201" i="35"/>
  <c r="L201" i="35"/>
  <c r="K201" i="35"/>
  <c r="M200" i="35"/>
  <c r="L200" i="35"/>
  <c r="K200" i="35"/>
  <c r="M199" i="35"/>
  <c r="L199" i="35"/>
  <c r="K199" i="35"/>
  <c r="M198" i="35"/>
  <c r="L198" i="35"/>
  <c r="K198" i="35"/>
  <c r="M197" i="35"/>
  <c r="L197" i="35"/>
  <c r="K197" i="35"/>
  <c r="M196" i="35"/>
  <c r="L196" i="35"/>
  <c r="K196" i="35"/>
  <c r="M195" i="35"/>
  <c r="L195" i="35"/>
  <c r="K195" i="35"/>
  <c r="M194" i="35"/>
  <c r="L194" i="35"/>
  <c r="K194" i="35"/>
  <c r="M193" i="35"/>
  <c r="L193" i="35"/>
  <c r="K193" i="35"/>
  <c r="M192" i="35"/>
  <c r="L192" i="35"/>
  <c r="K192" i="35"/>
  <c r="M191" i="35"/>
  <c r="L191" i="35"/>
  <c r="K191" i="35"/>
  <c r="M190" i="35"/>
  <c r="L190" i="35"/>
  <c r="K190" i="35"/>
  <c r="M189" i="35"/>
  <c r="L189" i="35"/>
  <c r="K189" i="35"/>
  <c r="M188" i="35"/>
  <c r="L188" i="35"/>
  <c r="K188" i="35"/>
  <c r="M187" i="35"/>
  <c r="L187" i="35"/>
  <c r="K187" i="35"/>
  <c r="M186" i="35"/>
  <c r="L186" i="35"/>
  <c r="K186" i="35"/>
  <c r="M185" i="35"/>
  <c r="L185" i="35"/>
  <c r="K185" i="35"/>
  <c r="M184" i="35"/>
  <c r="L184" i="35"/>
  <c r="K184" i="35"/>
  <c r="M183" i="35"/>
  <c r="L183" i="35"/>
  <c r="K183" i="35"/>
  <c r="M182" i="35"/>
  <c r="L182" i="35"/>
  <c r="K182" i="35"/>
  <c r="M181" i="35"/>
  <c r="L181" i="35"/>
  <c r="K181" i="35"/>
  <c r="M180" i="35"/>
  <c r="L180" i="35"/>
  <c r="K180" i="35"/>
  <c r="M179" i="35"/>
  <c r="L179" i="35"/>
  <c r="K179" i="35"/>
  <c r="M178" i="35"/>
  <c r="L178" i="35"/>
  <c r="K178" i="35"/>
  <c r="M177" i="35"/>
  <c r="L177" i="35"/>
  <c r="K177" i="35"/>
  <c r="M176" i="35"/>
  <c r="L176" i="35"/>
  <c r="K176" i="35"/>
  <c r="M175" i="35"/>
  <c r="L175" i="35"/>
  <c r="K175" i="35"/>
  <c r="M174" i="35"/>
  <c r="L174" i="35"/>
  <c r="K174" i="35"/>
  <c r="M173" i="35"/>
  <c r="L173" i="35"/>
  <c r="K173" i="35"/>
  <c r="M172" i="35"/>
  <c r="L172" i="35"/>
  <c r="K172" i="35"/>
  <c r="M171" i="35"/>
  <c r="L171" i="35"/>
  <c r="K171" i="35"/>
  <c r="M170" i="35"/>
  <c r="L170" i="35"/>
  <c r="K170" i="35"/>
  <c r="M169" i="35"/>
  <c r="L169" i="35"/>
  <c r="K169" i="35"/>
  <c r="M168" i="35"/>
  <c r="L168" i="35"/>
  <c r="K168" i="35"/>
  <c r="M167" i="35"/>
  <c r="L167" i="35"/>
  <c r="K167" i="35"/>
  <c r="M166" i="35"/>
  <c r="L166" i="35"/>
  <c r="K166" i="35"/>
  <c r="M165" i="35"/>
  <c r="L165" i="35"/>
  <c r="K165" i="35"/>
  <c r="M164" i="35"/>
  <c r="L164" i="35"/>
  <c r="K164" i="35"/>
  <c r="M163" i="35"/>
  <c r="L163" i="35"/>
  <c r="K163" i="35"/>
  <c r="M162" i="35"/>
  <c r="L162" i="35"/>
  <c r="K162" i="35"/>
  <c r="M161" i="35"/>
  <c r="L161" i="35"/>
  <c r="K161" i="35"/>
  <c r="M160" i="35"/>
  <c r="L160" i="35"/>
  <c r="K160" i="35"/>
  <c r="M159" i="35"/>
  <c r="L159" i="35"/>
  <c r="K159" i="35"/>
  <c r="M158" i="35"/>
  <c r="L158" i="35"/>
  <c r="K158" i="35"/>
  <c r="M157" i="35"/>
  <c r="L157" i="35"/>
  <c r="K157" i="35"/>
  <c r="M156" i="35"/>
  <c r="L156" i="35"/>
  <c r="K156" i="35"/>
  <c r="M155" i="35"/>
  <c r="L155" i="35"/>
  <c r="K155" i="35"/>
  <c r="M154" i="35"/>
  <c r="L154" i="35"/>
  <c r="K154" i="35"/>
  <c r="M153" i="35"/>
  <c r="L153" i="35"/>
  <c r="K153" i="35"/>
  <c r="M152" i="35"/>
  <c r="L152" i="35"/>
  <c r="K152" i="35"/>
  <c r="M151" i="35"/>
  <c r="L151" i="35"/>
  <c r="K151" i="35"/>
  <c r="M150" i="35"/>
  <c r="L150" i="35"/>
  <c r="K150" i="35"/>
  <c r="M149" i="35"/>
  <c r="L149" i="35"/>
  <c r="K149" i="35"/>
  <c r="M148" i="35"/>
  <c r="L148" i="35"/>
  <c r="K148" i="35"/>
  <c r="M147" i="35"/>
  <c r="L147" i="35"/>
  <c r="K147" i="35"/>
  <c r="M146" i="35"/>
  <c r="L146" i="35"/>
  <c r="K146" i="35"/>
  <c r="M145" i="35"/>
  <c r="L145" i="35"/>
  <c r="K145" i="35"/>
  <c r="M144" i="35"/>
  <c r="L144" i="35"/>
  <c r="K144" i="35"/>
  <c r="M143" i="35"/>
  <c r="L143" i="35"/>
  <c r="K143" i="35"/>
  <c r="M142" i="35"/>
  <c r="L142" i="35"/>
  <c r="K142" i="35"/>
  <c r="M141" i="35"/>
  <c r="L141" i="35"/>
  <c r="K141" i="35"/>
  <c r="M140" i="35"/>
  <c r="L140" i="35"/>
  <c r="K140" i="35"/>
  <c r="M139" i="35"/>
  <c r="L139" i="35"/>
  <c r="K139" i="35"/>
  <c r="M138" i="35"/>
  <c r="L138" i="35"/>
  <c r="K138" i="35"/>
  <c r="M137" i="35"/>
  <c r="L137" i="35"/>
  <c r="K137" i="35"/>
  <c r="M136" i="35"/>
  <c r="L136" i="35"/>
  <c r="K136" i="35"/>
  <c r="M135" i="35"/>
  <c r="L135" i="35"/>
  <c r="K135" i="35"/>
  <c r="M134" i="35"/>
  <c r="L134" i="35"/>
  <c r="K134" i="35"/>
  <c r="M133" i="35"/>
  <c r="L133" i="35"/>
  <c r="K133" i="35"/>
  <c r="M132" i="35"/>
  <c r="L132" i="35"/>
  <c r="K132" i="35"/>
  <c r="M131" i="35"/>
  <c r="L131" i="35"/>
  <c r="K131" i="35"/>
  <c r="M130" i="35"/>
  <c r="L130" i="35"/>
  <c r="K130" i="35"/>
  <c r="M129" i="35"/>
  <c r="L129" i="35"/>
  <c r="K129" i="35"/>
  <c r="M128" i="35"/>
  <c r="L128" i="35"/>
  <c r="K128" i="35"/>
  <c r="M127" i="35"/>
  <c r="L127" i="35"/>
  <c r="K127" i="35"/>
  <c r="M126" i="35"/>
  <c r="L126" i="35"/>
  <c r="K126" i="35"/>
  <c r="M125" i="35"/>
  <c r="L125" i="35"/>
  <c r="K125" i="35"/>
  <c r="M124" i="35"/>
  <c r="L124" i="35"/>
  <c r="K124" i="35"/>
  <c r="M123" i="35"/>
  <c r="L123" i="35"/>
  <c r="K123" i="35"/>
  <c r="M122" i="35"/>
  <c r="L122" i="35"/>
  <c r="K122" i="35"/>
  <c r="M121" i="35"/>
  <c r="L121" i="35"/>
  <c r="K121" i="35"/>
  <c r="M120" i="35"/>
  <c r="L120" i="35"/>
  <c r="K120" i="35"/>
  <c r="M119" i="35"/>
  <c r="L119" i="35"/>
  <c r="K119" i="35"/>
  <c r="M118" i="35"/>
  <c r="L118" i="35"/>
  <c r="K118" i="35"/>
  <c r="M117" i="35"/>
  <c r="L117" i="35"/>
  <c r="K117" i="35"/>
  <c r="M116" i="35"/>
  <c r="L116" i="35"/>
  <c r="K116" i="35"/>
  <c r="M115" i="35"/>
  <c r="L115" i="35"/>
  <c r="K115" i="35"/>
  <c r="M114" i="35"/>
  <c r="L114" i="35"/>
  <c r="K114" i="35"/>
  <c r="M113" i="35"/>
  <c r="L113" i="35"/>
  <c r="K113" i="35"/>
  <c r="M112" i="35"/>
  <c r="L112" i="35"/>
  <c r="K112" i="35"/>
  <c r="M111" i="35"/>
  <c r="L111" i="35"/>
  <c r="K111" i="35"/>
  <c r="M110" i="35"/>
  <c r="L110" i="35"/>
  <c r="K110" i="35"/>
  <c r="M109" i="35"/>
  <c r="L109" i="35"/>
  <c r="K109" i="35"/>
  <c r="M108" i="35"/>
  <c r="L108" i="35"/>
  <c r="K108" i="35"/>
  <c r="M107" i="35"/>
  <c r="L107" i="35"/>
  <c r="K107" i="35"/>
  <c r="M106" i="35"/>
  <c r="L106" i="35"/>
  <c r="K106" i="35"/>
  <c r="M105" i="35"/>
  <c r="L105" i="35"/>
  <c r="K105" i="35"/>
  <c r="M104" i="35"/>
  <c r="L104" i="35"/>
  <c r="K104" i="35"/>
  <c r="M103" i="35"/>
  <c r="L103" i="35"/>
  <c r="K103" i="35"/>
  <c r="M102" i="35"/>
  <c r="L102" i="35"/>
  <c r="K102" i="35"/>
  <c r="M101" i="35"/>
  <c r="L101" i="35"/>
  <c r="K101" i="35"/>
  <c r="M100" i="35"/>
  <c r="L100" i="35"/>
  <c r="K100" i="35"/>
  <c r="M99" i="35"/>
  <c r="L99" i="35"/>
  <c r="K99" i="35"/>
  <c r="M98" i="35"/>
  <c r="L98" i="35"/>
  <c r="K98" i="35"/>
  <c r="M97" i="35"/>
  <c r="L97" i="35"/>
  <c r="K97" i="35"/>
  <c r="M96" i="35"/>
  <c r="L96" i="35"/>
  <c r="K96" i="35"/>
  <c r="M95" i="35"/>
  <c r="L95" i="35"/>
  <c r="K95" i="35"/>
  <c r="M94" i="35"/>
  <c r="L94" i="35"/>
  <c r="K94" i="35"/>
  <c r="M93" i="35"/>
  <c r="L93" i="35"/>
  <c r="K93" i="35"/>
  <c r="M92" i="35"/>
  <c r="L92" i="35"/>
  <c r="K92" i="35"/>
  <c r="M91" i="35"/>
  <c r="L91" i="35"/>
  <c r="K91" i="35"/>
  <c r="M90" i="35"/>
  <c r="L90" i="35"/>
  <c r="K90" i="35"/>
  <c r="M89" i="35"/>
  <c r="L89" i="35"/>
  <c r="K89" i="35"/>
  <c r="M88" i="35"/>
  <c r="L88" i="35"/>
  <c r="K88" i="35"/>
  <c r="M87" i="35"/>
  <c r="L87" i="35"/>
  <c r="K87" i="35"/>
  <c r="M86" i="35"/>
  <c r="L86" i="35"/>
  <c r="K86" i="35"/>
  <c r="M85" i="35"/>
  <c r="L85" i="35"/>
  <c r="K85" i="35"/>
  <c r="M84" i="35"/>
  <c r="L84" i="35"/>
  <c r="K84" i="35"/>
  <c r="M83" i="35"/>
  <c r="L83" i="35"/>
  <c r="K83" i="35"/>
  <c r="M82" i="35"/>
  <c r="L82" i="35"/>
  <c r="K82" i="35"/>
  <c r="M81" i="35"/>
  <c r="L81" i="35"/>
  <c r="K81" i="35"/>
  <c r="M80" i="35"/>
  <c r="L80" i="35"/>
  <c r="K80" i="35"/>
  <c r="M79" i="35"/>
  <c r="L79" i="35"/>
  <c r="K79" i="35"/>
  <c r="M78" i="35"/>
  <c r="L78" i="35"/>
  <c r="K78" i="35"/>
  <c r="M77" i="35"/>
  <c r="L77" i="35"/>
  <c r="K77" i="35"/>
  <c r="M76" i="35"/>
  <c r="L76" i="35"/>
  <c r="K76" i="35"/>
  <c r="M75" i="35"/>
  <c r="L75" i="35"/>
  <c r="K75" i="35"/>
  <c r="M74" i="35"/>
  <c r="L74" i="35"/>
  <c r="K74" i="35"/>
  <c r="M73" i="35"/>
  <c r="L73" i="35"/>
  <c r="K73" i="35"/>
  <c r="M72" i="35"/>
  <c r="L72" i="35"/>
  <c r="K72" i="35"/>
  <c r="M71" i="35"/>
  <c r="L71" i="35"/>
  <c r="K71" i="35"/>
  <c r="M70" i="35"/>
  <c r="L70" i="35"/>
  <c r="K70" i="35"/>
  <c r="M69" i="35"/>
  <c r="L69" i="35"/>
  <c r="K69" i="35"/>
  <c r="M68" i="35"/>
  <c r="L68" i="35"/>
  <c r="K68" i="35"/>
  <c r="M67" i="35"/>
  <c r="L67" i="35"/>
  <c r="K67" i="35"/>
  <c r="M66" i="35"/>
  <c r="L66" i="35"/>
  <c r="K66" i="35"/>
  <c r="M65" i="35"/>
  <c r="L65" i="35"/>
  <c r="K65" i="35"/>
  <c r="M64" i="35"/>
  <c r="L64" i="35"/>
  <c r="K64" i="35"/>
  <c r="M63" i="35"/>
  <c r="L63" i="35"/>
  <c r="K63" i="35"/>
  <c r="M62" i="35"/>
  <c r="L62" i="35"/>
  <c r="K62" i="35"/>
  <c r="M61" i="35"/>
  <c r="L61" i="35"/>
  <c r="K61" i="35"/>
  <c r="M60" i="35"/>
  <c r="L60" i="35"/>
  <c r="K60" i="35"/>
  <c r="M59" i="35"/>
  <c r="L59" i="35"/>
  <c r="K59" i="35"/>
  <c r="M58" i="35"/>
  <c r="L58" i="35"/>
  <c r="K58" i="35"/>
  <c r="M57" i="35"/>
  <c r="L57" i="35"/>
  <c r="K57" i="35"/>
  <c r="M56" i="35"/>
  <c r="L56" i="35"/>
  <c r="K56" i="35"/>
  <c r="M55" i="35"/>
  <c r="L55" i="35"/>
  <c r="K55" i="35"/>
  <c r="M54" i="35"/>
  <c r="L54" i="35"/>
  <c r="K54" i="35"/>
  <c r="M53" i="35"/>
  <c r="L53" i="35"/>
  <c r="K53" i="35"/>
  <c r="M52" i="35"/>
  <c r="L52" i="35"/>
  <c r="K52" i="35"/>
  <c r="M51" i="35"/>
  <c r="L51" i="35"/>
  <c r="K51" i="35"/>
  <c r="M50" i="35"/>
  <c r="L50" i="35"/>
  <c r="K50" i="35"/>
  <c r="M49" i="35"/>
  <c r="L49" i="35"/>
  <c r="K49" i="35"/>
  <c r="M48" i="35"/>
  <c r="L48" i="35"/>
  <c r="K48" i="35"/>
  <c r="M47" i="35"/>
  <c r="L47" i="35"/>
  <c r="K47" i="35"/>
  <c r="M46" i="35"/>
  <c r="L46" i="35"/>
  <c r="K46" i="35"/>
  <c r="M45" i="35"/>
  <c r="L45" i="35"/>
  <c r="K45" i="35"/>
  <c r="M44" i="35"/>
  <c r="L44" i="35"/>
  <c r="K44" i="35"/>
  <c r="M43" i="35"/>
  <c r="L43" i="35"/>
  <c r="K43" i="35"/>
  <c r="M42" i="35"/>
  <c r="L42" i="35"/>
  <c r="K42" i="35"/>
  <c r="M41" i="35"/>
  <c r="L41" i="35"/>
  <c r="K41" i="35"/>
  <c r="M40" i="35"/>
  <c r="L40" i="35"/>
  <c r="K40" i="35"/>
  <c r="M39" i="35"/>
  <c r="L39" i="35"/>
  <c r="K39" i="35"/>
  <c r="M38" i="35"/>
  <c r="L38" i="35"/>
  <c r="K38" i="35"/>
  <c r="M37" i="35"/>
  <c r="L37" i="35"/>
  <c r="K37" i="35"/>
  <c r="M36" i="35"/>
  <c r="L36" i="35"/>
  <c r="K36" i="35"/>
  <c r="M35" i="35"/>
  <c r="L35" i="35"/>
  <c r="K35" i="35"/>
  <c r="M34" i="35"/>
  <c r="L34" i="35"/>
  <c r="K34" i="35"/>
  <c r="M33" i="35"/>
  <c r="L33" i="35"/>
  <c r="K33" i="35"/>
  <c r="M32" i="35"/>
  <c r="L32" i="35"/>
  <c r="K32" i="35"/>
  <c r="M31" i="35"/>
  <c r="L31" i="35"/>
  <c r="K31" i="35"/>
  <c r="M30" i="35"/>
  <c r="L30" i="35"/>
  <c r="K30" i="35"/>
  <c r="M29" i="35"/>
  <c r="L29" i="35"/>
  <c r="K29" i="35"/>
  <c r="M28" i="35"/>
  <c r="L28" i="35"/>
  <c r="K28" i="35"/>
  <c r="M27" i="35"/>
  <c r="L27" i="35"/>
  <c r="K27" i="35"/>
  <c r="M26" i="35"/>
  <c r="L26" i="35"/>
  <c r="K26" i="35"/>
  <c r="M25" i="35"/>
  <c r="L25" i="35"/>
  <c r="K25" i="35"/>
  <c r="M24" i="35"/>
  <c r="L24" i="35"/>
  <c r="K24" i="35"/>
  <c r="M23" i="35"/>
  <c r="L23" i="35"/>
  <c r="K23" i="35"/>
  <c r="M22" i="35"/>
  <c r="L22" i="35"/>
  <c r="K22" i="35"/>
  <c r="M21" i="35"/>
  <c r="L21" i="35"/>
  <c r="K21" i="35"/>
  <c r="M20" i="35"/>
  <c r="L20" i="35"/>
  <c r="K20" i="35"/>
  <c r="M19" i="35"/>
  <c r="L19" i="35"/>
  <c r="K19" i="35"/>
  <c r="M18" i="35"/>
  <c r="L18" i="35"/>
  <c r="K18" i="35"/>
  <c r="M17" i="35"/>
  <c r="L17" i="35"/>
  <c r="K17" i="35"/>
  <c r="M16" i="35"/>
  <c r="L16" i="35"/>
  <c r="K16" i="35"/>
  <c r="M15" i="35"/>
  <c r="L15" i="35"/>
  <c r="K15" i="35"/>
  <c r="M14" i="35"/>
  <c r="L14" i="35"/>
  <c r="K14" i="35"/>
  <c r="M13" i="35"/>
  <c r="L13" i="35"/>
  <c r="K13" i="35"/>
  <c r="M12" i="35"/>
  <c r="L12" i="35"/>
  <c r="K12" i="35"/>
  <c r="M11" i="35"/>
  <c r="L11" i="35"/>
  <c r="K11" i="35"/>
  <c r="M10" i="35"/>
  <c r="L10" i="35"/>
  <c r="K10" i="35"/>
  <c r="M9" i="35"/>
  <c r="L9" i="35"/>
  <c r="K9" i="35"/>
  <c r="M8" i="35"/>
  <c r="L8" i="35"/>
  <c r="K8" i="35"/>
  <c r="M7" i="35"/>
  <c r="L7" i="35"/>
  <c r="K7" i="35"/>
  <c r="M6" i="35"/>
  <c r="L6" i="35"/>
  <c r="K6" i="35"/>
  <c r="M5" i="35"/>
  <c r="L5" i="35"/>
  <c r="K5" i="35"/>
  <c r="M4" i="35"/>
  <c r="L4" i="35"/>
  <c r="K4" i="35"/>
  <c r="M3" i="35"/>
  <c r="L3" i="35"/>
  <c r="K3" i="35"/>
  <c r="M2" i="35"/>
  <c r="L2" i="35"/>
  <c r="K2" i="35"/>
  <c r="M32" i="34"/>
  <c r="L32" i="34"/>
  <c r="K32" i="34"/>
  <c r="M31" i="34"/>
  <c r="L31" i="34"/>
  <c r="K31" i="34"/>
  <c r="M30" i="34"/>
  <c r="L30" i="34"/>
  <c r="K30" i="34"/>
  <c r="M29" i="34"/>
  <c r="L29" i="34"/>
  <c r="K29" i="34"/>
  <c r="M28" i="34"/>
  <c r="L28" i="34"/>
  <c r="K28" i="34"/>
  <c r="M27" i="34"/>
  <c r="L27" i="34"/>
  <c r="K27" i="34"/>
  <c r="M26" i="34"/>
  <c r="L26" i="34"/>
  <c r="K26" i="34"/>
  <c r="M25" i="34"/>
  <c r="L25" i="34"/>
  <c r="K25" i="34"/>
  <c r="M24" i="34"/>
  <c r="L24" i="34"/>
  <c r="K24" i="34"/>
  <c r="M23" i="34"/>
  <c r="L23" i="34"/>
  <c r="K23" i="34"/>
  <c r="M22" i="34"/>
  <c r="L22" i="34"/>
  <c r="K22" i="34"/>
  <c r="M21" i="34"/>
  <c r="L21" i="34"/>
  <c r="K21" i="34"/>
  <c r="M20" i="34"/>
  <c r="L20" i="34"/>
  <c r="K20" i="34"/>
  <c r="M19" i="34"/>
  <c r="L19" i="34"/>
  <c r="K19" i="34"/>
  <c r="M18" i="34"/>
  <c r="L18" i="34"/>
  <c r="K18" i="34"/>
  <c r="M17" i="34"/>
  <c r="L17" i="34"/>
  <c r="K17" i="34"/>
  <c r="M16" i="34"/>
  <c r="L16" i="34"/>
  <c r="K16" i="34"/>
  <c r="M15" i="34"/>
  <c r="L15" i="34"/>
  <c r="K15" i="34"/>
  <c r="M14" i="34"/>
  <c r="L14" i="34"/>
  <c r="K14" i="34"/>
  <c r="M13" i="34"/>
  <c r="L13" i="34"/>
  <c r="K13" i="34"/>
  <c r="M12" i="34"/>
  <c r="L12" i="34"/>
  <c r="K12" i="34"/>
  <c r="M11" i="34"/>
  <c r="L11" i="34"/>
  <c r="K11" i="34"/>
  <c r="M10" i="34"/>
  <c r="L10" i="34"/>
  <c r="K10" i="34"/>
  <c r="M9" i="34"/>
  <c r="L9" i="34"/>
  <c r="K9" i="34"/>
  <c r="M8" i="34"/>
  <c r="L8" i="34"/>
  <c r="K8" i="34"/>
  <c r="M7" i="34"/>
  <c r="L7" i="34"/>
  <c r="K7" i="34"/>
  <c r="M6" i="34"/>
  <c r="L6" i="34"/>
  <c r="K6" i="34"/>
  <c r="M5" i="34"/>
  <c r="L5" i="34"/>
  <c r="K5" i="34"/>
  <c r="M4" i="34"/>
  <c r="L4" i="34"/>
  <c r="K4" i="34"/>
  <c r="M3" i="34"/>
  <c r="L3" i="34"/>
  <c r="K3" i="34"/>
  <c r="M2" i="34"/>
  <c r="L2" i="34"/>
  <c r="K2" i="34"/>
  <c r="T3" i="19"/>
  <c r="T4" i="19"/>
  <c r="T5" i="19"/>
  <c r="T6" i="19"/>
  <c r="T7" i="19"/>
  <c r="T8" i="19"/>
  <c r="T9" i="19"/>
  <c r="T10" i="19"/>
  <c r="T11" i="19"/>
  <c r="T12" i="19"/>
  <c r="Q27" i="19"/>
  <c r="Q25" i="19"/>
  <c r="F20" i="33"/>
  <c r="F19" i="33"/>
  <c r="F18" i="33"/>
  <c r="F17" i="33"/>
  <c r="F3" i="33"/>
  <c r="F4" i="33"/>
  <c r="F5" i="33"/>
  <c r="F6" i="33"/>
  <c r="F7" i="33"/>
  <c r="F8" i="33"/>
  <c r="F9" i="33"/>
  <c r="F10" i="33"/>
  <c r="F11" i="33"/>
  <c r="F12" i="33"/>
  <c r="F13" i="33"/>
  <c r="F14" i="33"/>
  <c r="F2" i="33"/>
  <c r="K94" i="25"/>
  <c r="K95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K109" i="25"/>
  <c r="K110" i="25"/>
  <c r="K111" i="25"/>
  <c r="K112" i="25"/>
  <c r="K113" i="25"/>
  <c r="K114" i="25"/>
  <c r="K115" i="25"/>
  <c r="K116" i="25"/>
  <c r="K117" i="25"/>
  <c r="K118" i="25"/>
  <c r="K119" i="25"/>
  <c r="K120" i="25"/>
  <c r="K121" i="25"/>
  <c r="K122" i="25"/>
  <c r="K336" i="23"/>
  <c r="L336" i="23"/>
  <c r="M336" i="23"/>
  <c r="K337" i="23"/>
  <c r="L337" i="23"/>
  <c r="M337" i="23"/>
  <c r="K338" i="23"/>
  <c r="L338" i="23"/>
  <c r="M338" i="23"/>
  <c r="K339" i="23"/>
  <c r="L339" i="23"/>
  <c r="M339" i="23"/>
  <c r="K340" i="23"/>
  <c r="L340" i="23"/>
  <c r="M340" i="23"/>
  <c r="K341" i="23"/>
  <c r="L341" i="23"/>
  <c r="M341" i="23"/>
  <c r="K342" i="23"/>
  <c r="L342" i="23"/>
  <c r="M342" i="23"/>
  <c r="K343" i="23"/>
  <c r="L343" i="23"/>
  <c r="M343" i="23"/>
  <c r="K344" i="23"/>
  <c r="L344" i="23"/>
  <c r="M344" i="23"/>
  <c r="K345" i="23"/>
  <c r="L345" i="23"/>
  <c r="M345" i="23"/>
  <c r="K346" i="23"/>
  <c r="L346" i="23"/>
  <c r="M346" i="23"/>
  <c r="K347" i="23"/>
  <c r="L347" i="23"/>
  <c r="M347" i="23"/>
  <c r="K348" i="23"/>
  <c r="L348" i="23"/>
  <c r="M348" i="23"/>
  <c r="K349" i="23"/>
  <c r="L349" i="23"/>
  <c r="M349" i="23"/>
  <c r="K350" i="23"/>
  <c r="L350" i="23"/>
  <c r="M350" i="23"/>
  <c r="K351" i="23"/>
  <c r="L351" i="23"/>
  <c r="M351" i="23"/>
  <c r="K352" i="23"/>
  <c r="L352" i="23"/>
  <c r="M352" i="23"/>
  <c r="K353" i="23"/>
  <c r="L353" i="23"/>
  <c r="M353" i="23"/>
  <c r="K354" i="23"/>
  <c r="L354" i="23"/>
  <c r="M354" i="23"/>
  <c r="K355" i="23"/>
  <c r="L355" i="23"/>
  <c r="M355" i="23"/>
  <c r="K356" i="23"/>
  <c r="L356" i="23"/>
  <c r="M356" i="23"/>
  <c r="K357" i="23"/>
  <c r="L357" i="23"/>
  <c r="M357" i="23"/>
  <c r="K358" i="23"/>
  <c r="L358" i="23"/>
  <c r="M358" i="23"/>
  <c r="K360" i="23"/>
  <c r="L360" i="23"/>
  <c r="M360" i="23"/>
  <c r="K361" i="23"/>
  <c r="L361" i="23"/>
  <c r="M361" i="23"/>
  <c r="K362" i="23"/>
  <c r="L362" i="23"/>
  <c r="M362" i="23"/>
  <c r="K363" i="23"/>
  <c r="L363" i="23"/>
  <c r="M363" i="23"/>
  <c r="K364" i="23"/>
  <c r="L364" i="23"/>
  <c r="M364" i="23"/>
  <c r="K365" i="23"/>
  <c r="L365" i="23"/>
  <c r="M365" i="23"/>
  <c r="K366" i="23"/>
  <c r="L366" i="23"/>
  <c r="M366" i="23"/>
  <c r="K367" i="23"/>
  <c r="L367" i="23"/>
  <c r="M367" i="23"/>
  <c r="K328" i="23"/>
  <c r="L328" i="23"/>
  <c r="M328" i="23"/>
  <c r="K329" i="23"/>
  <c r="L329" i="23"/>
  <c r="M329" i="23"/>
  <c r="K330" i="23"/>
  <c r="L330" i="23"/>
  <c r="M330" i="23"/>
  <c r="K331" i="23"/>
  <c r="L331" i="23"/>
  <c r="M331" i="23"/>
  <c r="K332" i="23"/>
  <c r="L332" i="23"/>
  <c r="M332" i="23"/>
  <c r="K333" i="23"/>
  <c r="L333" i="23"/>
  <c r="M333" i="23"/>
  <c r="K334" i="23"/>
  <c r="L334" i="23"/>
  <c r="M334" i="23"/>
  <c r="K335" i="23"/>
  <c r="L335" i="23"/>
  <c r="M335" i="23"/>
  <c r="G1" i="13"/>
  <c r="N1" i="13"/>
  <c r="N2" i="13"/>
  <c r="N3" i="13"/>
  <c r="N4" i="13"/>
  <c r="N5" i="13"/>
  <c r="N6" i="13"/>
  <c r="N7" i="13"/>
  <c r="N8" i="13"/>
  <c r="N9" i="13"/>
  <c r="N10" i="13"/>
  <c r="N11" i="13"/>
  <c r="N12" i="13"/>
  <c r="N13" i="13"/>
  <c r="M1" i="13"/>
  <c r="M2" i="13"/>
  <c r="M3" i="13"/>
  <c r="M4" i="13"/>
  <c r="M5" i="13"/>
  <c r="M6" i="13"/>
  <c r="M7" i="13"/>
  <c r="M8" i="13"/>
  <c r="M9" i="13"/>
  <c r="M10" i="13"/>
  <c r="M11" i="13"/>
  <c r="M12" i="13"/>
  <c r="M13" i="13"/>
  <c r="K1" i="13"/>
  <c r="K2" i="13"/>
  <c r="K3" i="13"/>
  <c r="K4" i="13"/>
  <c r="K5" i="13"/>
  <c r="K6" i="13"/>
  <c r="K7" i="13"/>
  <c r="K8" i="13"/>
  <c r="K9" i="13"/>
  <c r="K10" i="13"/>
  <c r="K11" i="13"/>
  <c r="K12" i="13"/>
  <c r="K13" i="13"/>
  <c r="J1" i="13"/>
  <c r="J2" i="13"/>
  <c r="J3" i="13"/>
  <c r="J4" i="13"/>
  <c r="J5" i="13"/>
  <c r="J6" i="13"/>
  <c r="J7" i="13"/>
  <c r="J8" i="13"/>
  <c r="J9" i="13"/>
  <c r="J10" i="13"/>
  <c r="J11" i="13"/>
  <c r="J12" i="13"/>
  <c r="J13" i="13"/>
  <c r="L1" i="13"/>
  <c r="L2" i="13"/>
  <c r="L3" i="13"/>
  <c r="L4" i="13"/>
  <c r="L5" i="13"/>
  <c r="L6" i="13"/>
  <c r="L7" i="13"/>
  <c r="L8" i="13"/>
  <c r="L9" i="13"/>
  <c r="L10" i="13"/>
  <c r="L11" i="13"/>
  <c r="L12" i="13"/>
  <c r="L13" i="13"/>
  <c r="I1" i="13"/>
  <c r="H1" i="13"/>
  <c r="H2" i="13"/>
  <c r="H3" i="13"/>
  <c r="H4" i="13"/>
  <c r="H5" i="13"/>
  <c r="H6" i="13"/>
  <c r="H7" i="13"/>
  <c r="H8" i="13"/>
  <c r="H9" i="13"/>
  <c r="H10" i="13"/>
  <c r="H11" i="13"/>
  <c r="H12" i="13"/>
  <c r="H13" i="13"/>
  <c r="F12" i="13"/>
  <c r="F11" i="13"/>
  <c r="F10" i="13"/>
  <c r="F9" i="13"/>
  <c r="F8" i="13"/>
  <c r="F7" i="13"/>
  <c r="F5" i="13"/>
  <c r="F4" i="13"/>
  <c r="F3" i="13"/>
  <c r="M367" i="32"/>
  <c r="L367" i="32"/>
  <c r="K367" i="32"/>
  <c r="M366" i="32"/>
  <c r="L366" i="32"/>
  <c r="K366" i="32"/>
  <c r="M365" i="32"/>
  <c r="L365" i="32"/>
  <c r="K365" i="32"/>
  <c r="M364" i="32"/>
  <c r="L364" i="32"/>
  <c r="K364" i="32"/>
  <c r="M363" i="32"/>
  <c r="L363" i="32"/>
  <c r="K363" i="32"/>
  <c r="M362" i="32"/>
  <c r="L362" i="32"/>
  <c r="K362" i="32"/>
  <c r="M361" i="32"/>
  <c r="L361" i="32"/>
  <c r="K361" i="32"/>
  <c r="M360" i="32"/>
  <c r="L360" i="32"/>
  <c r="K360" i="32"/>
  <c r="M359" i="32"/>
  <c r="L359" i="32"/>
  <c r="K359" i="32"/>
  <c r="M358" i="32"/>
  <c r="L358" i="32"/>
  <c r="K358" i="32"/>
  <c r="M357" i="32"/>
  <c r="L357" i="32"/>
  <c r="K357" i="32"/>
  <c r="M356" i="32"/>
  <c r="L356" i="32"/>
  <c r="K356" i="32"/>
  <c r="M355" i="32"/>
  <c r="L355" i="32"/>
  <c r="K355" i="32"/>
  <c r="M354" i="32"/>
  <c r="L354" i="32"/>
  <c r="K354" i="32"/>
  <c r="M353" i="32"/>
  <c r="L353" i="32"/>
  <c r="K353" i="32"/>
  <c r="M352" i="32"/>
  <c r="L352" i="32"/>
  <c r="K352" i="32"/>
  <c r="M351" i="32"/>
  <c r="L351" i="32"/>
  <c r="K351" i="32"/>
  <c r="M350" i="32"/>
  <c r="L350" i="32"/>
  <c r="K350" i="32"/>
  <c r="M349" i="32"/>
  <c r="L349" i="32"/>
  <c r="K349" i="32"/>
  <c r="M348" i="32"/>
  <c r="L348" i="32"/>
  <c r="K348" i="32"/>
  <c r="M347" i="32"/>
  <c r="L347" i="32"/>
  <c r="K347" i="32"/>
  <c r="M346" i="32"/>
  <c r="L346" i="32"/>
  <c r="K346" i="32"/>
  <c r="M345" i="32"/>
  <c r="L345" i="32"/>
  <c r="K345" i="32"/>
  <c r="M344" i="32"/>
  <c r="L344" i="32"/>
  <c r="K344" i="32"/>
  <c r="M343" i="32"/>
  <c r="L343" i="32"/>
  <c r="K343" i="32"/>
  <c r="M342" i="32"/>
  <c r="L342" i="32"/>
  <c r="K342" i="32"/>
  <c r="M341" i="32"/>
  <c r="L341" i="32"/>
  <c r="K341" i="32"/>
  <c r="M340" i="32"/>
  <c r="L340" i="32"/>
  <c r="K340" i="32"/>
  <c r="M339" i="32"/>
  <c r="L339" i="32"/>
  <c r="K339" i="32"/>
  <c r="M338" i="32"/>
  <c r="L338" i="32"/>
  <c r="K338" i="32"/>
  <c r="M337" i="32"/>
  <c r="L337" i="32"/>
  <c r="K337" i="32"/>
  <c r="M336" i="32"/>
  <c r="L336" i="32"/>
  <c r="K336" i="32"/>
  <c r="M335" i="32"/>
  <c r="L335" i="32"/>
  <c r="K335" i="32"/>
  <c r="M334" i="32"/>
  <c r="L334" i="32"/>
  <c r="K334" i="32"/>
  <c r="M333" i="32"/>
  <c r="L333" i="32"/>
  <c r="K333" i="32"/>
  <c r="M332" i="32"/>
  <c r="L332" i="32"/>
  <c r="K332" i="32"/>
  <c r="M331" i="32"/>
  <c r="L331" i="32"/>
  <c r="K331" i="32"/>
  <c r="M330" i="32"/>
  <c r="L330" i="32"/>
  <c r="K330" i="32"/>
  <c r="M329" i="32"/>
  <c r="L329" i="32"/>
  <c r="K329" i="32"/>
  <c r="M328" i="32"/>
  <c r="L328" i="32"/>
  <c r="K328" i="32"/>
  <c r="M327" i="32"/>
  <c r="L327" i="32"/>
  <c r="K327" i="32"/>
  <c r="M326" i="32"/>
  <c r="L326" i="32"/>
  <c r="K326" i="32"/>
  <c r="M325" i="32"/>
  <c r="L325" i="32"/>
  <c r="K325" i="32"/>
  <c r="M324" i="32"/>
  <c r="L324" i="32"/>
  <c r="K324" i="32"/>
  <c r="M323" i="32"/>
  <c r="L323" i="32"/>
  <c r="K323" i="32"/>
  <c r="M322" i="32"/>
  <c r="L322" i="32"/>
  <c r="K322" i="32"/>
  <c r="M321" i="32"/>
  <c r="L321" i="32"/>
  <c r="K321" i="32"/>
  <c r="M320" i="32"/>
  <c r="L320" i="32"/>
  <c r="K320" i="32"/>
  <c r="M319" i="32"/>
  <c r="L319" i="32"/>
  <c r="K319" i="32"/>
  <c r="M318" i="32"/>
  <c r="L318" i="32"/>
  <c r="K318" i="32"/>
  <c r="M317" i="32"/>
  <c r="L317" i="32"/>
  <c r="K317" i="32"/>
  <c r="M316" i="32"/>
  <c r="L316" i="32"/>
  <c r="K316" i="32"/>
  <c r="M315" i="32"/>
  <c r="L315" i="32"/>
  <c r="K315" i="32"/>
  <c r="M314" i="32"/>
  <c r="L314" i="32"/>
  <c r="K314" i="32"/>
  <c r="M313" i="32"/>
  <c r="L313" i="32"/>
  <c r="K313" i="32"/>
  <c r="M312" i="32"/>
  <c r="L312" i="32"/>
  <c r="K312" i="32"/>
  <c r="M311" i="32"/>
  <c r="L311" i="32"/>
  <c r="K311" i="32"/>
  <c r="M310" i="32"/>
  <c r="L310" i="32"/>
  <c r="K310" i="32"/>
  <c r="M309" i="32"/>
  <c r="L309" i="32"/>
  <c r="K309" i="32"/>
  <c r="M308" i="32"/>
  <c r="L308" i="32"/>
  <c r="K308" i="32"/>
  <c r="M307" i="32"/>
  <c r="L307" i="32"/>
  <c r="K307" i="32"/>
  <c r="M306" i="32"/>
  <c r="L306" i="32"/>
  <c r="K306" i="32"/>
  <c r="M305" i="32"/>
  <c r="L305" i="32"/>
  <c r="K305" i="32"/>
  <c r="M304" i="32"/>
  <c r="L304" i="32"/>
  <c r="K304" i="32"/>
  <c r="M303" i="32"/>
  <c r="L303" i="32"/>
  <c r="K303" i="32"/>
  <c r="M302" i="32"/>
  <c r="L302" i="32"/>
  <c r="K302" i="32"/>
  <c r="M301" i="32"/>
  <c r="L301" i="32"/>
  <c r="K301" i="32"/>
  <c r="M300" i="32"/>
  <c r="L300" i="32"/>
  <c r="K300" i="32"/>
  <c r="M299" i="32"/>
  <c r="L299" i="32"/>
  <c r="K299" i="32"/>
  <c r="M298" i="32"/>
  <c r="L298" i="32"/>
  <c r="K298" i="32"/>
  <c r="M297" i="32"/>
  <c r="L297" i="32"/>
  <c r="K297" i="32"/>
  <c r="M296" i="32"/>
  <c r="L296" i="32"/>
  <c r="K296" i="32"/>
  <c r="M295" i="32"/>
  <c r="L295" i="32"/>
  <c r="K295" i="32"/>
  <c r="M294" i="32"/>
  <c r="L294" i="32"/>
  <c r="K294" i="32"/>
  <c r="M293" i="32"/>
  <c r="L293" i="32"/>
  <c r="K293" i="32"/>
  <c r="M292" i="32"/>
  <c r="L292" i="32"/>
  <c r="K292" i="32"/>
  <c r="M291" i="32"/>
  <c r="L291" i="32"/>
  <c r="K291" i="32"/>
  <c r="M290" i="32"/>
  <c r="L290" i="32"/>
  <c r="K290" i="32"/>
  <c r="M289" i="32"/>
  <c r="L289" i="32"/>
  <c r="K289" i="32"/>
  <c r="M288" i="32"/>
  <c r="L288" i="32"/>
  <c r="K288" i="32"/>
  <c r="M287" i="32"/>
  <c r="L287" i="32"/>
  <c r="K287" i="32"/>
  <c r="M286" i="32"/>
  <c r="L286" i="32"/>
  <c r="K286" i="32"/>
  <c r="M285" i="32"/>
  <c r="L285" i="32"/>
  <c r="K285" i="32"/>
  <c r="M284" i="32"/>
  <c r="L284" i="32"/>
  <c r="K284" i="32"/>
  <c r="M283" i="32"/>
  <c r="L283" i="32"/>
  <c r="K283" i="32"/>
  <c r="M282" i="32"/>
  <c r="L282" i="32"/>
  <c r="K282" i="32"/>
  <c r="M281" i="32"/>
  <c r="L281" i="32"/>
  <c r="K281" i="32"/>
  <c r="M280" i="32"/>
  <c r="L280" i="32"/>
  <c r="K280" i="32"/>
  <c r="M279" i="32"/>
  <c r="L279" i="32"/>
  <c r="K279" i="32"/>
  <c r="M278" i="32"/>
  <c r="L278" i="32"/>
  <c r="K278" i="32"/>
  <c r="M277" i="32"/>
  <c r="L277" i="32"/>
  <c r="K277" i="32"/>
  <c r="M276" i="32"/>
  <c r="L276" i="32"/>
  <c r="K276" i="32"/>
  <c r="M275" i="32"/>
  <c r="L275" i="32"/>
  <c r="K275" i="32"/>
  <c r="M274" i="32"/>
  <c r="L274" i="32"/>
  <c r="K274" i="32"/>
  <c r="M273" i="32"/>
  <c r="L273" i="32"/>
  <c r="K273" i="32"/>
  <c r="M272" i="32"/>
  <c r="L272" i="32"/>
  <c r="K272" i="32"/>
  <c r="M271" i="32"/>
  <c r="L271" i="32"/>
  <c r="K271" i="32"/>
  <c r="M270" i="32"/>
  <c r="L270" i="32"/>
  <c r="K270" i="32"/>
  <c r="M269" i="32"/>
  <c r="L269" i="32"/>
  <c r="K269" i="32"/>
  <c r="M268" i="32"/>
  <c r="L268" i="32"/>
  <c r="K268" i="32"/>
  <c r="M267" i="32"/>
  <c r="L267" i="32"/>
  <c r="K267" i="32"/>
  <c r="M266" i="32"/>
  <c r="L266" i="32"/>
  <c r="K266" i="32"/>
  <c r="M265" i="32"/>
  <c r="L265" i="32"/>
  <c r="K265" i="32"/>
  <c r="M264" i="32"/>
  <c r="L264" i="32"/>
  <c r="K264" i="32"/>
  <c r="M263" i="32"/>
  <c r="L263" i="32"/>
  <c r="K263" i="32"/>
  <c r="M262" i="32"/>
  <c r="L262" i="32"/>
  <c r="K262" i="32"/>
  <c r="M261" i="32"/>
  <c r="L261" i="32"/>
  <c r="K261" i="32"/>
  <c r="M260" i="32"/>
  <c r="L260" i="32"/>
  <c r="K260" i="32"/>
  <c r="M259" i="32"/>
  <c r="L259" i="32"/>
  <c r="K259" i="32"/>
  <c r="M258" i="32"/>
  <c r="L258" i="32"/>
  <c r="K258" i="32"/>
  <c r="M257" i="32"/>
  <c r="L257" i="32"/>
  <c r="K257" i="32"/>
  <c r="M256" i="32"/>
  <c r="L256" i="32"/>
  <c r="K256" i="32"/>
  <c r="M255" i="32"/>
  <c r="L255" i="32"/>
  <c r="K255" i="32"/>
  <c r="M254" i="32"/>
  <c r="L254" i="32"/>
  <c r="K254" i="32"/>
  <c r="M253" i="32"/>
  <c r="L253" i="32"/>
  <c r="K253" i="32"/>
  <c r="M252" i="32"/>
  <c r="L252" i="32"/>
  <c r="K252" i="32"/>
  <c r="M251" i="32"/>
  <c r="L251" i="32"/>
  <c r="K251" i="32"/>
  <c r="M250" i="32"/>
  <c r="L250" i="32"/>
  <c r="K250" i="32"/>
  <c r="M249" i="32"/>
  <c r="L249" i="32"/>
  <c r="K249" i="32"/>
  <c r="M248" i="32"/>
  <c r="L248" i="32"/>
  <c r="K248" i="32"/>
  <c r="M247" i="32"/>
  <c r="L247" i="32"/>
  <c r="K247" i="32"/>
  <c r="M246" i="32"/>
  <c r="L246" i="32"/>
  <c r="K246" i="32"/>
  <c r="M245" i="32"/>
  <c r="L245" i="32"/>
  <c r="K245" i="32"/>
  <c r="M244" i="32"/>
  <c r="L244" i="32"/>
  <c r="K244" i="32"/>
  <c r="M243" i="32"/>
  <c r="L243" i="32"/>
  <c r="K243" i="32"/>
  <c r="M242" i="32"/>
  <c r="L242" i="32"/>
  <c r="K242" i="32"/>
  <c r="M241" i="32"/>
  <c r="L241" i="32"/>
  <c r="K241" i="32"/>
  <c r="M240" i="32"/>
  <c r="L240" i="32"/>
  <c r="K240" i="32"/>
  <c r="M239" i="32"/>
  <c r="L239" i="32"/>
  <c r="K239" i="32"/>
  <c r="M238" i="32"/>
  <c r="L238" i="32"/>
  <c r="K238" i="32"/>
  <c r="M237" i="32"/>
  <c r="L237" i="32"/>
  <c r="K237" i="32"/>
  <c r="M236" i="32"/>
  <c r="L236" i="32"/>
  <c r="K236" i="32"/>
  <c r="M235" i="32"/>
  <c r="L235" i="32"/>
  <c r="K235" i="32"/>
  <c r="M234" i="32"/>
  <c r="L234" i="32"/>
  <c r="K234" i="32"/>
  <c r="M233" i="32"/>
  <c r="L233" i="32"/>
  <c r="K233" i="32"/>
  <c r="M232" i="32"/>
  <c r="L232" i="32"/>
  <c r="K232" i="32"/>
  <c r="M231" i="32"/>
  <c r="L231" i="32"/>
  <c r="K231" i="32"/>
  <c r="M230" i="32"/>
  <c r="L230" i="32"/>
  <c r="K230" i="32"/>
  <c r="M229" i="32"/>
  <c r="L229" i="32"/>
  <c r="K229" i="32"/>
  <c r="M228" i="32"/>
  <c r="L228" i="32"/>
  <c r="K228" i="32"/>
  <c r="M227" i="32"/>
  <c r="L227" i="32"/>
  <c r="K227" i="32"/>
  <c r="M226" i="32"/>
  <c r="L226" i="32"/>
  <c r="K226" i="32"/>
  <c r="M225" i="32"/>
  <c r="L225" i="32"/>
  <c r="K225" i="32"/>
  <c r="M224" i="32"/>
  <c r="L224" i="32"/>
  <c r="K224" i="32"/>
  <c r="M223" i="32"/>
  <c r="L223" i="32"/>
  <c r="K223" i="32"/>
  <c r="M222" i="32"/>
  <c r="L222" i="32"/>
  <c r="K222" i="32"/>
  <c r="M221" i="32"/>
  <c r="L221" i="32"/>
  <c r="K221" i="32"/>
  <c r="M220" i="32"/>
  <c r="L220" i="32"/>
  <c r="K220" i="32"/>
  <c r="M219" i="32"/>
  <c r="L219" i="32"/>
  <c r="K219" i="32"/>
  <c r="M218" i="32"/>
  <c r="L218" i="32"/>
  <c r="K218" i="32"/>
  <c r="M217" i="32"/>
  <c r="L217" i="32"/>
  <c r="K217" i="32"/>
  <c r="M216" i="32"/>
  <c r="L216" i="32"/>
  <c r="K216" i="32"/>
  <c r="M215" i="32"/>
  <c r="L215" i="32"/>
  <c r="K215" i="32"/>
  <c r="M214" i="32"/>
  <c r="L214" i="32"/>
  <c r="K214" i="32"/>
  <c r="M213" i="32"/>
  <c r="L213" i="32"/>
  <c r="K213" i="32"/>
  <c r="M212" i="32"/>
  <c r="L212" i="32"/>
  <c r="K212" i="32"/>
  <c r="M211" i="32"/>
  <c r="L211" i="32"/>
  <c r="K211" i="32"/>
  <c r="M210" i="32"/>
  <c r="L210" i="32"/>
  <c r="K210" i="32"/>
  <c r="M209" i="32"/>
  <c r="L209" i="32"/>
  <c r="K209" i="32"/>
  <c r="M208" i="32"/>
  <c r="L208" i="32"/>
  <c r="K208" i="32"/>
  <c r="M207" i="32"/>
  <c r="L207" i="32"/>
  <c r="K207" i="32"/>
  <c r="M206" i="32"/>
  <c r="L206" i="32"/>
  <c r="K206" i="32"/>
  <c r="M205" i="32"/>
  <c r="L205" i="32"/>
  <c r="K205" i="32"/>
  <c r="M204" i="32"/>
  <c r="L204" i="32"/>
  <c r="K204" i="32"/>
  <c r="M203" i="32"/>
  <c r="L203" i="32"/>
  <c r="K203" i="32"/>
  <c r="M202" i="32"/>
  <c r="L202" i="32"/>
  <c r="K202" i="32"/>
  <c r="M201" i="32"/>
  <c r="L201" i="32"/>
  <c r="K201" i="32"/>
  <c r="M200" i="32"/>
  <c r="L200" i="32"/>
  <c r="K200" i="32"/>
  <c r="M199" i="32"/>
  <c r="L199" i="32"/>
  <c r="K199" i="32"/>
  <c r="M198" i="32"/>
  <c r="L198" i="32"/>
  <c r="K198" i="32"/>
  <c r="M197" i="32"/>
  <c r="L197" i="32"/>
  <c r="K197" i="32"/>
  <c r="M196" i="32"/>
  <c r="L196" i="32"/>
  <c r="K196" i="32"/>
  <c r="M195" i="32"/>
  <c r="L195" i="32"/>
  <c r="K195" i="32"/>
  <c r="M194" i="32"/>
  <c r="L194" i="32"/>
  <c r="K194" i="32"/>
  <c r="M193" i="32"/>
  <c r="L193" i="32"/>
  <c r="K193" i="32"/>
  <c r="M192" i="32"/>
  <c r="L192" i="32"/>
  <c r="K192" i="32"/>
  <c r="M191" i="32"/>
  <c r="L191" i="32"/>
  <c r="K191" i="32"/>
  <c r="M190" i="32"/>
  <c r="L190" i="32"/>
  <c r="K190" i="32"/>
  <c r="M189" i="32"/>
  <c r="L189" i="32"/>
  <c r="K189" i="32"/>
  <c r="M188" i="32"/>
  <c r="L188" i="32"/>
  <c r="K188" i="32"/>
  <c r="M187" i="32"/>
  <c r="L187" i="32"/>
  <c r="K187" i="32"/>
  <c r="M186" i="32"/>
  <c r="L186" i="32"/>
  <c r="K186" i="32"/>
  <c r="M185" i="32"/>
  <c r="L185" i="32"/>
  <c r="K185" i="32"/>
  <c r="M184" i="32"/>
  <c r="L184" i="32"/>
  <c r="K184" i="32"/>
  <c r="M183" i="32"/>
  <c r="L183" i="32"/>
  <c r="K183" i="32"/>
  <c r="M182" i="32"/>
  <c r="L182" i="32"/>
  <c r="K182" i="32"/>
  <c r="M181" i="32"/>
  <c r="L181" i="32"/>
  <c r="K181" i="32"/>
  <c r="M180" i="32"/>
  <c r="L180" i="32"/>
  <c r="K180" i="32"/>
  <c r="M179" i="32"/>
  <c r="L179" i="32"/>
  <c r="K179" i="32"/>
  <c r="M178" i="32"/>
  <c r="L178" i="32"/>
  <c r="K178" i="32"/>
  <c r="M177" i="32"/>
  <c r="L177" i="32"/>
  <c r="K177" i="32"/>
  <c r="M176" i="32"/>
  <c r="L176" i="32"/>
  <c r="K176" i="32"/>
  <c r="M175" i="32"/>
  <c r="L175" i="32"/>
  <c r="K175" i="32"/>
  <c r="M174" i="32"/>
  <c r="L174" i="32"/>
  <c r="K174" i="32"/>
  <c r="M173" i="32"/>
  <c r="L173" i="32"/>
  <c r="K173" i="32"/>
  <c r="M172" i="32"/>
  <c r="L172" i="32"/>
  <c r="K172" i="32"/>
  <c r="M171" i="32"/>
  <c r="L171" i="32"/>
  <c r="K171" i="32"/>
  <c r="M170" i="32"/>
  <c r="L170" i="32"/>
  <c r="K170" i="32"/>
  <c r="M169" i="32"/>
  <c r="L169" i="32"/>
  <c r="K169" i="32"/>
  <c r="M168" i="32"/>
  <c r="L168" i="32"/>
  <c r="K168" i="32"/>
  <c r="M167" i="32"/>
  <c r="L167" i="32"/>
  <c r="K167" i="32"/>
  <c r="M166" i="32"/>
  <c r="L166" i="32"/>
  <c r="K166" i="32"/>
  <c r="M165" i="32"/>
  <c r="L165" i="32"/>
  <c r="K165" i="32"/>
  <c r="M164" i="32"/>
  <c r="L164" i="32"/>
  <c r="K164" i="32"/>
  <c r="M163" i="32"/>
  <c r="L163" i="32"/>
  <c r="K163" i="32"/>
  <c r="M162" i="32"/>
  <c r="L162" i="32"/>
  <c r="K162" i="32"/>
  <c r="M161" i="32"/>
  <c r="L161" i="32"/>
  <c r="K161" i="32"/>
  <c r="M160" i="32"/>
  <c r="L160" i="32"/>
  <c r="K160" i="32"/>
  <c r="M159" i="32"/>
  <c r="L159" i="32"/>
  <c r="K159" i="32"/>
  <c r="M158" i="32"/>
  <c r="L158" i="32"/>
  <c r="K158" i="32"/>
  <c r="M157" i="32"/>
  <c r="L157" i="32"/>
  <c r="K157" i="32"/>
  <c r="M156" i="32"/>
  <c r="L156" i="32"/>
  <c r="K156" i="32"/>
  <c r="M155" i="32"/>
  <c r="L155" i="32"/>
  <c r="K155" i="32"/>
  <c r="M154" i="32"/>
  <c r="L154" i="32"/>
  <c r="K154" i="32"/>
  <c r="M153" i="32"/>
  <c r="L153" i="32"/>
  <c r="K153" i="32"/>
  <c r="M152" i="32"/>
  <c r="L152" i="32"/>
  <c r="K152" i="32"/>
  <c r="M151" i="32"/>
  <c r="L151" i="32"/>
  <c r="K151" i="32"/>
  <c r="M150" i="32"/>
  <c r="L150" i="32"/>
  <c r="K150" i="32"/>
  <c r="M149" i="32"/>
  <c r="L149" i="32"/>
  <c r="K149" i="32"/>
  <c r="M148" i="32"/>
  <c r="L148" i="32"/>
  <c r="K148" i="32"/>
  <c r="M147" i="32"/>
  <c r="L147" i="32"/>
  <c r="K147" i="32"/>
  <c r="M146" i="32"/>
  <c r="L146" i="32"/>
  <c r="K146" i="32"/>
  <c r="M145" i="32"/>
  <c r="L145" i="32"/>
  <c r="K145" i="32"/>
  <c r="M144" i="32"/>
  <c r="L144" i="32"/>
  <c r="K144" i="32"/>
  <c r="M143" i="32"/>
  <c r="L143" i="32"/>
  <c r="K143" i="32"/>
  <c r="M142" i="32"/>
  <c r="L142" i="32"/>
  <c r="K142" i="32"/>
  <c r="M141" i="32"/>
  <c r="L141" i="32"/>
  <c r="K141" i="32"/>
  <c r="M140" i="32"/>
  <c r="L140" i="32"/>
  <c r="K140" i="32"/>
  <c r="M139" i="32"/>
  <c r="L139" i="32"/>
  <c r="K139" i="32"/>
  <c r="M138" i="32"/>
  <c r="L138" i="32"/>
  <c r="K138" i="32"/>
  <c r="M137" i="32"/>
  <c r="L137" i="32"/>
  <c r="K137" i="32"/>
  <c r="M136" i="32"/>
  <c r="L136" i="32"/>
  <c r="K136" i="32"/>
  <c r="M135" i="32"/>
  <c r="L135" i="32"/>
  <c r="K135" i="32"/>
  <c r="M134" i="32"/>
  <c r="L134" i="32"/>
  <c r="K134" i="32"/>
  <c r="M133" i="32"/>
  <c r="L133" i="32"/>
  <c r="K133" i="32"/>
  <c r="M132" i="32"/>
  <c r="L132" i="32"/>
  <c r="K132" i="32"/>
  <c r="M131" i="32"/>
  <c r="L131" i="32"/>
  <c r="K131" i="32"/>
  <c r="M130" i="32"/>
  <c r="L130" i="32"/>
  <c r="K130" i="32"/>
  <c r="M129" i="32"/>
  <c r="L129" i="32"/>
  <c r="K129" i="32"/>
  <c r="M128" i="32"/>
  <c r="L128" i="32"/>
  <c r="K128" i="32"/>
  <c r="M127" i="32"/>
  <c r="L127" i="32"/>
  <c r="K127" i="32"/>
  <c r="M126" i="32"/>
  <c r="L126" i="32"/>
  <c r="K126" i="32"/>
  <c r="M125" i="32"/>
  <c r="L125" i="32"/>
  <c r="K125" i="32"/>
  <c r="M124" i="32"/>
  <c r="L124" i="32"/>
  <c r="K124" i="32"/>
  <c r="M123" i="32"/>
  <c r="L123" i="32"/>
  <c r="K123" i="32"/>
  <c r="M122" i="32"/>
  <c r="L122" i="32"/>
  <c r="K122" i="32"/>
  <c r="M121" i="32"/>
  <c r="L121" i="32"/>
  <c r="K121" i="32"/>
  <c r="M120" i="32"/>
  <c r="L120" i="32"/>
  <c r="K120" i="32"/>
  <c r="M119" i="32"/>
  <c r="L119" i="32"/>
  <c r="K119" i="32"/>
  <c r="M118" i="32"/>
  <c r="L118" i="32"/>
  <c r="K118" i="32"/>
  <c r="M117" i="32"/>
  <c r="L117" i="32"/>
  <c r="K117" i="32"/>
  <c r="M116" i="32"/>
  <c r="L116" i="32"/>
  <c r="K116" i="32"/>
  <c r="M115" i="32"/>
  <c r="L115" i="32"/>
  <c r="K115" i="32"/>
  <c r="M114" i="32"/>
  <c r="L114" i="32"/>
  <c r="K114" i="32"/>
  <c r="M113" i="32"/>
  <c r="L113" i="32"/>
  <c r="K113" i="32"/>
  <c r="M112" i="32"/>
  <c r="L112" i="32"/>
  <c r="K112" i="32"/>
  <c r="M111" i="32"/>
  <c r="L111" i="32"/>
  <c r="K111" i="32"/>
  <c r="M110" i="32"/>
  <c r="L110" i="32"/>
  <c r="K110" i="32"/>
  <c r="M109" i="32"/>
  <c r="L109" i="32"/>
  <c r="K109" i="32"/>
  <c r="M108" i="32"/>
  <c r="L108" i="32"/>
  <c r="K108" i="32"/>
  <c r="M107" i="32"/>
  <c r="L107" i="32"/>
  <c r="K107" i="32"/>
  <c r="M106" i="32"/>
  <c r="L106" i="32"/>
  <c r="K106" i="32"/>
  <c r="M105" i="32"/>
  <c r="L105" i="32"/>
  <c r="K105" i="32"/>
  <c r="M104" i="32"/>
  <c r="L104" i="32"/>
  <c r="K104" i="32"/>
  <c r="M103" i="32"/>
  <c r="L103" i="32"/>
  <c r="K103" i="32"/>
  <c r="M102" i="32"/>
  <c r="L102" i="32"/>
  <c r="K102" i="32"/>
  <c r="M101" i="32"/>
  <c r="L101" i="32"/>
  <c r="K101" i="32"/>
  <c r="M100" i="32"/>
  <c r="L100" i="32"/>
  <c r="K100" i="32"/>
  <c r="M99" i="32"/>
  <c r="L99" i="32"/>
  <c r="K99" i="32"/>
  <c r="M98" i="32"/>
  <c r="L98" i="32"/>
  <c r="K98" i="32"/>
  <c r="M97" i="32"/>
  <c r="L97" i="32"/>
  <c r="K97" i="32"/>
  <c r="M96" i="32"/>
  <c r="L96" i="32"/>
  <c r="K96" i="32"/>
  <c r="M95" i="32"/>
  <c r="L95" i="32"/>
  <c r="K95" i="32"/>
  <c r="M94" i="32"/>
  <c r="L94" i="32"/>
  <c r="K94" i="32"/>
  <c r="M93" i="32"/>
  <c r="L93" i="32"/>
  <c r="K93" i="32"/>
  <c r="M92" i="32"/>
  <c r="L92" i="32"/>
  <c r="K92" i="32"/>
  <c r="M91" i="32"/>
  <c r="L91" i="32"/>
  <c r="K91" i="32"/>
  <c r="M90" i="32"/>
  <c r="L90" i="32"/>
  <c r="K90" i="32"/>
  <c r="M89" i="32"/>
  <c r="L89" i="32"/>
  <c r="K89" i="32"/>
  <c r="M88" i="32"/>
  <c r="L88" i="32"/>
  <c r="K88" i="32"/>
  <c r="M87" i="32"/>
  <c r="L87" i="32"/>
  <c r="K87" i="32"/>
  <c r="M86" i="32"/>
  <c r="L86" i="32"/>
  <c r="K86" i="32"/>
  <c r="M85" i="32"/>
  <c r="L85" i="32"/>
  <c r="K85" i="32"/>
  <c r="M84" i="32"/>
  <c r="L84" i="32"/>
  <c r="K84" i="32"/>
  <c r="M83" i="32"/>
  <c r="L83" i="32"/>
  <c r="K83" i="32"/>
  <c r="M82" i="32"/>
  <c r="L82" i="32"/>
  <c r="K82" i="32"/>
  <c r="M81" i="32"/>
  <c r="L81" i="32"/>
  <c r="K81" i="32"/>
  <c r="M80" i="32"/>
  <c r="L80" i="32"/>
  <c r="K80" i="32"/>
  <c r="M79" i="32"/>
  <c r="L79" i="32"/>
  <c r="K79" i="32"/>
  <c r="M78" i="32"/>
  <c r="L78" i="32"/>
  <c r="K78" i="32"/>
  <c r="M77" i="32"/>
  <c r="L77" i="32"/>
  <c r="K77" i="32"/>
  <c r="M76" i="32"/>
  <c r="L76" i="32"/>
  <c r="K76" i="32"/>
  <c r="M75" i="32"/>
  <c r="L75" i="32"/>
  <c r="K75" i="32"/>
  <c r="M74" i="32"/>
  <c r="L74" i="32"/>
  <c r="K74" i="32"/>
  <c r="M73" i="32"/>
  <c r="L73" i="32"/>
  <c r="K73" i="32"/>
  <c r="M72" i="32"/>
  <c r="L72" i="32"/>
  <c r="K72" i="32"/>
  <c r="M71" i="32"/>
  <c r="L71" i="32"/>
  <c r="K71" i="32"/>
  <c r="M70" i="32"/>
  <c r="L70" i="32"/>
  <c r="K70" i="32"/>
  <c r="M69" i="32"/>
  <c r="L69" i="32"/>
  <c r="K69" i="32"/>
  <c r="M68" i="32"/>
  <c r="L68" i="32"/>
  <c r="K68" i="32"/>
  <c r="M67" i="32"/>
  <c r="L67" i="32"/>
  <c r="K67" i="32"/>
  <c r="M66" i="32"/>
  <c r="L66" i="32"/>
  <c r="K66" i="32"/>
  <c r="M65" i="32"/>
  <c r="L65" i="32"/>
  <c r="K65" i="32"/>
  <c r="M64" i="32"/>
  <c r="L64" i="32"/>
  <c r="K64" i="32"/>
  <c r="M63" i="32"/>
  <c r="L63" i="32"/>
  <c r="K63" i="32"/>
  <c r="M62" i="32"/>
  <c r="L62" i="32"/>
  <c r="K62" i="32"/>
  <c r="M61" i="32"/>
  <c r="L61" i="32"/>
  <c r="K61" i="32"/>
  <c r="M60" i="32"/>
  <c r="L60" i="32"/>
  <c r="K60" i="32"/>
  <c r="M59" i="32"/>
  <c r="L59" i="32"/>
  <c r="K59" i="32"/>
  <c r="M58" i="32"/>
  <c r="L58" i="32"/>
  <c r="K58" i="32"/>
  <c r="M57" i="32"/>
  <c r="L57" i="32"/>
  <c r="K57" i="32"/>
  <c r="M56" i="32"/>
  <c r="L56" i="32"/>
  <c r="K56" i="32"/>
  <c r="M55" i="32"/>
  <c r="L55" i="32"/>
  <c r="K55" i="32"/>
  <c r="M54" i="32"/>
  <c r="L54" i="32"/>
  <c r="K54" i="32"/>
  <c r="M53" i="32"/>
  <c r="L53" i="32"/>
  <c r="K53" i="32"/>
  <c r="M52" i="32"/>
  <c r="L52" i="32"/>
  <c r="K52" i="32"/>
  <c r="M51" i="32"/>
  <c r="L51" i="32"/>
  <c r="K51" i="32"/>
  <c r="M50" i="32"/>
  <c r="L50" i="32"/>
  <c r="K50" i="32"/>
  <c r="M49" i="32"/>
  <c r="L49" i="32"/>
  <c r="K49" i="32"/>
  <c r="M48" i="32"/>
  <c r="L48" i="32"/>
  <c r="K48" i="32"/>
  <c r="M47" i="32"/>
  <c r="L47" i="32"/>
  <c r="K47" i="32"/>
  <c r="M46" i="32"/>
  <c r="L46" i="32"/>
  <c r="K46" i="32"/>
  <c r="M45" i="32"/>
  <c r="L45" i="32"/>
  <c r="K45" i="32"/>
  <c r="M44" i="32"/>
  <c r="L44" i="32"/>
  <c r="K44" i="32"/>
  <c r="M43" i="32"/>
  <c r="L43" i="32"/>
  <c r="K43" i="32"/>
  <c r="M42" i="32"/>
  <c r="L42" i="32"/>
  <c r="K42" i="32"/>
  <c r="M41" i="32"/>
  <c r="L41" i="32"/>
  <c r="K41" i="32"/>
  <c r="M40" i="32"/>
  <c r="L40" i="32"/>
  <c r="K40" i="32"/>
  <c r="M39" i="32"/>
  <c r="L39" i="32"/>
  <c r="K39" i="32"/>
  <c r="M38" i="32"/>
  <c r="L38" i="32"/>
  <c r="K38" i="32"/>
  <c r="M37" i="32"/>
  <c r="L37" i="32"/>
  <c r="K37" i="32"/>
  <c r="M36" i="32"/>
  <c r="L36" i="32"/>
  <c r="K36" i="32"/>
  <c r="M35" i="32"/>
  <c r="L35" i="32"/>
  <c r="K35" i="32"/>
  <c r="M34" i="32"/>
  <c r="L34" i="32"/>
  <c r="K34" i="32"/>
  <c r="M33" i="32"/>
  <c r="L33" i="32"/>
  <c r="K33" i="32"/>
  <c r="M32" i="32"/>
  <c r="L32" i="32"/>
  <c r="K32" i="32"/>
  <c r="M31" i="32"/>
  <c r="L31" i="32"/>
  <c r="K31" i="32"/>
  <c r="M30" i="32"/>
  <c r="L30" i="32"/>
  <c r="K30" i="32"/>
  <c r="M29" i="32"/>
  <c r="L29" i="32"/>
  <c r="K29" i="32"/>
  <c r="M28" i="32"/>
  <c r="L28" i="32"/>
  <c r="K28" i="32"/>
  <c r="M27" i="32"/>
  <c r="L27" i="32"/>
  <c r="K27" i="32"/>
  <c r="M26" i="32"/>
  <c r="L26" i="32"/>
  <c r="K26" i="32"/>
  <c r="M25" i="32"/>
  <c r="L25" i="32"/>
  <c r="K25" i="32"/>
  <c r="M24" i="32"/>
  <c r="L24" i="32"/>
  <c r="K24" i="32"/>
  <c r="M23" i="32"/>
  <c r="L23" i="32"/>
  <c r="K23" i="32"/>
  <c r="M22" i="32"/>
  <c r="L22" i="32"/>
  <c r="K22" i="32"/>
  <c r="M21" i="32"/>
  <c r="L21" i="32"/>
  <c r="K21" i="32"/>
  <c r="M20" i="32"/>
  <c r="L20" i="32"/>
  <c r="K20" i="32"/>
  <c r="M19" i="32"/>
  <c r="L19" i="32"/>
  <c r="K19" i="32"/>
  <c r="M18" i="32"/>
  <c r="L18" i="32"/>
  <c r="K18" i="32"/>
  <c r="M17" i="32"/>
  <c r="L17" i="32"/>
  <c r="K17" i="32"/>
  <c r="M16" i="32"/>
  <c r="L16" i="32"/>
  <c r="K16" i="32"/>
  <c r="M15" i="32"/>
  <c r="L15" i="32"/>
  <c r="K15" i="32"/>
  <c r="M14" i="32"/>
  <c r="L14" i="32"/>
  <c r="K14" i="32"/>
  <c r="M13" i="32"/>
  <c r="L13" i="32"/>
  <c r="K13" i="32"/>
  <c r="M12" i="32"/>
  <c r="L12" i="32"/>
  <c r="K12" i="32"/>
  <c r="M11" i="32"/>
  <c r="L11" i="32"/>
  <c r="K11" i="32"/>
  <c r="M10" i="32"/>
  <c r="L10" i="32"/>
  <c r="K10" i="32"/>
  <c r="M9" i="32"/>
  <c r="L9" i="32"/>
  <c r="K9" i="32"/>
  <c r="M8" i="32"/>
  <c r="L8" i="32"/>
  <c r="K8" i="32"/>
  <c r="M7" i="32"/>
  <c r="L7" i="32"/>
  <c r="K7" i="32"/>
  <c r="M6" i="32"/>
  <c r="L6" i="32"/>
  <c r="K6" i="32"/>
  <c r="M5" i="32"/>
  <c r="L5" i="32"/>
  <c r="K5" i="32"/>
  <c r="M4" i="32"/>
  <c r="L4" i="32"/>
  <c r="K4" i="32"/>
  <c r="M3" i="32"/>
  <c r="L3" i="32"/>
  <c r="K3" i="32"/>
  <c r="M2" i="32"/>
  <c r="L2" i="32"/>
  <c r="K2" i="32"/>
  <c r="M367" i="31"/>
  <c r="L367" i="31"/>
  <c r="K367" i="31"/>
  <c r="M366" i="31"/>
  <c r="L366" i="31"/>
  <c r="K366" i="31"/>
  <c r="M365" i="31"/>
  <c r="L365" i="31"/>
  <c r="K365" i="31"/>
  <c r="M364" i="31"/>
  <c r="L364" i="31"/>
  <c r="K364" i="31"/>
  <c r="M363" i="31"/>
  <c r="L363" i="31"/>
  <c r="K363" i="31"/>
  <c r="M362" i="31"/>
  <c r="L362" i="31"/>
  <c r="K362" i="31"/>
  <c r="M361" i="31"/>
  <c r="L361" i="31"/>
  <c r="K361" i="31"/>
  <c r="M360" i="31"/>
  <c r="L360" i="31"/>
  <c r="K360" i="31"/>
  <c r="M359" i="31"/>
  <c r="L359" i="31"/>
  <c r="K359" i="31"/>
  <c r="M358" i="31"/>
  <c r="L358" i="31"/>
  <c r="K358" i="31"/>
  <c r="M357" i="31"/>
  <c r="L357" i="31"/>
  <c r="K357" i="31"/>
  <c r="M356" i="31"/>
  <c r="L356" i="31"/>
  <c r="K356" i="31"/>
  <c r="M355" i="31"/>
  <c r="L355" i="31"/>
  <c r="K355" i="31"/>
  <c r="M354" i="31"/>
  <c r="L354" i="31"/>
  <c r="K354" i="31"/>
  <c r="M353" i="31"/>
  <c r="L353" i="31"/>
  <c r="K353" i="31"/>
  <c r="M352" i="31"/>
  <c r="L352" i="31"/>
  <c r="K352" i="31"/>
  <c r="M351" i="31"/>
  <c r="L351" i="31"/>
  <c r="K351" i="31"/>
  <c r="M350" i="31"/>
  <c r="L350" i="31"/>
  <c r="K350" i="31"/>
  <c r="M349" i="31"/>
  <c r="L349" i="31"/>
  <c r="K349" i="31"/>
  <c r="M348" i="31"/>
  <c r="L348" i="31"/>
  <c r="K348" i="31"/>
  <c r="M347" i="31"/>
  <c r="L347" i="31"/>
  <c r="K347" i="31"/>
  <c r="M346" i="31"/>
  <c r="L346" i="31"/>
  <c r="K346" i="31"/>
  <c r="M345" i="31"/>
  <c r="L345" i="31"/>
  <c r="K345" i="31"/>
  <c r="M344" i="31"/>
  <c r="L344" i="31"/>
  <c r="K344" i="31"/>
  <c r="M343" i="31"/>
  <c r="L343" i="31"/>
  <c r="K343" i="31"/>
  <c r="M342" i="31"/>
  <c r="L342" i="31"/>
  <c r="K342" i="31"/>
  <c r="M341" i="31"/>
  <c r="L341" i="31"/>
  <c r="K341" i="31"/>
  <c r="M340" i="31"/>
  <c r="L340" i="31"/>
  <c r="K340" i="31"/>
  <c r="M339" i="31"/>
  <c r="L339" i="31"/>
  <c r="K339" i="31"/>
  <c r="M338" i="31"/>
  <c r="L338" i="31"/>
  <c r="K338" i="31"/>
  <c r="M337" i="31"/>
  <c r="L337" i="31"/>
  <c r="K337" i="31"/>
  <c r="M336" i="31"/>
  <c r="L336" i="31"/>
  <c r="K336" i="31"/>
  <c r="M335" i="31"/>
  <c r="L335" i="31"/>
  <c r="K335" i="31"/>
  <c r="M334" i="31"/>
  <c r="L334" i="31"/>
  <c r="K334" i="31"/>
  <c r="M333" i="31"/>
  <c r="L333" i="31"/>
  <c r="K333" i="31"/>
  <c r="M332" i="31"/>
  <c r="L332" i="31"/>
  <c r="K332" i="31"/>
  <c r="M331" i="31"/>
  <c r="L331" i="31"/>
  <c r="K331" i="31"/>
  <c r="M330" i="31"/>
  <c r="L330" i="31"/>
  <c r="K330" i="31"/>
  <c r="M329" i="31"/>
  <c r="L329" i="31"/>
  <c r="K329" i="31"/>
  <c r="M328" i="31"/>
  <c r="L328" i="31"/>
  <c r="K328" i="31"/>
  <c r="M327" i="31"/>
  <c r="L327" i="31"/>
  <c r="K327" i="31"/>
  <c r="M326" i="31"/>
  <c r="L326" i="31"/>
  <c r="K326" i="31"/>
  <c r="M325" i="31"/>
  <c r="L325" i="31"/>
  <c r="K325" i="31"/>
  <c r="M324" i="31"/>
  <c r="L324" i="31"/>
  <c r="K324" i="31"/>
  <c r="M323" i="31"/>
  <c r="L323" i="31"/>
  <c r="K323" i="31"/>
  <c r="M322" i="31"/>
  <c r="L322" i="31"/>
  <c r="K322" i="31"/>
  <c r="M321" i="31"/>
  <c r="L321" i="31"/>
  <c r="K321" i="31"/>
  <c r="M320" i="31"/>
  <c r="L320" i="31"/>
  <c r="K320" i="31"/>
  <c r="M319" i="31"/>
  <c r="L319" i="31"/>
  <c r="K319" i="31"/>
  <c r="M318" i="31"/>
  <c r="L318" i="31"/>
  <c r="K318" i="31"/>
  <c r="M317" i="31"/>
  <c r="L317" i="31"/>
  <c r="K317" i="31"/>
  <c r="M316" i="31"/>
  <c r="L316" i="31"/>
  <c r="K316" i="31"/>
  <c r="M315" i="31"/>
  <c r="L315" i="31"/>
  <c r="K315" i="31"/>
  <c r="M314" i="31"/>
  <c r="L314" i="31"/>
  <c r="K314" i="31"/>
  <c r="M313" i="31"/>
  <c r="L313" i="31"/>
  <c r="K313" i="31"/>
  <c r="M312" i="31"/>
  <c r="L312" i="31"/>
  <c r="K312" i="31"/>
  <c r="M311" i="31"/>
  <c r="L311" i="31"/>
  <c r="K311" i="31"/>
  <c r="M310" i="31"/>
  <c r="L310" i="31"/>
  <c r="K310" i="31"/>
  <c r="M309" i="31"/>
  <c r="L309" i="31"/>
  <c r="K309" i="31"/>
  <c r="M308" i="31"/>
  <c r="L308" i="31"/>
  <c r="K308" i="31"/>
  <c r="M307" i="31"/>
  <c r="L307" i="31"/>
  <c r="K307" i="31"/>
  <c r="M306" i="31"/>
  <c r="L306" i="31"/>
  <c r="K306" i="31"/>
  <c r="M305" i="31"/>
  <c r="L305" i="31"/>
  <c r="K305" i="31"/>
  <c r="M304" i="31"/>
  <c r="L304" i="31"/>
  <c r="K304" i="31"/>
  <c r="M303" i="31"/>
  <c r="L303" i="31"/>
  <c r="K303" i="31"/>
  <c r="M302" i="31"/>
  <c r="L302" i="31"/>
  <c r="K302" i="31"/>
  <c r="M301" i="31"/>
  <c r="L301" i="31"/>
  <c r="K301" i="31"/>
  <c r="M300" i="31"/>
  <c r="L300" i="31"/>
  <c r="K300" i="31"/>
  <c r="M299" i="31"/>
  <c r="L299" i="31"/>
  <c r="K299" i="31"/>
  <c r="M298" i="31"/>
  <c r="L298" i="31"/>
  <c r="K298" i="31"/>
  <c r="M297" i="31"/>
  <c r="L297" i="31"/>
  <c r="K297" i="31"/>
  <c r="M296" i="31"/>
  <c r="L296" i="31"/>
  <c r="K296" i="31"/>
  <c r="M295" i="31"/>
  <c r="L295" i="31"/>
  <c r="K295" i="31"/>
  <c r="M294" i="31"/>
  <c r="L294" i="31"/>
  <c r="K294" i="31"/>
  <c r="M293" i="31"/>
  <c r="L293" i="31"/>
  <c r="K293" i="31"/>
  <c r="M292" i="31"/>
  <c r="L292" i="31"/>
  <c r="K292" i="31"/>
  <c r="M291" i="31"/>
  <c r="L291" i="31"/>
  <c r="K291" i="31"/>
  <c r="M290" i="31"/>
  <c r="L290" i="31"/>
  <c r="K290" i="31"/>
  <c r="M289" i="31"/>
  <c r="L289" i="31"/>
  <c r="K289" i="31"/>
  <c r="M288" i="31"/>
  <c r="L288" i="31"/>
  <c r="K288" i="31"/>
  <c r="M287" i="31"/>
  <c r="L287" i="31"/>
  <c r="K287" i="31"/>
  <c r="M286" i="31"/>
  <c r="L286" i="31"/>
  <c r="K286" i="31"/>
  <c r="M285" i="31"/>
  <c r="L285" i="31"/>
  <c r="K285" i="31"/>
  <c r="M284" i="31"/>
  <c r="L284" i="31"/>
  <c r="K284" i="31"/>
  <c r="M283" i="31"/>
  <c r="L283" i="31"/>
  <c r="K283" i="31"/>
  <c r="M282" i="31"/>
  <c r="L282" i="31"/>
  <c r="K282" i="31"/>
  <c r="M281" i="31"/>
  <c r="L281" i="31"/>
  <c r="K281" i="31"/>
  <c r="M280" i="31"/>
  <c r="L280" i="31"/>
  <c r="K280" i="31"/>
  <c r="M279" i="31"/>
  <c r="L279" i="31"/>
  <c r="K279" i="31"/>
  <c r="M278" i="31"/>
  <c r="L278" i="31"/>
  <c r="K278" i="31"/>
  <c r="M277" i="31"/>
  <c r="L277" i="31"/>
  <c r="K277" i="31"/>
  <c r="M276" i="31"/>
  <c r="L276" i="31"/>
  <c r="K276" i="31"/>
  <c r="M275" i="31"/>
  <c r="L275" i="31"/>
  <c r="K275" i="31"/>
  <c r="M274" i="31"/>
  <c r="L274" i="31"/>
  <c r="K274" i="31"/>
  <c r="M273" i="31"/>
  <c r="L273" i="31"/>
  <c r="K273" i="31"/>
  <c r="M272" i="31"/>
  <c r="L272" i="31"/>
  <c r="K272" i="31"/>
  <c r="M271" i="31"/>
  <c r="L271" i="31"/>
  <c r="K271" i="31"/>
  <c r="M270" i="31"/>
  <c r="L270" i="31"/>
  <c r="K270" i="31"/>
  <c r="M269" i="31"/>
  <c r="L269" i="31"/>
  <c r="K269" i="31"/>
  <c r="M268" i="31"/>
  <c r="L268" i="31"/>
  <c r="K268" i="31"/>
  <c r="M267" i="31"/>
  <c r="L267" i="31"/>
  <c r="K267" i="31"/>
  <c r="M266" i="31"/>
  <c r="L266" i="31"/>
  <c r="K266" i="31"/>
  <c r="M265" i="31"/>
  <c r="L265" i="31"/>
  <c r="K265" i="31"/>
  <c r="M264" i="31"/>
  <c r="L264" i="31"/>
  <c r="K264" i="31"/>
  <c r="M263" i="31"/>
  <c r="L263" i="31"/>
  <c r="K263" i="31"/>
  <c r="M262" i="31"/>
  <c r="L262" i="31"/>
  <c r="K262" i="31"/>
  <c r="M261" i="31"/>
  <c r="L261" i="31"/>
  <c r="K261" i="31"/>
  <c r="M260" i="31"/>
  <c r="L260" i="31"/>
  <c r="K260" i="31"/>
  <c r="M259" i="31"/>
  <c r="L259" i="31"/>
  <c r="K259" i="31"/>
  <c r="M258" i="31"/>
  <c r="L258" i="31"/>
  <c r="K258" i="31"/>
  <c r="M257" i="31"/>
  <c r="L257" i="31"/>
  <c r="K257" i="31"/>
  <c r="M256" i="31"/>
  <c r="L256" i="31"/>
  <c r="K256" i="31"/>
  <c r="M255" i="31"/>
  <c r="L255" i="31"/>
  <c r="K255" i="31"/>
  <c r="M254" i="31"/>
  <c r="L254" i="31"/>
  <c r="K254" i="31"/>
  <c r="M253" i="31"/>
  <c r="L253" i="31"/>
  <c r="K253" i="31"/>
  <c r="M252" i="31"/>
  <c r="L252" i="31"/>
  <c r="K252" i="31"/>
  <c r="M251" i="31"/>
  <c r="L251" i="31"/>
  <c r="K251" i="31"/>
  <c r="M250" i="31"/>
  <c r="L250" i="31"/>
  <c r="K250" i="31"/>
  <c r="M249" i="31"/>
  <c r="L249" i="31"/>
  <c r="K249" i="31"/>
  <c r="M248" i="31"/>
  <c r="L248" i="31"/>
  <c r="K248" i="31"/>
  <c r="M247" i="31"/>
  <c r="L247" i="31"/>
  <c r="K247" i="31"/>
  <c r="M246" i="31"/>
  <c r="L246" i="31"/>
  <c r="K246" i="31"/>
  <c r="M245" i="31"/>
  <c r="L245" i="31"/>
  <c r="K245" i="31"/>
  <c r="M244" i="31"/>
  <c r="L244" i="31"/>
  <c r="K244" i="31"/>
  <c r="M243" i="31"/>
  <c r="L243" i="31"/>
  <c r="K243" i="31"/>
  <c r="M242" i="31"/>
  <c r="L242" i="31"/>
  <c r="K242" i="31"/>
  <c r="M241" i="31"/>
  <c r="L241" i="31"/>
  <c r="K241" i="31"/>
  <c r="M240" i="31"/>
  <c r="L240" i="31"/>
  <c r="K240" i="31"/>
  <c r="M239" i="31"/>
  <c r="L239" i="31"/>
  <c r="K239" i="31"/>
  <c r="M238" i="31"/>
  <c r="L238" i="31"/>
  <c r="K238" i="31"/>
  <c r="M237" i="31"/>
  <c r="L237" i="31"/>
  <c r="K237" i="31"/>
  <c r="M236" i="31"/>
  <c r="L236" i="31"/>
  <c r="K236" i="31"/>
  <c r="M235" i="31"/>
  <c r="L235" i="31"/>
  <c r="K235" i="31"/>
  <c r="M234" i="31"/>
  <c r="L234" i="31"/>
  <c r="K234" i="31"/>
  <c r="M233" i="31"/>
  <c r="L233" i="31"/>
  <c r="K233" i="31"/>
  <c r="M232" i="31"/>
  <c r="L232" i="31"/>
  <c r="K232" i="31"/>
  <c r="M231" i="31"/>
  <c r="L231" i="31"/>
  <c r="K231" i="31"/>
  <c r="M230" i="31"/>
  <c r="L230" i="31"/>
  <c r="K230" i="31"/>
  <c r="M229" i="31"/>
  <c r="L229" i="31"/>
  <c r="K229" i="31"/>
  <c r="M228" i="31"/>
  <c r="L228" i="31"/>
  <c r="K228" i="31"/>
  <c r="M227" i="31"/>
  <c r="L227" i="31"/>
  <c r="K227" i="31"/>
  <c r="M226" i="31"/>
  <c r="L226" i="31"/>
  <c r="K226" i="31"/>
  <c r="M225" i="31"/>
  <c r="L225" i="31"/>
  <c r="K225" i="31"/>
  <c r="M224" i="31"/>
  <c r="L224" i="31"/>
  <c r="K224" i="31"/>
  <c r="M223" i="31"/>
  <c r="L223" i="31"/>
  <c r="K223" i="31"/>
  <c r="M222" i="31"/>
  <c r="L222" i="31"/>
  <c r="K222" i="31"/>
  <c r="M221" i="31"/>
  <c r="L221" i="31"/>
  <c r="K221" i="31"/>
  <c r="M220" i="31"/>
  <c r="L220" i="31"/>
  <c r="K220" i="31"/>
  <c r="M219" i="31"/>
  <c r="L219" i="31"/>
  <c r="K219" i="31"/>
  <c r="M218" i="31"/>
  <c r="L218" i="31"/>
  <c r="K218" i="31"/>
  <c r="M217" i="31"/>
  <c r="L217" i="31"/>
  <c r="K217" i="31"/>
  <c r="M216" i="31"/>
  <c r="L216" i="31"/>
  <c r="K216" i="31"/>
  <c r="M215" i="31"/>
  <c r="L215" i="31"/>
  <c r="K215" i="31"/>
  <c r="M214" i="31"/>
  <c r="L214" i="31"/>
  <c r="K214" i="31"/>
  <c r="M213" i="31"/>
  <c r="L213" i="31"/>
  <c r="K213" i="31"/>
  <c r="M212" i="31"/>
  <c r="L212" i="31"/>
  <c r="K212" i="31"/>
  <c r="M211" i="31"/>
  <c r="L211" i="31"/>
  <c r="K211" i="31"/>
  <c r="M210" i="31"/>
  <c r="L210" i="31"/>
  <c r="K210" i="31"/>
  <c r="M209" i="31"/>
  <c r="L209" i="31"/>
  <c r="K209" i="31"/>
  <c r="M208" i="31"/>
  <c r="L208" i="31"/>
  <c r="K208" i="31"/>
  <c r="M207" i="31"/>
  <c r="L207" i="31"/>
  <c r="K207" i="31"/>
  <c r="M206" i="31"/>
  <c r="L206" i="31"/>
  <c r="K206" i="31"/>
  <c r="M205" i="31"/>
  <c r="L205" i="31"/>
  <c r="K205" i="31"/>
  <c r="M204" i="31"/>
  <c r="L204" i="31"/>
  <c r="K204" i="31"/>
  <c r="M203" i="31"/>
  <c r="L203" i="31"/>
  <c r="K203" i="31"/>
  <c r="M202" i="31"/>
  <c r="L202" i="31"/>
  <c r="K202" i="31"/>
  <c r="M201" i="31"/>
  <c r="L201" i="31"/>
  <c r="K201" i="31"/>
  <c r="M200" i="31"/>
  <c r="L200" i="31"/>
  <c r="K200" i="31"/>
  <c r="M199" i="31"/>
  <c r="L199" i="31"/>
  <c r="K199" i="31"/>
  <c r="M198" i="31"/>
  <c r="L198" i="31"/>
  <c r="K198" i="31"/>
  <c r="M197" i="31"/>
  <c r="L197" i="31"/>
  <c r="K197" i="31"/>
  <c r="M196" i="31"/>
  <c r="L196" i="31"/>
  <c r="K196" i="31"/>
  <c r="M195" i="31"/>
  <c r="L195" i="31"/>
  <c r="K195" i="31"/>
  <c r="M194" i="31"/>
  <c r="L194" i="31"/>
  <c r="K194" i="31"/>
  <c r="M193" i="31"/>
  <c r="L193" i="31"/>
  <c r="K193" i="31"/>
  <c r="M192" i="31"/>
  <c r="L192" i="31"/>
  <c r="K192" i="31"/>
  <c r="M191" i="31"/>
  <c r="L191" i="31"/>
  <c r="K191" i="31"/>
  <c r="M190" i="31"/>
  <c r="L190" i="31"/>
  <c r="K190" i="31"/>
  <c r="M189" i="31"/>
  <c r="L189" i="31"/>
  <c r="K189" i="31"/>
  <c r="M188" i="31"/>
  <c r="L188" i="31"/>
  <c r="K188" i="31"/>
  <c r="M187" i="31"/>
  <c r="L187" i="31"/>
  <c r="K187" i="31"/>
  <c r="M186" i="31"/>
  <c r="L186" i="31"/>
  <c r="K186" i="31"/>
  <c r="M185" i="31"/>
  <c r="L185" i="31"/>
  <c r="K185" i="31"/>
  <c r="M184" i="31"/>
  <c r="L184" i="31"/>
  <c r="K184" i="31"/>
  <c r="M183" i="31"/>
  <c r="L183" i="31"/>
  <c r="K183" i="31"/>
  <c r="M182" i="31"/>
  <c r="L182" i="31"/>
  <c r="K182" i="31"/>
  <c r="M181" i="31"/>
  <c r="L181" i="31"/>
  <c r="K181" i="31"/>
  <c r="M180" i="31"/>
  <c r="L180" i="31"/>
  <c r="K180" i="31"/>
  <c r="M179" i="31"/>
  <c r="L179" i="31"/>
  <c r="K179" i="31"/>
  <c r="M178" i="31"/>
  <c r="L178" i="31"/>
  <c r="K178" i="31"/>
  <c r="M177" i="31"/>
  <c r="L177" i="31"/>
  <c r="K177" i="31"/>
  <c r="M176" i="31"/>
  <c r="L176" i="31"/>
  <c r="K176" i="31"/>
  <c r="M175" i="31"/>
  <c r="L175" i="31"/>
  <c r="K175" i="31"/>
  <c r="M174" i="31"/>
  <c r="L174" i="31"/>
  <c r="K174" i="31"/>
  <c r="M173" i="31"/>
  <c r="L173" i="31"/>
  <c r="K173" i="31"/>
  <c r="M172" i="31"/>
  <c r="L172" i="31"/>
  <c r="K172" i="31"/>
  <c r="M171" i="31"/>
  <c r="L171" i="31"/>
  <c r="K171" i="31"/>
  <c r="M170" i="31"/>
  <c r="L170" i="31"/>
  <c r="K170" i="31"/>
  <c r="M169" i="31"/>
  <c r="L169" i="31"/>
  <c r="K169" i="31"/>
  <c r="M168" i="31"/>
  <c r="L168" i="31"/>
  <c r="K168" i="31"/>
  <c r="M167" i="31"/>
  <c r="L167" i="31"/>
  <c r="K167" i="31"/>
  <c r="M166" i="31"/>
  <c r="L166" i="31"/>
  <c r="K166" i="31"/>
  <c r="M165" i="31"/>
  <c r="L165" i="31"/>
  <c r="K165" i="31"/>
  <c r="M164" i="31"/>
  <c r="L164" i="31"/>
  <c r="K164" i="31"/>
  <c r="M163" i="31"/>
  <c r="L163" i="31"/>
  <c r="K163" i="31"/>
  <c r="M162" i="31"/>
  <c r="L162" i="31"/>
  <c r="K162" i="31"/>
  <c r="M161" i="31"/>
  <c r="L161" i="31"/>
  <c r="K161" i="31"/>
  <c r="M160" i="31"/>
  <c r="L160" i="31"/>
  <c r="K160" i="31"/>
  <c r="M159" i="31"/>
  <c r="L159" i="31"/>
  <c r="K159" i="31"/>
  <c r="M158" i="31"/>
  <c r="L158" i="31"/>
  <c r="K158" i="31"/>
  <c r="M157" i="31"/>
  <c r="L157" i="31"/>
  <c r="K157" i="31"/>
  <c r="M156" i="31"/>
  <c r="L156" i="31"/>
  <c r="K156" i="31"/>
  <c r="M155" i="31"/>
  <c r="L155" i="31"/>
  <c r="K155" i="31"/>
  <c r="M154" i="31"/>
  <c r="L154" i="31"/>
  <c r="K154" i="31"/>
  <c r="M153" i="31"/>
  <c r="L153" i="31"/>
  <c r="K153" i="31"/>
  <c r="M152" i="31"/>
  <c r="L152" i="31"/>
  <c r="K152" i="31"/>
  <c r="M151" i="31"/>
  <c r="L151" i="31"/>
  <c r="K151" i="31"/>
  <c r="M150" i="31"/>
  <c r="L150" i="31"/>
  <c r="K150" i="31"/>
  <c r="M149" i="31"/>
  <c r="L149" i="31"/>
  <c r="K149" i="31"/>
  <c r="M148" i="31"/>
  <c r="L148" i="31"/>
  <c r="K148" i="31"/>
  <c r="M147" i="31"/>
  <c r="L147" i="31"/>
  <c r="K147" i="31"/>
  <c r="M146" i="31"/>
  <c r="L146" i="31"/>
  <c r="K146" i="31"/>
  <c r="M145" i="31"/>
  <c r="L145" i="31"/>
  <c r="K145" i="31"/>
  <c r="M144" i="31"/>
  <c r="L144" i="31"/>
  <c r="K144" i="31"/>
  <c r="M143" i="31"/>
  <c r="L143" i="31"/>
  <c r="K143" i="31"/>
  <c r="M142" i="31"/>
  <c r="L142" i="31"/>
  <c r="K142" i="31"/>
  <c r="M141" i="31"/>
  <c r="L141" i="31"/>
  <c r="K141" i="31"/>
  <c r="M140" i="31"/>
  <c r="L140" i="31"/>
  <c r="K140" i="31"/>
  <c r="M139" i="31"/>
  <c r="L139" i="31"/>
  <c r="K139" i="31"/>
  <c r="M138" i="31"/>
  <c r="L138" i="31"/>
  <c r="K138" i="31"/>
  <c r="M137" i="31"/>
  <c r="L137" i="31"/>
  <c r="K137" i="31"/>
  <c r="M136" i="31"/>
  <c r="L136" i="31"/>
  <c r="K136" i="31"/>
  <c r="M135" i="31"/>
  <c r="L135" i="31"/>
  <c r="K135" i="31"/>
  <c r="M134" i="31"/>
  <c r="L134" i="31"/>
  <c r="K134" i="31"/>
  <c r="M133" i="31"/>
  <c r="L133" i="31"/>
  <c r="K133" i="31"/>
  <c r="M132" i="31"/>
  <c r="L132" i="31"/>
  <c r="K132" i="31"/>
  <c r="M131" i="31"/>
  <c r="L131" i="31"/>
  <c r="K131" i="31"/>
  <c r="M130" i="31"/>
  <c r="L130" i="31"/>
  <c r="K130" i="31"/>
  <c r="M129" i="31"/>
  <c r="L129" i="31"/>
  <c r="K129" i="31"/>
  <c r="M128" i="31"/>
  <c r="L128" i="31"/>
  <c r="K128" i="31"/>
  <c r="M127" i="31"/>
  <c r="L127" i="31"/>
  <c r="K127" i="31"/>
  <c r="M126" i="31"/>
  <c r="L126" i="31"/>
  <c r="K126" i="31"/>
  <c r="M125" i="31"/>
  <c r="L125" i="31"/>
  <c r="K125" i="31"/>
  <c r="M124" i="31"/>
  <c r="L124" i="31"/>
  <c r="K124" i="31"/>
  <c r="M123" i="31"/>
  <c r="L123" i="31"/>
  <c r="K123" i="31"/>
  <c r="M122" i="31"/>
  <c r="L122" i="31"/>
  <c r="K122" i="31"/>
  <c r="M121" i="31"/>
  <c r="L121" i="31"/>
  <c r="K121" i="31"/>
  <c r="M120" i="31"/>
  <c r="L120" i="31"/>
  <c r="K120" i="31"/>
  <c r="M119" i="31"/>
  <c r="L119" i="31"/>
  <c r="K119" i="31"/>
  <c r="M118" i="31"/>
  <c r="L118" i="31"/>
  <c r="K118" i="31"/>
  <c r="M117" i="31"/>
  <c r="L117" i="31"/>
  <c r="K117" i="31"/>
  <c r="M116" i="31"/>
  <c r="L116" i="31"/>
  <c r="K116" i="31"/>
  <c r="M115" i="31"/>
  <c r="L115" i="31"/>
  <c r="K115" i="31"/>
  <c r="M114" i="31"/>
  <c r="L114" i="31"/>
  <c r="K114" i="31"/>
  <c r="M113" i="31"/>
  <c r="L113" i="31"/>
  <c r="K113" i="31"/>
  <c r="M112" i="31"/>
  <c r="L112" i="31"/>
  <c r="K112" i="31"/>
  <c r="M111" i="31"/>
  <c r="L111" i="31"/>
  <c r="K111" i="31"/>
  <c r="M110" i="31"/>
  <c r="L110" i="31"/>
  <c r="K110" i="31"/>
  <c r="M109" i="31"/>
  <c r="L109" i="31"/>
  <c r="K109" i="31"/>
  <c r="M108" i="31"/>
  <c r="L108" i="31"/>
  <c r="K108" i="31"/>
  <c r="M107" i="31"/>
  <c r="L107" i="31"/>
  <c r="K107" i="31"/>
  <c r="M106" i="31"/>
  <c r="L106" i="31"/>
  <c r="K106" i="31"/>
  <c r="M105" i="31"/>
  <c r="L105" i="31"/>
  <c r="K105" i="31"/>
  <c r="M104" i="31"/>
  <c r="L104" i="31"/>
  <c r="K104" i="31"/>
  <c r="M103" i="31"/>
  <c r="L103" i="31"/>
  <c r="K103" i="31"/>
  <c r="M102" i="31"/>
  <c r="L102" i="31"/>
  <c r="K102" i="31"/>
  <c r="M101" i="31"/>
  <c r="L101" i="31"/>
  <c r="K101" i="31"/>
  <c r="M100" i="31"/>
  <c r="L100" i="31"/>
  <c r="K100" i="31"/>
  <c r="M99" i="31"/>
  <c r="L99" i="31"/>
  <c r="K99" i="31"/>
  <c r="M98" i="31"/>
  <c r="L98" i="31"/>
  <c r="K98" i="31"/>
  <c r="M97" i="31"/>
  <c r="L97" i="31"/>
  <c r="K97" i="31"/>
  <c r="M96" i="31"/>
  <c r="L96" i="31"/>
  <c r="K96" i="31"/>
  <c r="M95" i="31"/>
  <c r="L95" i="31"/>
  <c r="K95" i="31"/>
  <c r="M94" i="31"/>
  <c r="L94" i="31"/>
  <c r="K94" i="31"/>
  <c r="M93" i="31"/>
  <c r="L93" i="31"/>
  <c r="K93" i="31"/>
  <c r="M92" i="31"/>
  <c r="L92" i="31"/>
  <c r="K92" i="31"/>
  <c r="M91" i="31"/>
  <c r="L91" i="31"/>
  <c r="K91" i="31"/>
  <c r="M90" i="31"/>
  <c r="L90" i="31"/>
  <c r="K90" i="31"/>
  <c r="M89" i="31"/>
  <c r="L89" i="31"/>
  <c r="K89" i="31"/>
  <c r="M88" i="31"/>
  <c r="L88" i="31"/>
  <c r="K88" i="31"/>
  <c r="M87" i="31"/>
  <c r="L87" i="31"/>
  <c r="K87" i="31"/>
  <c r="M86" i="31"/>
  <c r="L86" i="31"/>
  <c r="K86" i="31"/>
  <c r="M85" i="31"/>
  <c r="L85" i="31"/>
  <c r="K85" i="31"/>
  <c r="M84" i="31"/>
  <c r="L84" i="31"/>
  <c r="K84" i="31"/>
  <c r="M83" i="31"/>
  <c r="L83" i="31"/>
  <c r="K83" i="31"/>
  <c r="M82" i="31"/>
  <c r="L82" i="31"/>
  <c r="K82" i="31"/>
  <c r="M81" i="31"/>
  <c r="L81" i="31"/>
  <c r="K81" i="31"/>
  <c r="M80" i="31"/>
  <c r="L80" i="31"/>
  <c r="K80" i="31"/>
  <c r="M79" i="31"/>
  <c r="L79" i="31"/>
  <c r="K79" i="31"/>
  <c r="M78" i="31"/>
  <c r="L78" i="31"/>
  <c r="K78" i="31"/>
  <c r="M77" i="31"/>
  <c r="L77" i="31"/>
  <c r="K77" i="31"/>
  <c r="M76" i="31"/>
  <c r="L76" i="31"/>
  <c r="K76" i="31"/>
  <c r="M75" i="31"/>
  <c r="L75" i="31"/>
  <c r="K75" i="31"/>
  <c r="M74" i="31"/>
  <c r="L74" i="31"/>
  <c r="K74" i="31"/>
  <c r="M73" i="31"/>
  <c r="L73" i="31"/>
  <c r="K73" i="31"/>
  <c r="M72" i="31"/>
  <c r="L72" i="31"/>
  <c r="K72" i="31"/>
  <c r="M71" i="31"/>
  <c r="L71" i="31"/>
  <c r="K71" i="31"/>
  <c r="M70" i="31"/>
  <c r="L70" i="31"/>
  <c r="K70" i="31"/>
  <c r="M69" i="31"/>
  <c r="L69" i="31"/>
  <c r="K69" i="31"/>
  <c r="M68" i="31"/>
  <c r="L68" i="31"/>
  <c r="K68" i="31"/>
  <c r="M67" i="31"/>
  <c r="L67" i="31"/>
  <c r="K67" i="31"/>
  <c r="M66" i="31"/>
  <c r="L66" i="31"/>
  <c r="K66" i="31"/>
  <c r="M65" i="31"/>
  <c r="L65" i="31"/>
  <c r="K65" i="31"/>
  <c r="M64" i="31"/>
  <c r="L64" i="31"/>
  <c r="K64" i="31"/>
  <c r="M63" i="31"/>
  <c r="L63" i="31"/>
  <c r="K63" i="31"/>
  <c r="M62" i="31"/>
  <c r="L62" i="31"/>
  <c r="K62" i="31"/>
  <c r="M61" i="31"/>
  <c r="L61" i="31"/>
  <c r="K61" i="31"/>
  <c r="M60" i="31"/>
  <c r="L60" i="31"/>
  <c r="K60" i="31"/>
  <c r="M59" i="31"/>
  <c r="L59" i="31"/>
  <c r="K59" i="31"/>
  <c r="M58" i="31"/>
  <c r="L58" i="31"/>
  <c r="K58" i="31"/>
  <c r="M57" i="31"/>
  <c r="L57" i="31"/>
  <c r="K57" i="31"/>
  <c r="M56" i="31"/>
  <c r="L56" i="31"/>
  <c r="K56" i="31"/>
  <c r="M55" i="31"/>
  <c r="L55" i="31"/>
  <c r="K55" i="31"/>
  <c r="M54" i="31"/>
  <c r="L54" i="31"/>
  <c r="K54" i="31"/>
  <c r="M53" i="31"/>
  <c r="L53" i="31"/>
  <c r="K53" i="31"/>
  <c r="M52" i="31"/>
  <c r="L52" i="31"/>
  <c r="K52" i="31"/>
  <c r="M51" i="31"/>
  <c r="L51" i="31"/>
  <c r="K51" i="31"/>
  <c r="M50" i="31"/>
  <c r="L50" i="31"/>
  <c r="K50" i="31"/>
  <c r="M49" i="31"/>
  <c r="L49" i="31"/>
  <c r="K49" i="31"/>
  <c r="M48" i="31"/>
  <c r="L48" i="31"/>
  <c r="K48" i="31"/>
  <c r="M47" i="31"/>
  <c r="L47" i="31"/>
  <c r="K47" i="31"/>
  <c r="M46" i="31"/>
  <c r="L46" i="31"/>
  <c r="K46" i="31"/>
  <c r="M45" i="31"/>
  <c r="L45" i="31"/>
  <c r="K45" i="31"/>
  <c r="M44" i="31"/>
  <c r="L44" i="31"/>
  <c r="K44" i="31"/>
  <c r="M43" i="31"/>
  <c r="L43" i="31"/>
  <c r="K43" i="31"/>
  <c r="M42" i="31"/>
  <c r="L42" i="31"/>
  <c r="K42" i="31"/>
  <c r="M41" i="31"/>
  <c r="L41" i="31"/>
  <c r="K41" i="31"/>
  <c r="M40" i="31"/>
  <c r="L40" i="31"/>
  <c r="K40" i="31"/>
  <c r="M39" i="31"/>
  <c r="L39" i="31"/>
  <c r="K39" i="31"/>
  <c r="M38" i="31"/>
  <c r="L38" i="31"/>
  <c r="K38" i="31"/>
  <c r="M37" i="31"/>
  <c r="L37" i="31"/>
  <c r="K37" i="31"/>
  <c r="M36" i="31"/>
  <c r="L36" i="31"/>
  <c r="K36" i="31"/>
  <c r="M35" i="31"/>
  <c r="L35" i="31"/>
  <c r="K35" i="31"/>
  <c r="M34" i="31"/>
  <c r="L34" i="31"/>
  <c r="K34" i="31"/>
  <c r="M33" i="31"/>
  <c r="L33" i="31"/>
  <c r="K33" i="31"/>
  <c r="M32" i="31"/>
  <c r="L32" i="31"/>
  <c r="K32" i="31"/>
  <c r="M31" i="31"/>
  <c r="L31" i="31"/>
  <c r="K31" i="31"/>
  <c r="M30" i="31"/>
  <c r="L30" i="31"/>
  <c r="K30" i="31"/>
  <c r="M29" i="31"/>
  <c r="L29" i="31"/>
  <c r="K29" i="31"/>
  <c r="M28" i="31"/>
  <c r="L28" i="31"/>
  <c r="K28" i="31"/>
  <c r="M27" i="31"/>
  <c r="L27" i="31"/>
  <c r="K27" i="31"/>
  <c r="M26" i="31"/>
  <c r="L26" i="31"/>
  <c r="K26" i="31"/>
  <c r="M25" i="31"/>
  <c r="L25" i="31"/>
  <c r="K25" i="31"/>
  <c r="M24" i="31"/>
  <c r="L24" i="31"/>
  <c r="K24" i="31"/>
  <c r="M23" i="31"/>
  <c r="L23" i="31"/>
  <c r="K23" i="31"/>
  <c r="M22" i="31"/>
  <c r="L22" i="31"/>
  <c r="K22" i="31"/>
  <c r="M21" i="31"/>
  <c r="L21" i="31"/>
  <c r="K21" i="31"/>
  <c r="M20" i="31"/>
  <c r="L20" i="31"/>
  <c r="K20" i="31"/>
  <c r="M19" i="31"/>
  <c r="L19" i="31"/>
  <c r="K19" i="31"/>
  <c r="M18" i="31"/>
  <c r="L18" i="31"/>
  <c r="K18" i="31"/>
  <c r="M17" i="31"/>
  <c r="L17" i="31"/>
  <c r="K17" i="31"/>
  <c r="M16" i="31"/>
  <c r="L16" i="31"/>
  <c r="K16" i="31"/>
  <c r="M15" i="31"/>
  <c r="L15" i="31"/>
  <c r="K15" i="31"/>
  <c r="M14" i="31"/>
  <c r="L14" i="31"/>
  <c r="K14" i="31"/>
  <c r="M13" i="31"/>
  <c r="L13" i="31"/>
  <c r="K13" i="31"/>
  <c r="M12" i="31"/>
  <c r="L12" i="31"/>
  <c r="K12" i="31"/>
  <c r="M11" i="31"/>
  <c r="L11" i="31"/>
  <c r="K11" i="31"/>
  <c r="M10" i="31"/>
  <c r="L10" i="31"/>
  <c r="K10" i="31"/>
  <c r="M9" i="31"/>
  <c r="L9" i="31"/>
  <c r="K9" i="31"/>
  <c r="M8" i="31"/>
  <c r="L8" i="31"/>
  <c r="K8" i="31"/>
  <c r="M7" i="31"/>
  <c r="L7" i="31"/>
  <c r="K7" i="31"/>
  <c r="M6" i="31"/>
  <c r="L6" i="31"/>
  <c r="K6" i="31"/>
  <c r="M5" i="31"/>
  <c r="L5" i="31"/>
  <c r="K5" i="31"/>
  <c r="M4" i="31"/>
  <c r="L4" i="31"/>
  <c r="K4" i="31"/>
  <c r="M3" i="31"/>
  <c r="L3" i="31"/>
  <c r="K3" i="31"/>
  <c r="M2" i="31"/>
  <c r="L2" i="31"/>
  <c r="K2" i="31"/>
  <c r="M367" i="29"/>
  <c r="L367" i="29"/>
  <c r="K367" i="29"/>
  <c r="M366" i="29"/>
  <c r="L366" i="29"/>
  <c r="K366" i="29"/>
  <c r="M365" i="29"/>
  <c r="L365" i="29"/>
  <c r="K365" i="29"/>
  <c r="M364" i="29"/>
  <c r="L364" i="29"/>
  <c r="K364" i="29"/>
  <c r="M363" i="29"/>
  <c r="L363" i="29"/>
  <c r="K363" i="29"/>
  <c r="M362" i="29"/>
  <c r="L362" i="29"/>
  <c r="K362" i="29"/>
  <c r="M361" i="29"/>
  <c r="L361" i="29"/>
  <c r="K361" i="29"/>
  <c r="M360" i="29"/>
  <c r="L360" i="29"/>
  <c r="K360" i="29"/>
  <c r="M359" i="29"/>
  <c r="L359" i="29"/>
  <c r="K359" i="29"/>
  <c r="M358" i="29"/>
  <c r="L358" i="29"/>
  <c r="K358" i="29"/>
  <c r="M357" i="29"/>
  <c r="L357" i="29"/>
  <c r="K357" i="29"/>
  <c r="M356" i="29"/>
  <c r="L356" i="29"/>
  <c r="K356" i="29"/>
  <c r="M355" i="29"/>
  <c r="L355" i="29"/>
  <c r="K355" i="29"/>
  <c r="M354" i="29"/>
  <c r="L354" i="29"/>
  <c r="K354" i="29"/>
  <c r="M353" i="29"/>
  <c r="L353" i="29"/>
  <c r="K353" i="29"/>
  <c r="M352" i="29"/>
  <c r="L352" i="29"/>
  <c r="K352" i="29"/>
  <c r="M351" i="29"/>
  <c r="L351" i="29"/>
  <c r="K351" i="29"/>
  <c r="M350" i="29"/>
  <c r="L350" i="29"/>
  <c r="K350" i="29"/>
  <c r="M349" i="29"/>
  <c r="L349" i="29"/>
  <c r="K349" i="29"/>
  <c r="M348" i="29"/>
  <c r="L348" i="29"/>
  <c r="K348" i="29"/>
  <c r="M347" i="29"/>
  <c r="L347" i="29"/>
  <c r="K347" i="29"/>
  <c r="M346" i="29"/>
  <c r="L346" i="29"/>
  <c r="K346" i="29"/>
  <c r="M345" i="29"/>
  <c r="L345" i="29"/>
  <c r="K345" i="29"/>
  <c r="M344" i="29"/>
  <c r="L344" i="29"/>
  <c r="K344" i="29"/>
  <c r="M343" i="29"/>
  <c r="L343" i="29"/>
  <c r="K343" i="29"/>
  <c r="M342" i="29"/>
  <c r="L342" i="29"/>
  <c r="K342" i="29"/>
  <c r="M341" i="29"/>
  <c r="L341" i="29"/>
  <c r="K341" i="29"/>
  <c r="M340" i="29"/>
  <c r="L340" i="29"/>
  <c r="K340" i="29"/>
  <c r="M339" i="29"/>
  <c r="L339" i="29"/>
  <c r="K339" i="29"/>
  <c r="M338" i="29"/>
  <c r="L338" i="29"/>
  <c r="K338" i="29"/>
  <c r="M337" i="29"/>
  <c r="L337" i="29"/>
  <c r="K337" i="29"/>
  <c r="M336" i="29"/>
  <c r="L336" i="29"/>
  <c r="K336" i="29"/>
  <c r="M335" i="29"/>
  <c r="L335" i="29"/>
  <c r="K335" i="29"/>
  <c r="M334" i="29"/>
  <c r="L334" i="29"/>
  <c r="K334" i="29"/>
  <c r="M333" i="29"/>
  <c r="L333" i="29"/>
  <c r="K333" i="29"/>
  <c r="M332" i="29"/>
  <c r="L332" i="29"/>
  <c r="K332" i="29"/>
  <c r="M331" i="29"/>
  <c r="L331" i="29"/>
  <c r="K331" i="29"/>
  <c r="M330" i="29"/>
  <c r="L330" i="29"/>
  <c r="K330" i="29"/>
  <c r="M329" i="29"/>
  <c r="L329" i="29"/>
  <c r="K329" i="29"/>
  <c r="M328" i="29"/>
  <c r="L328" i="29"/>
  <c r="K328" i="29"/>
  <c r="M327" i="29"/>
  <c r="L327" i="29"/>
  <c r="K327" i="29"/>
  <c r="M326" i="29"/>
  <c r="L326" i="29"/>
  <c r="K326" i="29"/>
  <c r="M325" i="29"/>
  <c r="L325" i="29"/>
  <c r="K325" i="29"/>
  <c r="M324" i="29"/>
  <c r="L324" i="29"/>
  <c r="K324" i="29"/>
  <c r="M323" i="29"/>
  <c r="L323" i="29"/>
  <c r="K323" i="29"/>
  <c r="M322" i="29"/>
  <c r="L322" i="29"/>
  <c r="K322" i="29"/>
  <c r="M321" i="29"/>
  <c r="L321" i="29"/>
  <c r="K321" i="29"/>
  <c r="M320" i="29"/>
  <c r="L320" i="29"/>
  <c r="K320" i="29"/>
  <c r="M319" i="29"/>
  <c r="L319" i="29"/>
  <c r="K319" i="29"/>
  <c r="M318" i="29"/>
  <c r="L318" i="29"/>
  <c r="K318" i="29"/>
  <c r="M317" i="29"/>
  <c r="L317" i="29"/>
  <c r="K317" i="29"/>
  <c r="M316" i="29"/>
  <c r="L316" i="29"/>
  <c r="K316" i="29"/>
  <c r="M315" i="29"/>
  <c r="L315" i="29"/>
  <c r="K315" i="29"/>
  <c r="M314" i="29"/>
  <c r="L314" i="29"/>
  <c r="K314" i="29"/>
  <c r="M313" i="29"/>
  <c r="L313" i="29"/>
  <c r="K313" i="29"/>
  <c r="M312" i="29"/>
  <c r="L312" i="29"/>
  <c r="K312" i="29"/>
  <c r="M311" i="29"/>
  <c r="L311" i="29"/>
  <c r="K311" i="29"/>
  <c r="M310" i="29"/>
  <c r="L310" i="29"/>
  <c r="K310" i="29"/>
  <c r="M309" i="29"/>
  <c r="L309" i="29"/>
  <c r="K309" i="29"/>
  <c r="M308" i="29"/>
  <c r="L308" i="29"/>
  <c r="K308" i="29"/>
  <c r="M307" i="29"/>
  <c r="L307" i="29"/>
  <c r="K307" i="29"/>
  <c r="M306" i="29"/>
  <c r="L306" i="29"/>
  <c r="K306" i="29"/>
  <c r="M305" i="29"/>
  <c r="L305" i="29"/>
  <c r="K305" i="29"/>
  <c r="M304" i="29"/>
  <c r="L304" i="29"/>
  <c r="K304" i="29"/>
  <c r="M303" i="29"/>
  <c r="L303" i="29"/>
  <c r="K303" i="29"/>
  <c r="M302" i="29"/>
  <c r="L302" i="29"/>
  <c r="K302" i="29"/>
  <c r="M301" i="29"/>
  <c r="L301" i="29"/>
  <c r="K301" i="29"/>
  <c r="M300" i="29"/>
  <c r="L300" i="29"/>
  <c r="K300" i="29"/>
  <c r="M299" i="29"/>
  <c r="L299" i="29"/>
  <c r="K299" i="29"/>
  <c r="M298" i="29"/>
  <c r="L298" i="29"/>
  <c r="K298" i="29"/>
  <c r="M297" i="29"/>
  <c r="L297" i="29"/>
  <c r="K297" i="29"/>
  <c r="M296" i="29"/>
  <c r="L296" i="29"/>
  <c r="K296" i="29"/>
  <c r="M295" i="29"/>
  <c r="L295" i="29"/>
  <c r="K295" i="29"/>
  <c r="M294" i="29"/>
  <c r="L294" i="29"/>
  <c r="K294" i="29"/>
  <c r="M293" i="29"/>
  <c r="L293" i="29"/>
  <c r="K293" i="29"/>
  <c r="M292" i="29"/>
  <c r="L292" i="29"/>
  <c r="K292" i="29"/>
  <c r="M291" i="29"/>
  <c r="L291" i="29"/>
  <c r="K291" i="29"/>
  <c r="M290" i="29"/>
  <c r="L290" i="29"/>
  <c r="K290" i="29"/>
  <c r="M289" i="29"/>
  <c r="L289" i="29"/>
  <c r="K289" i="29"/>
  <c r="M288" i="29"/>
  <c r="L288" i="29"/>
  <c r="K288" i="29"/>
  <c r="M287" i="29"/>
  <c r="L287" i="29"/>
  <c r="K287" i="29"/>
  <c r="M286" i="29"/>
  <c r="L286" i="29"/>
  <c r="K286" i="29"/>
  <c r="M285" i="29"/>
  <c r="L285" i="29"/>
  <c r="K285" i="29"/>
  <c r="M284" i="29"/>
  <c r="L284" i="29"/>
  <c r="K284" i="29"/>
  <c r="M283" i="29"/>
  <c r="L283" i="29"/>
  <c r="K283" i="29"/>
  <c r="M282" i="29"/>
  <c r="L282" i="29"/>
  <c r="K282" i="29"/>
  <c r="M281" i="29"/>
  <c r="L281" i="29"/>
  <c r="K281" i="29"/>
  <c r="M280" i="29"/>
  <c r="L280" i="29"/>
  <c r="K280" i="29"/>
  <c r="M279" i="29"/>
  <c r="L279" i="29"/>
  <c r="K279" i="29"/>
  <c r="M278" i="29"/>
  <c r="L278" i="29"/>
  <c r="K278" i="29"/>
  <c r="M277" i="29"/>
  <c r="L277" i="29"/>
  <c r="K277" i="29"/>
  <c r="M276" i="29"/>
  <c r="L276" i="29"/>
  <c r="K276" i="29"/>
  <c r="M275" i="29"/>
  <c r="L275" i="29"/>
  <c r="K275" i="29"/>
  <c r="M274" i="29"/>
  <c r="L274" i="29"/>
  <c r="K274" i="29"/>
  <c r="M273" i="29"/>
  <c r="L273" i="29"/>
  <c r="K273" i="29"/>
  <c r="M272" i="29"/>
  <c r="L272" i="29"/>
  <c r="K272" i="29"/>
  <c r="M271" i="29"/>
  <c r="L271" i="29"/>
  <c r="K271" i="29"/>
  <c r="M270" i="29"/>
  <c r="L270" i="29"/>
  <c r="K270" i="29"/>
  <c r="M269" i="29"/>
  <c r="L269" i="29"/>
  <c r="K269" i="29"/>
  <c r="M268" i="29"/>
  <c r="L268" i="29"/>
  <c r="K268" i="29"/>
  <c r="M267" i="29"/>
  <c r="L267" i="29"/>
  <c r="K267" i="29"/>
  <c r="M266" i="29"/>
  <c r="L266" i="29"/>
  <c r="K266" i="29"/>
  <c r="M265" i="29"/>
  <c r="L265" i="29"/>
  <c r="K265" i="29"/>
  <c r="M264" i="29"/>
  <c r="L264" i="29"/>
  <c r="K264" i="29"/>
  <c r="M263" i="29"/>
  <c r="L263" i="29"/>
  <c r="K263" i="29"/>
  <c r="M262" i="29"/>
  <c r="L262" i="29"/>
  <c r="K262" i="29"/>
  <c r="M261" i="29"/>
  <c r="L261" i="29"/>
  <c r="K261" i="29"/>
  <c r="M260" i="29"/>
  <c r="L260" i="29"/>
  <c r="K260" i="29"/>
  <c r="M259" i="29"/>
  <c r="L259" i="29"/>
  <c r="K259" i="29"/>
  <c r="M258" i="29"/>
  <c r="L258" i="29"/>
  <c r="K258" i="29"/>
  <c r="M257" i="29"/>
  <c r="L257" i="29"/>
  <c r="K257" i="29"/>
  <c r="M256" i="29"/>
  <c r="L256" i="29"/>
  <c r="K256" i="29"/>
  <c r="M255" i="29"/>
  <c r="L255" i="29"/>
  <c r="K255" i="29"/>
  <c r="M254" i="29"/>
  <c r="L254" i="29"/>
  <c r="K254" i="29"/>
  <c r="M253" i="29"/>
  <c r="L253" i="29"/>
  <c r="K253" i="29"/>
  <c r="M252" i="29"/>
  <c r="L252" i="29"/>
  <c r="K252" i="29"/>
  <c r="M251" i="29"/>
  <c r="L251" i="29"/>
  <c r="K251" i="29"/>
  <c r="M250" i="29"/>
  <c r="L250" i="29"/>
  <c r="K250" i="29"/>
  <c r="M249" i="29"/>
  <c r="L249" i="29"/>
  <c r="K249" i="29"/>
  <c r="M248" i="29"/>
  <c r="L248" i="29"/>
  <c r="K248" i="29"/>
  <c r="M247" i="29"/>
  <c r="L247" i="29"/>
  <c r="K247" i="29"/>
  <c r="M246" i="29"/>
  <c r="L246" i="29"/>
  <c r="K246" i="29"/>
  <c r="M245" i="29"/>
  <c r="L245" i="29"/>
  <c r="K245" i="29"/>
  <c r="M244" i="29"/>
  <c r="L244" i="29"/>
  <c r="K244" i="29"/>
  <c r="M243" i="29"/>
  <c r="L243" i="29"/>
  <c r="K243" i="29"/>
  <c r="M242" i="29"/>
  <c r="L242" i="29"/>
  <c r="K242" i="29"/>
  <c r="M241" i="29"/>
  <c r="L241" i="29"/>
  <c r="K241" i="29"/>
  <c r="M240" i="29"/>
  <c r="L240" i="29"/>
  <c r="K240" i="29"/>
  <c r="M239" i="29"/>
  <c r="L239" i="29"/>
  <c r="K239" i="29"/>
  <c r="M238" i="29"/>
  <c r="L238" i="29"/>
  <c r="K238" i="29"/>
  <c r="M237" i="29"/>
  <c r="L237" i="29"/>
  <c r="K237" i="29"/>
  <c r="M236" i="29"/>
  <c r="L236" i="29"/>
  <c r="K236" i="29"/>
  <c r="M235" i="29"/>
  <c r="L235" i="29"/>
  <c r="K235" i="29"/>
  <c r="M234" i="29"/>
  <c r="L234" i="29"/>
  <c r="K234" i="29"/>
  <c r="M233" i="29"/>
  <c r="L233" i="29"/>
  <c r="K233" i="29"/>
  <c r="M232" i="29"/>
  <c r="L232" i="29"/>
  <c r="K232" i="29"/>
  <c r="M231" i="29"/>
  <c r="L231" i="29"/>
  <c r="K231" i="29"/>
  <c r="M230" i="29"/>
  <c r="L230" i="29"/>
  <c r="K230" i="29"/>
  <c r="M229" i="29"/>
  <c r="L229" i="29"/>
  <c r="K229" i="29"/>
  <c r="M228" i="29"/>
  <c r="L228" i="29"/>
  <c r="K228" i="29"/>
  <c r="M227" i="29"/>
  <c r="L227" i="29"/>
  <c r="K227" i="29"/>
  <c r="M226" i="29"/>
  <c r="L226" i="29"/>
  <c r="K226" i="29"/>
  <c r="M225" i="29"/>
  <c r="L225" i="29"/>
  <c r="K225" i="29"/>
  <c r="M224" i="29"/>
  <c r="L224" i="29"/>
  <c r="K224" i="29"/>
  <c r="M223" i="29"/>
  <c r="L223" i="29"/>
  <c r="K223" i="29"/>
  <c r="M222" i="29"/>
  <c r="L222" i="29"/>
  <c r="K222" i="29"/>
  <c r="M221" i="29"/>
  <c r="L221" i="29"/>
  <c r="K221" i="29"/>
  <c r="M220" i="29"/>
  <c r="L220" i="29"/>
  <c r="K220" i="29"/>
  <c r="M219" i="29"/>
  <c r="L219" i="29"/>
  <c r="K219" i="29"/>
  <c r="M218" i="29"/>
  <c r="L218" i="29"/>
  <c r="K218" i="29"/>
  <c r="M217" i="29"/>
  <c r="L217" i="29"/>
  <c r="K217" i="29"/>
  <c r="M216" i="29"/>
  <c r="L216" i="29"/>
  <c r="K216" i="29"/>
  <c r="M215" i="29"/>
  <c r="L215" i="29"/>
  <c r="K215" i="29"/>
  <c r="M214" i="29"/>
  <c r="L214" i="29"/>
  <c r="K214" i="29"/>
  <c r="M213" i="29"/>
  <c r="L213" i="29"/>
  <c r="K213" i="29"/>
  <c r="M212" i="29"/>
  <c r="L212" i="29"/>
  <c r="K212" i="29"/>
  <c r="M211" i="29"/>
  <c r="L211" i="29"/>
  <c r="K211" i="29"/>
  <c r="M210" i="29"/>
  <c r="L210" i="29"/>
  <c r="K210" i="29"/>
  <c r="M209" i="29"/>
  <c r="L209" i="29"/>
  <c r="K209" i="29"/>
  <c r="M208" i="29"/>
  <c r="L208" i="29"/>
  <c r="K208" i="29"/>
  <c r="M207" i="29"/>
  <c r="L207" i="29"/>
  <c r="K207" i="29"/>
  <c r="M206" i="29"/>
  <c r="L206" i="29"/>
  <c r="K206" i="29"/>
  <c r="M205" i="29"/>
  <c r="L205" i="29"/>
  <c r="K205" i="29"/>
  <c r="M204" i="29"/>
  <c r="L204" i="29"/>
  <c r="K204" i="29"/>
  <c r="M203" i="29"/>
  <c r="L203" i="29"/>
  <c r="K203" i="29"/>
  <c r="M202" i="29"/>
  <c r="L202" i="29"/>
  <c r="K202" i="29"/>
  <c r="M201" i="29"/>
  <c r="L201" i="29"/>
  <c r="K201" i="29"/>
  <c r="M200" i="29"/>
  <c r="L200" i="29"/>
  <c r="K200" i="29"/>
  <c r="M199" i="29"/>
  <c r="L199" i="29"/>
  <c r="K199" i="29"/>
  <c r="M198" i="29"/>
  <c r="L198" i="29"/>
  <c r="K198" i="29"/>
  <c r="M197" i="29"/>
  <c r="L197" i="29"/>
  <c r="K197" i="29"/>
  <c r="M196" i="29"/>
  <c r="L196" i="29"/>
  <c r="K196" i="29"/>
  <c r="M195" i="29"/>
  <c r="L195" i="29"/>
  <c r="K195" i="29"/>
  <c r="M194" i="29"/>
  <c r="L194" i="29"/>
  <c r="K194" i="29"/>
  <c r="M193" i="29"/>
  <c r="L193" i="29"/>
  <c r="K193" i="29"/>
  <c r="M192" i="29"/>
  <c r="L192" i="29"/>
  <c r="K192" i="29"/>
  <c r="M191" i="29"/>
  <c r="L191" i="29"/>
  <c r="K191" i="29"/>
  <c r="M190" i="29"/>
  <c r="L190" i="29"/>
  <c r="K190" i="29"/>
  <c r="M189" i="29"/>
  <c r="L189" i="29"/>
  <c r="K189" i="29"/>
  <c r="M188" i="29"/>
  <c r="L188" i="29"/>
  <c r="K188" i="29"/>
  <c r="M187" i="29"/>
  <c r="L187" i="29"/>
  <c r="K187" i="29"/>
  <c r="M186" i="29"/>
  <c r="L186" i="29"/>
  <c r="K186" i="29"/>
  <c r="M185" i="29"/>
  <c r="L185" i="29"/>
  <c r="K185" i="29"/>
  <c r="M184" i="29"/>
  <c r="L184" i="29"/>
  <c r="K184" i="29"/>
  <c r="M183" i="29"/>
  <c r="L183" i="29"/>
  <c r="K183" i="29"/>
  <c r="M182" i="29"/>
  <c r="L182" i="29"/>
  <c r="K182" i="29"/>
  <c r="M181" i="29"/>
  <c r="L181" i="29"/>
  <c r="K181" i="29"/>
  <c r="M180" i="29"/>
  <c r="L180" i="29"/>
  <c r="K180" i="29"/>
  <c r="M179" i="29"/>
  <c r="L179" i="29"/>
  <c r="K179" i="29"/>
  <c r="M178" i="29"/>
  <c r="L178" i="29"/>
  <c r="K178" i="29"/>
  <c r="M177" i="29"/>
  <c r="L177" i="29"/>
  <c r="K177" i="29"/>
  <c r="M176" i="29"/>
  <c r="L176" i="29"/>
  <c r="K176" i="29"/>
  <c r="M175" i="29"/>
  <c r="L175" i="29"/>
  <c r="K175" i="29"/>
  <c r="M174" i="29"/>
  <c r="L174" i="29"/>
  <c r="K174" i="29"/>
  <c r="M173" i="29"/>
  <c r="L173" i="29"/>
  <c r="K173" i="29"/>
  <c r="M172" i="29"/>
  <c r="L172" i="29"/>
  <c r="K172" i="29"/>
  <c r="M171" i="29"/>
  <c r="L171" i="29"/>
  <c r="K171" i="29"/>
  <c r="M170" i="29"/>
  <c r="L170" i="29"/>
  <c r="K170" i="29"/>
  <c r="M169" i="29"/>
  <c r="L169" i="29"/>
  <c r="K169" i="29"/>
  <c r="M168" i="29"/>
  <c r="L168" i="29"/>
  <c r="K168" i="29"/>
  <c r="M167" i="29"/>
  <c r="L167" i="29"/>
  <c r="K167" i="29"/>
  <c r="M166" i="29"/>
  <c r="L166" i="29"/>
  <c r="K166" i="29"/>
  <c r="M165" i="29"/>
  <c r="L165" i="29"/>
  <c r="K165" i="29"/>
  <c r="M164" i="29"/>
  <c r="L164" i="29"/>
  <c r="K164" i="29"/>
  <c r="M163" i="29"/>
  <c r="L163" i="29"/>
  <c r="K163" i="29"/>
  <c r="M162" i="29"/>
  <c r="L162" i="29"/>
  <c r="K162" i="29"/>
  <c r="M161" i="29"/>
  <c r="L161" i="29"/>
  <c r="K161" i="29"/>
  <c r="M160" i="29"/>
  <c r="L160" i="29"/>
  <c r="K160" i="29"/>
  <c r="M159" i="29"/>
  <c r="L159" i="29"/>
  <c r="K159" i="29"/>
  <c r="M158" i="29"/>
  <c r="L158" i="29"/>
  <c r="K158" i="29"/>
  <c r="M157" i="29"/>
  <c r="L157" i="29"/>
  <c r="K157" i="29"/>
  <c r="M156" i="29"/>
  <c r="L156" i="29"/>
  <c r="K156" i="29"/>
  <c r="M155" i="29"/>
  <c r="L155" i="29"/>
  <c r="K155" i="29"/>
  <c r="M154" i="29"/>
  <c r="L154" i="29"/>
  <c r="K154" i="29"/>
  <c r="M153" i="29"/>
  <c r="L153" i="29"/>
  <c r="K153" i="29"/>
  <c r="M152" i="29"/>
  <c r="L152" i="29"/>
  <c r="K152" i="29"/>
  <c r="M151" i="29"/>
  <c r="L151" i="29"/>
  <c r="K151" i="29"/>
  <c r="M150" i="29"/>
  <c r="L150" i="29"/>
  <c r="K150" i="29"/>
  <c r="M149" i="29"/>
  <c r="L149" i="29"/>
  <c r="K149" i="29"/>
  <c r="M148" i="29"/>
  <c r="L148" i="29"/>
  <c r="K148" i="29"/>
  <c r="M147" i="29"/>
  <c r="L147" i="29"/>
  <c r="K147" i="29"/>
  <c r="M146" i="29"/>
  <c r="L146" i="29"/>
  <c r="K146" i="29"/>
  <c r="M145" i="29"/>
  <c r="L145" i="29"/>
  <c r="K145" i="29"/>
  <c r="M144" i="29"/>
  <c r="L144" i="29"/>
  <c r="K144" i="29"/>
  <c r="M143" i="29"/>
  <c r="L143" i="29"/>
  <c r="K143" i="29"/>
  <c r="M142" i="29"/>
  <c r="L142" i="29"/>
  <c r="K142" i="29"/>
  <c r="M141" i="29"/>
  <c r="L141" i="29"/>
  <c r="K141" i="29"/>
  <c r="M140" i="29"/>
  <c r="L140" i="29"/>
  <c r="K140" i="29"/>
  <c r="M139" i="29"/>
  <c r="L139" i="29"/>
  <c r="K139" i="29"/>
  <c r="M138" i="29"/>
  <c r="L138" i="29"/>
  <c r="K138" i="29"/>
  <c r="M137" i="29"/>
  <c r="L137" i="29"/>
  <c r="K137" i="29"/>
  <c r="M136" i="29"/>
  <c r="L136" i="29"/>
  <c r="K136" i="29"/>
  <c r="M135" i="29"/>
  <c r="L135" i="29"/>
  <c r="K135" i="29"/>
  <c r="M134" i="29"/>
  <c r="L134" i="29"/>
  <c r="K134" i="29"/>
  <c r="M133" i="29"/>
  <c r="L133" i="29"/>
  <c r="K133" i="29"/>
  <c r="M132" i="29"/>
  <c r="L132" i="29"/>
  <c r="K132" i="29"/>
  <c r="M131" i="29"/>
  <c r="L131" i="29"/>
  <c r="K131" i="29"/>
  <c r="M130" i="29"/>
  <c r="L130" i="29"/>
  <c r="K130" i="29"/>
  <c r="M129" i="29"/>
  <c r="L129" i="29"/>
  <c r="K129" i="29"/>
  <c r="M128" i="29"/>
  <c r="L128" i="29"/>
  <c r="K128" i="29"/>
  <c r="M127" i="29"/>
  <c r="L127" i="29"/>
  <c r="K127" i="29"/>
  <c r="M126" i="29"/>
  <c r="L126" i="29"/>
  <c r="K126" i="29"/>
  <c r="M125" i="29"/>
  <c r="L125" i="29"/>
  <c r="K125" i="29"/>
  <c r="M124" i="29"/>
  <c r="L124" i="29"/>
  <c r="K124" i="29"/>
  <c r="M123" i="29"/>
  <c r="L123" i="29"/>
  <c r="K123" i="29"/>
  <c r="M122" i="29"/>
  <c r="L122" i="29"/>
  <c r="K122" i="29"/>
  <c r="M121" i="29"/>
  <c r="L121" i="29"/>
  <c r="K121" i="29"/>
  <c r="M120" i="29"/>
  <c r="L120" i="29"/>
  <c r="K120" i="29"/>
  <c r="M119" i="29"/>
  <c r="L119" i="29"/>
  <c r="K119" i="29"/>
  <c r="M118" i="29"/>
  <c r="L118" i="29"/>
  <c r="K118" i="29"/>
  <c r="M117" i="29"/>
  <c r="L117" i="29"/>
  <c r="K117" i="29"/>
  <c r="M116" i="29"/>
  <c r="L116" i="29"/>
  <c r="K116" i="29"/>
  <c r="M115" i="29"/>
  <c r="L115" i="29"/>
  <c r="K115" i="29"/>
  <c r="M114" i="29"/>
  <c r="L114" i="29"/>
  <c r="K114" i="29"/>
  <c r="M113" i="29"/>
  <c r="L113" i="29"/>
  <c r="K113" i="29"/>
  <c r="M112" i="29"/>
  <c r="L112" i="29"/>
  <c r="K112" i="29"/>
  <c r="M111" i="29"/>
  <c r="L111" i="29"/>
  <c r="K111" i="29"/>
  <c r="M110" i="29"/>
  <c r="L110" i="29"/>
  <c r="K110" i="29"/>
  <c r="M109" i="29"/>
  <c r="L109" i="29"/>
  <c r="K109" i="29"/>
  <c r="M108" i="29"/>
  <c r="L108" i="29"/>
  <c r="K108" i="29"/>
  <c r="M107" i="29"/>
  <c r="L107" i="29"/>
  <c r="K107" i="29"/>
  <c r="M106" i="29"/>
  <c r="L106" i="29"/>
  <c r="K106" i="29"/>
  <c r="M105" i="29"/>
  <c r="L105" i="29"/>
  <c r="K105" i="29"/>
  <c r="M104" i="29"/>
  <c r="L104" i="29"/>
  <c r="K104" i="29"/>
  <c r="M103" i="29"/>
  <c r="L103" i="29"/>
  <c r="K103" i="29"/>
  <c r="M102" i="29"/>
  <c r="L102" i="29"/>
  <c r="K102" i="29"/>
  <c r="M101" i="29"/>
  <c r="L101" i="29"/>
  <c r="K101" i="29"/>
  <c r="M100" i="29"/>
  <c r="L100" i="29"/>
  <c r="K100" i="29"/>
  <c r="M99" i="29"/>
  <c r="L99" i="29"/>
  <c r="K99" i="29"/>
  <c r="M98" i="29"/>
  <c r="L98" i="29"/>
  <c r="K98" i="29"/>
  <c r="M97" i="29"/>
  <c r="L97" i="29"/>
  <c r="K97" i="29"/>
  <c r="M96" i="29"/>
  <c r="L96" i="29"/>
  <c r="K96" i="29"/>
  <c r="M95" i="29"/>
  <c r="L95" i="29"/>
  <c r="K95" i="29"/>
  <c r="M94" i="29"/>
  <c r="L94" i="29"/>
  <c r="K94" i="29"/>
  <c r="M93" i="29"/>
  <c r="L93" i="29"/>
  <c r="K93" i="29"/>
  <c r="M92" i="29"/>
  <c r="L92" i="29"/>
  <c r="K92" i="29"/>
  <c r="M91" i="29"/>
  <c r="L91" i="29"/>
  <c r="K91" i="29"/>
  <c r="M90" i="29"/>
  <c r="L90" i="29"/>
  <c r="K90" i="29"/>
  <c r="M89" i="29"/>
  <c r="L89" i="29"/>
  <c r="K89" i="29"/>
  <c r="M88" i="29"/>
  <c r="L88" i="29"/>
  <c r="K88" i="29"/>
  <c r="M87" i="29"/>
  <c r="L87" i="29"/>
  <c r="K87" i="29"/>
  <c r="M86" i="29"/>
  <c r="L86" i="29"/>
  <c r="K86" i="29"/>
  <c r="M85" i="29"/>
  <c r="L85" i="29"/>
  <c r="K85" i="29"/>
  <c r="M84" i="29"/>
  <c r="L84" i="29"/>
  <c r="K84" i="29"/>
  <c r="M83" i="29"/>
  <c r="L83" i="29"/>
  <c r="K83" i="29"/>
  <c r="M82" i="29"/>
  <c r="L82" i="29"/>
  <c r="K82" i="29"/>
  <c r="M81" i="29"/>
  <c r="L81" i="29"/>
  <c r="K81" i="29"/>
  <c r="M80" i="29"/>
  <c r="L80" i="29"/>
  <c r="K80" i="29"/>
  <c r="M79" i="29"/>
  <c r="L79" i="29"/>
  <c r="K79" i="29"/>
  <c r="M78" i="29"/>
  <c r="L78" i="29"/>
  <c r="K78" i="29"/>
  <c r="M77" i="29"/>
  <c r="L77" i="29"/>
  <c r="K77" i="29"/>
  <c r="M76" i="29"/>
  <c r="L76" i="29"/>
  <c r="K76" i="29"/>
  <c r="M75" i="29"/>
  <c r="L75" i="29"/>
  <c r="K75" i="29"/>
  <c r="M74" i="29"/>
  <c r="L74" i="29"/>
  <c r="K74" i="29"/>
  <c r="M73" i="29"/>
  <c r="L73" i="29"/>
  <c r="K73" i="29"/>
  <c r="M72" i="29"/>
  <c r="L72" i="29"/>
  <c r="K72" i="29"/>
  <c r="M71" i="29"/>
  <c r="L71" i="29"/>
  <c r="K71" i="29"/>
  <c r="M70" i="29"/>
  <c r="L70" i="29"/>
  <c r="K70" i="29"/>
  <c r="M69" i="29"/>
  <c r="L69" i="29"/>
  <c r="K69" i="29"/>
  <c r="M68" i="29"/>
  <c r="L68" i="29"/>
  <c r="K68" i="29"/>
  <c r="M67" i="29"/>
  <c r="L67" i="29"/>
  <c r="K67" i="29"/>
  <c r="M66" i="29"/>
  <c r="L66" i="29"/>
  <c r="K66" i="29"/>
  <c r="M65" i="29"/>
  <c r="L65" i="29"/>
  <c r="K65" i="29"/>
  <c r="M64" i="29"/>
  <c r="L64" i="29"/>
  <c r="K64" i="29"/>
  <c r="M63" i="29"/>
  <c r="L63" i="29"/>
  <c r="K63" i="29"/>
  <c r="M62" i="29"/>
  <c r="L62" i="29"/>
  <c r="K62" i="29"/>
  <c r="M61" i="29"/>
  <c r="L61" i="29"/>
  <c r="K61" i="29"/>
  <c r="M60" i="29"/>
  <c r="L60" i="29"/>
  <c r="K60" i="29"/>
  <c r="M59" i="29"/>
  <c r="L59" i="29"/>
  <c r="K59" i="29"/>
  <c r="M58" i="29"/>
  <c r="L58" i="29"/>
  <c r="K58" i="29"/>
  <c r="M57" i="29"/>
  <c r="L57" i="29"/>
  <c r="K57" i="29"/>
  <c r="M56" i="29"/>
  <c r="L56" i="29"/>
  <c r="K56" i="29"/>
  <c r="M55" i="29"/>
  <c r="L55" i="29"/>
  <c r="K55" i="29"/>
  <c r="M54" i="29"/>
  <c r="L54" i="29"/>
  <c r="K54" i="29"/>
  <c r="M53" i="29"/>
  <c r="L53" i="29"/>
  <c r="K53" i="29"/>
  <c r="M52" i="29"/>
  <c r="L52" i="29"/>
  <c r="K52" i="29"/>
  <c r="M51" i="29"/>
  <c r="L51" i="29"/>
  <c r="K51" i="29"/>
  <c r="M50" i="29"/>
  <c r="L50" i="29"/>
  <c r="K50" i="29"/>
  <c r="M49" i="29"/>
  <c r="L49" i="29"/>
  <c r="K49" i="29"/>
  <c r="M48" i="29"/>
  <c r="L48" i="29"/>
  <c r="K48" i="29"/>
  <c r="M47" i="29"/>
  <c r="L47" i="29"/>
  <c r="K47" i="29"/>
  <c r="M46" i="29"/>
  <c r="L46" i="29"/>
  <c r="K46" i="29"/>
  <c r="M45" i="29"/>
  <c r="L45" i="29"/>
  <c r="K45" i="29"/>
  <c r="M44" i="29"/>
  <c r="L44" i="29"/>
  <c r="K44" i="29"/>
  <c r="M43" i="29"/>
  <c r="L43" i="29"/>
  <c r="K43" i="29"/>
  <c r="M42" i="29"/>
  <c r="L42" i="29"/>
  <c r="K42" i="29"/>
  <c r="M41" i="29"/>
  <c r="L41" i="29"/>
  <c r="K41" i="29"/>
  <c r="M40" i="29"/>
  <c r="L40" i="29"/>
  <c r="K40" i="29"/>
  <c r="M39" i="29"/>
  <c r="L39" i="29"/>
  <c r="K39" i="29"/>
  <c r="M38" i="29"/>
  <c r="L38" i="29"/>
  <c r="K38" i="29"/>
  <c r="M37" i="29"/>
  <c r="L37" i="29"/>
  <c r="K37" i="29"/>
  <c r="M36" i="29"/>
  <c r="L36" i="29"/>
  <c r="K36" i="29"/>
  <c r="M35" i="29"/>
  <c r="L35" i="29"/>
  <c r="K35" i="29"/>
  <c r="M34" i="29"/>
  <c r="L34" i="29"/>
  <c r="K34" i="29"/>
  <c r="M33" i="29"/>
  <c r="L33" i="29"/>
  <c r="K33" i="29"/>
  <c r="M32" i="29"/>
  <c r="L32" i="29"/>
  <c r="K32" i="29"/>
  <c r="M31" i="29"/>
  <c r="L31" i="29"/>
  <c r="K31" i="29"/>
  <c r="M30" i="29"/>
  <c r="L30" i="29"/>
  <c r="K30" i="29"/>
  <c r="M29" i="29"/>
  <c r="L29" i="29"/>
  <c r="K29" i="29"/>
  <c r="M28" i="29"/>
  <c r="L28" i="29"/>
  <c r="K28" i="29"/>
  <c r="M27" i="29"/>
  <c r="L27" i="29"/>
  <c r="K27" i="29"/>
  <c r="M26" i="29"/>
  <c r="L26" i="29"/>
  <c r="K26" i="29"/>
  <c r="M25" i="29"/>
  <c r="L25" i="29"/>
  <c r="K25" i="29"/>
  <c r="M24" i="29"/>
  <c r="L24" i="29"/>
  <c r="K24" i="29"/>
  <c r="M23" i="29"/>
  <c r="L23" i="29"/>
  <c r="K23" i="29"/>
  <c r="M22" i="29"/>
  <c r="L22" i="29"/>
  <c r="K22" i="29"/>
  <c r="M21" i="29"/>
  <c r="L21" i="29"/>
  <c r="K21" i="29"/>
  <c r="M20" i="29"/>
  <c r="L20" i="29"/>
  <c r="K20" i="29"/>
  <c r="M19" i="29"/>
  <c r="L19" i="29"/>
  <c r="K19" i="29"/>
  <c r="M18" i="29"/>
  <c r="L18" i="29"/>
  <c r="K18" i="29"/>
  <c r="M17" i="29"/>
  <c r="L17" i="29"/>
  <c r="K17" i="29"/>
  <c r="M16" i="29"/>
  <c r="L16" i="29"/>
  <c r="K16" i="29"/>
  <c r="M15" i="29"/>
  <c r="L15" i="29"/>
  <c r="K15" i="29"/>
  <c r="M14" i="29"/>
  <c r="L14" i="29"/>
  <c r="K14" i="29"/>
  <c r="M13" i="29"/>
  <c r="L13" i="29"/>
  <c r="K13" i="29"/>
  <c r="M12" i="29"/>
  <c r="L12" i="29"/>
  <c r="K12" i="29"/>
  <c r="M11" i="29"/>
  <c r="L11" i="29"/>
  <c r="K11" i="29"/>
  <c r="M10" i="29"/>
  <c r="L10" i="29"/>
  <c r="K10" i="29"/>
  <c r="M9" i="29"/>
  <c r="L9" i="29"/>
  <c r="K9" i="29"/>
  <c r="M8" i="29"/>
  <c r="L8" i="29"/>
  <c r="K8" i="29"/>
  <c r="M7" i="29"/>
  <c r="L7" i="29"/>
  <c r="K7" i="29"/>
  <c r="M6" i="29"/>
  <c r="L6" i="29"/>
  <c r="K6" i="29"/>
  <c r="M5" i="29"/>
  <c r="L5" i="29"/>
  <c r="K5" i="29"/>
  <c r="M4" i="29"/>
  <c r="L4" i="29"/>
  <c r="K4" i="29"/>
  <c r="M3" i="29"/>
  <c r="L3" i="29"/>
  <c r="K3" i="29"/>
  <c r="M2" i="29"/>
  <c r="L2" i="29"/>
  <c r="K2" i="29"/>
  <c r="M367" i="27"/>
  <c r="L367" i="27"/>
  <c r="K367" i="27"/>
  <c r="M366" i="27"/>
  <c r="L366" i="27"/>
  <c r="K366" i="27"/>
  <c r="M365" i="27"/>
  <c r="L365" i="27"/>
  <c r="K365" i="27"/>
  <c r="M364" i="27"/>
  <c r="L364" i="27"/>
  <c r="K364" i="27"/>
  <c r="M363" i="27"/>
  <c r="L363" i="27"/>
  <c r="K363" i="27"/>
  <c r="M362" i="27"/>
  <c r="L362" i="27"/>
  <c r="K362" i="27"/>
  <c r="M361" i="27"/>
  <c r="L361" i="27"/>
  <c r="K361" i="27"/>
  <c r="M360" i="27"/>
  <c r="L360" i="27"/>
  <c r="K360" i="27"/>
  <c r="M359" i="27"/>
  <c r="L359" i="27"/>
  <c r="K359" i="27"/>
  <c r="M358" i="27"/>
  <c r="L358" i="27"/>
  <c r="K358" i="27"/>
  <c r="M357" i="27"/>
  <c r="L357" i="27"/>
  <c r="K357" i="27"/>
  <c r="M356" i="27"/>
  <c r="L356" i="27"/>
  <c r="K356" i="27"/>
  <c r="M355" i="27"/>
  <c r="L355" i="27"/>
  <c r="K355" i="27"/>
  <c r="M354" i="27"/>
  <c r="L354" i="27"/>
  <c r="K354" i="27"/>
  <c r="M353" i="27"/>
  <c r="L353" i="27"/>
  <c r="K353" i="27"/>
  <c r="M352" i="27"/>
  <c r="L352" i="27"/>
  <c r="K352" i="27"/>
  <c r="M351" i="27"/>
  <c r="L351" i="27"/>
  <c r="K351" i="27"/>
  <c r="M350" i="27"/>
  <c r="L350" i="27"/>
  <c r="K350" i="27"/>
  <c r="M349" i="27"/>
  <c r="L349" i="27"/>
  <c r="K349" i="27"/>
  <c r="M348" i="27"/>
  <c r="L348" i="27"/>
  <c r="K348" i="27"/>
  <c r="M347" i="27"/>
  <c r="L347" i="27"/>
  <c r="K347" i="27"/>
  <c r="M346" i="27"/>
  <c r="L346" i="27"/>
  <c r="K346" i="27"/>
  <c r="M345" i="27"/>
  <c r="L345" i="27"/>
  <c r="K345" i="27"/>
  <c r="M344" i="27"/>
  <c r="L344" i="27"/>
  <c r="K344" i="27"/>
  <c r="M343" i="27"/>
  <c r="L343" i="27"/>
  <c r="K343" i="27"/>
  <c r="M342" i="27"/>
  <c r="L342" i="27"/>
  <c r="K342" i="27"/>
  <c r="M341" i="27"/>
  <c r="L341" i="27"/>
  <c r="K341" i="27"/>
  <c r="M340" i="27"/>
  <c r="L340" i="27"/>
  <c r="K340" i="27"/>
  <c r="M339" i="27"/>
  <c r="L339" i="27"/>
  <c r="K339" i="27"/>
  <c r="M338" i="27"/>
  <c r="L338" i="27"/>
  <c r="K338" i="27"/>
  <c r="M337" i="27"/>
  <c r="L337" i="27"/>
  <c r="K337" i="27"/>
  <c r="M336" i="27"/>
  <c r="L336" i="27"/>
  <c r="K336" i="27"/>
  <c r="M335" i="27"/>
  <c r="L335" i="27"/>
  <c r="K335" i="27"/>
  <c r="M334" i="27"/>
  <c r="L334" i="27"/>
  <c r="K334" i="27"/>
  <c r="M333" i="27"/>
  <c r="L333" i="27"/>
  <c r="K333" i="27"/>
  <c r="M332" i="27"/>
  <c r="L332" i="27"/>
  <c r="K332" i="27"/>
  <c r="M331" i="27"/>
  <c r="L331" i="27"/>
  <c r="K331" i="27"/>
  <c r="M330" i="27"/>
  <c r="L330" i="27"/>
  <c r="K330" i="27"/>
  <c r="M329" i="27"/>
  <c r="L329" i="27"/>
  <c r="K329" i="27"/>
  <c r="M328" i="27"/>
  <c r="L328" i="27"/>
  <c r="K328" i="27"/>
  <c r="M327" i="27"/>
  <c r="L327" i="27"/>
  <c r="K327" i="27"/>
  <c r="M326" i="27"/>
  <c r="L326" i="27"/>
  <c r="K326" i="27"/>
  <c r="M325" i="27"/>
  <c r="L325" i="27"/>
  <c r="K325" i="27"/>
  <c r="M324" i="27"/>
  <c r="L324" i="27"/>
  <c r="K324" i="27"/>
  <c r="M323" i="27"/>
  <c r="L323" i="27"/>
  <c r="K323" i="27"/>
  <c r="M322" i="27"/>
  <c r="L322" i="27"/>
  <c r="K322" i="27"/>
  <c r="M321" i="27"/>
  <c r="L321" i="27"/>
  <c r="K321" i="27"/>
  <c r="M320" i="27"/>
  <c r="L320" i="27"/>
  <c r="K320" i="27"/>
  <c r="M319" i="27"/>
  <c r="L319" i="27"/>
  <c r="K319" i="27"/>
  <c r="M318" i="27"/>
  <c r="L318" i="27"/>
  <c r="K318" i="27"/>
  <c r="M317" i="27"/>
  <c r="L317" i="27"/>
  <c r="K317" i="27"/>
  <c r="M316" i="27"/>
  <c r="L316" i="27"/>
  <c r="K316" i="27"/>
  <c r="M315" i="27"/>
  <c r="L315" i="27"/>
  <c r="K315" i="27"/>
  <c r="M314" i="27"/>
  <c r="L314" i="27"/>
  <c r="K314" i="27"/>
  <c r="M313" i="27"/>
  <c r="L313" i="27"/>
  <c r="K313" i="27"/>
  <c r="M312" i="27"/>
  <c r="L312" i="27"/>
  <c r="K312" i="27"/>
  <c r="M311" i="27"/>
  <c r="L311" i="27"/>
  <c r="K311" i="27"/>
  <c r="M310" i="27"/>
  <c r="L310" i="27"/>
  <c r="K310" i="27"/>
  <c r="M309" i="27"/>
  <c r="L309" i="27"/>
  <c r="K309" i="27"/>
  <c r="M308" i="27"/>
  <c r="L308" i="27"/>
  <c r="K308" i="27"/>
  <c r="M307" i="27"/>
  <c r="L307" i="27"/>
  <c r="K307" i="27"/>
  <c r="M306" i="27"/>
  <c r="L306" i="27"/>
  <c r="K306" i="27"/>
  <c r="M305" i="27"/>
  <c r="L305" i="27"/>
  <c r="K305" i="27"/>
  <c r="M304" i="27"/>
  <c r="L304" i="27"/>
  <c r="K304" i="27"/>
  <c r="M303" i="27"/>
  <c r="L303" i="27"/>
  <c r="K303" i="27"/>
  <c r="M302" i="27"/>
  <c r="L302" i="27"/>
  <c r="K302" i="27"/>
  <c r="M301" i="27"/>
  <c r="L301" i="27"/>
  <c r="K301" i="27"/>
  <c r="M300" i="27"/>
  <c r="L300" i="27"/>
  <c r="K300" i="27"/>
  <c r="M299" i="27"/>
  <c r="L299" i="27"/>
  <c r="K299" i="27"/>
  <c r="M298" i="27"/>
  <c r="L298" i="27"/>
  <c r="K298" i="27"/>
  <c r="M297" i="27"/>
  <c r="L297" i="27"/>
  <c r="K297" i="27"/>
  <c r="M296" i="27"/>
  <c r="L296" i="27"/>
  <c r="K296" i="27"/>
  <c r="M295" i="27"/>
  <c r="L295" i="27"/>
  <c r="K295" i="27"/>
  <c r="M294" i="27"/>
  <c r="L294" i="27"/>
  <c r="K294" i="27"/>
  <c r="M293" i="27"/>
  <c r="L293" i="27"/>
  <c r="K293" i="27"/>
  <c r="M292" i="27"/>
  <c r="L292" i="27"/>
  <c r="K292" i="27"/>
  <c r="M291" i="27"/>
  <c r="L291" i="27"/>
  <c r="K291" i="27"/>
  <c r="M290" i="27"/>
  <c r="L290" i="27"/>
  <c r="K290" i="27"/>
  <c r="M289" i="27"/>
  <c r="L289" i="27"/>
  <c r="K289" i="27"/>
  <c r="M288" i="27"/>
  <c r="L288" i="27"/>
  <c r="K288" i="27"/>
  <c r="M287" i="27"/>
  <c r="L287" i="27"/>
  <c r="K287" i="27"/>
  <c r="M286" i="27"/>
  <c r="L286" i="27"/>
  <c r="K286" i="27"/>
  <c r="M285" i="27"/>
  <c r="L285" i="27"/>
  <c r="K285" i="27"/>
  <c r="M284" i="27"/>
  <c r="L284" i="27"/>
  <c r="K284" i="27"/>
  <c r="M283" i="27"/>
  <c r="L283" i="27"/>
  <c r="K283" i="27"/>
  <c r="M282" i="27"/>
  <c r="L282" i="27"/>
  <c r="K282" i="27"/>
  <c r="M281" i="27"/>
  <c r="L281" i="27"/>
  <c r="K281" i="27"/>
  <c r="M280" i="27"/>
  <c r="L280" i="27"/>
  <c r="K280" i="27"/>
  <c r="M279" i="27"/>
  <c r="L279" i="27"/>
  <c r="K279" i="27"/>
  <c r="M278" i="27"/>
  <c r="L278" i="27"/>
  <c r="K278" i="27"/>
  <c r="M277" i="27"/>
  <c r="L277" i="27"/>
  <c r="K277" i="27"/>
  <c r="M276" i="27"/>
  <c r="L276" i="27"/>
  <c r="K276" i="27"/>
  <c r="M275" i="27"/>
  <c r="L275" i="27"/>
  <c r="K275" i="27"/>
  <c r="M274" i="27"/>
  <c r="L274" i="27"/>
  <c r="K274" i="27"/>
  <c r="M273" i="27"/>
  <c r="L273" i="27"/>
  <c r="K273" i="27"/>
  <c r="M272" i="27"/>
  <c r="L272" i="27"/>
  <c r="K272" i="27"/>
  <c r="M271" i="27"/>
  <c r="L271" i="27"/>
  <c r="K271" i="27"/>
  <c r="M270" i="27"/>
  <c r="L270" i="27"/>
  <c r="K270" i="27"/>
  <c r="M269" i="27"/>
  <c r="L269" i="27"/>
  <c r="K269" i="27"/>
  <c r="M268" i="27"/>
  <c r="L268" i="27"/>
  <c r="K268" i="27"/>
  <c r="M267" i="27"/>
  <c r="L267" i="27"/>
  <c r="K267" i="27"/>
  <c r="M266" i="27"/>
  <c r="L266" i="27"/>
  <c r="K266" i="27"/>
  <c r="M265" i="27"/>
  <c r="L265" i="27"/>
  <c r="K265" i="27"/>
  <c r="M264" i="27"/>
  <c r="L264" i="27"/>
  <c r="K264" i="27"/>
  <c r="M263" i="27"/>
  <c r="L263" i="27"/>
  <c r="K263" i="27"/>
  <c r="M262" i="27"/>
  <c r="L262" i="27"/>
  <c r="K262" i="27"/>
  <c r="M261" i="27"/>
  <c r="L261" i="27"/>
  <c r="K261" i="27"/>
  <c r="M260" i="27"/>
  <c r="L260" i="27"/>
  <c r="K260" i="27"/>
  <c r="M259" i="27"/>
  <c r="L259" i="27"/>
  <c r="K259" i="27"/>
  <c r="M258" i="27"/>
  <c r="L258" i="27"/>
  <c r="K258" i="27"/>
  <c r="M257" i="27"/>
  <c r="L257" i="27"/>
  <c r="K257" i="27"/>
  <c r="M256" i="27"/>
  <c r="L256" i="27"/>
  <c r="K256" i="27"/>
  <c r="M255" i="27"/>
  <c r="L255" i="27"/>
  <c r="K255" i="27"/>
  <c r="M254" i="27"/>
  <c r="L254" i="27"/>
  <c r="K254" i="27"/>
  <c r="M253" i="27"/>
  <c r="L253" i="27"/>
  <c r="K253" i="27"/>
  <c r="M252" i="27"/>
  <c r="L252" i="27"/>
  <c r="K252" i="27"/>
  <c r="M251" i="27"/>
  <c r="L251" i="27"/>
  <c r="K251" i="27"/>
  <c r="M250" i="27"/>
  <c r="L250" i="27"/>
  <c r="K250" i="27"/>
  <c r="M249" i="27"/>
  <c r="L249" i="27"/>
  <c r="K249" i="27"/>
  <c r="M248" i="27"/>
  <c r="L248" i="27"/>
  <c r="K248" i="27"/>
  <c r="M247" i="27"/>
  <c r="L247" i="27"/>
  <c r="K247" i="27"/>
  <c r="M246" i="27"/>
  <c r="L246" i="27"/>
  <c r="K246" i="27"/>
  <c r="M245" i="27"/>
  <c r="L245" i="27"/>
  <c r="K245" i="27"/>
  <c r="M244" i="27"/>
  <c r="L244" i="27"/>
  <c r="K244" i="27"/>
  <c r="M243" i="27"/>
  <c r="L243" i="27"/>
  <c r="K243" i="27"/>
  <c r="M242" i="27"/>
  <c r="L242" i="27"/>
  <c r="K242" i="27"/>
  <c r="M241" i="27"/>
  <c r="L241" i="27"/>
  <c r="K241" i="27"/>
  <c r="M240" i="27"/>
  <c r="L240" i="27"/>
  <c r="K240" i="27"/>
  <c r="M239" i="27"/>
  <c r="L239" i="27"/>
  <c r="K239" i="27"/>
  <c r="M238" i="27"/>
  <c r="L238" i="27"/>
  <c r="K238" i="27"/>
  <c r="M237" i="27"/>
  <c r="L237" i="27"/>
  <c r="K237" i="27"/>
  <c r="M236" i="27"/>
  <c r="L236" i="27"/>
  <c r="K236" i="27"/>
  <c r="M235" i="27"/>
  <c r="L235" i="27"/>
  <c r="K235" i="27"/>
  <c r="M234" i="27"/>
  <c r="L234" i="27"/>
  <c r="K234" i="27"/>
  <c r="M233" i="27"/>
  <c r="L233" i="27"/>
  <c r="K233" i="27"/>
  <c r="M232" i="27"/>
  <c r="L232" i="27"/>
  <c r="K232" i="27"/>
  <c r="M231" i="27"/>
  <c r="L231" i="27"/>
  <c r="K231" i="27"/>
  <c r="M230" i="27"/>
  <c r="L230" i="27"/>
  <c r="K230" i="27"/>
  <c r="M229" i="27"/>
  <c r="L229" i="27"/>
  <c r="K229" i="27"/>
  <c r="M228" i="27"/>
  <c r="L228" i="27"/>
  <c r="K228" i="27"/>
  <c r="M227" i="27"/>
  <c r="L227" i="27"/>
  <c r="K227" i="27"/>
  <c r="M226" i="27"/>
  <c r="L226" i="27"/>
  <c r="K226" i="27"/>
  <c r="M225" i="27"/>
  <c r="L225" i="27"/>
  <c r="K225" i="27"/>
  <c r="M224" i="27"/>
  <c r="L224" i="27"/>
  <c r="K224" i="27"/>
  <c r="M223" i="27"/>
  <c r="L223" i="27"/>
  <c r="K223" i="27"/>
  <c r="M222" i="27"/>
  <c r="L222" i="27"/>
  <c r="K222" i="27"/>
  <c r="M221" i="27"/>
  <c r="L221" i="27"/>
  <c r="K221" i="27"/>
  <c r="M220" i="27"/>
  <c r="L220" i="27"/>
  <c r="K220" i="27"/>
  <c r="M219" i="27"/>
  <c r="L219" i="27"/>
  <c r="K219" i="27"/>
  <c r="M218" i="27"/>
  <c r="L218" i="27"/>
  <c r="K218" i="27"/>
  <c r="M217" i="27"/>
  <c r="L217" i="27"/>
  <c r="K217" i="27"/>
  <c r="M216" i="27"/>
  <c r="L216" i="27"/>
  <c r="K216" i="27"/>
  <c r="M215" i="27"/>
  <c r="L215" i="27"/>
  <c r="K215" i="27"/>
  <c r="M214" i="27"/>
  <c r="L214" i="27"/>
  <c r="K214" i="27"/>
  <c r="M213" i="27"/>
  <c r="L213" i="27"/>
  <c r="K213" i="27"/>
  <c r="M212" i="27"/>
  <c r="L212" i="27"/>
  <c r="K212" i="27"/>
  <c r="M211" i="27"/>
  <c r="L211" i="27"/>
  <c r="K211" i="27"/>
  <c r="M210" i="27"/>
  <c r="L210" i="27"/>
  <c r="K210" i="27"/>
  <c r="M209" i="27"/>
  <c r="L209" i="27"/>
  <c r="K209" i="27"/>
  <c r="M208" i="27"/>
  <c r="L208" i="27"/>
  <c r="K208" i="27"/>
  <c r="M207" i="27"/>
  <c r="L207" i="27"/>
  <c r="K207" i="27"/>
  <c r="M206" i="27"/>
  <c r="L206" i="27"/>
  <c r="K206" i="27"/>
  <c r="M205" i="27"/>
  <c r="L205" i="27"/>
  <c r="K205" i="27"/>
  <c r="M204" i="27"/>
  <c r="L204" i="27"/>
  <c r="K204" i="27"/>
  <c r="M203" i="27"/>
  <c r="L203" i="27"/>
  <c r="K203" i="27"/>
  <c r="M202" i="27"/>
  <c r="L202" i="27"/>
  <c r="K202" i="27"/>
  <c r="M201" i="27"/>
  <c r="L201" i="27"/>
  <c r="K201" i="27"/>
  <c r="M200" i="27"/>
  <c r="L200" i="27"/>
  <c r="K200" i="27"/>
  <c r="M199" i="27"/>
  <c r="L199" i="27"/>
  <c r="K199" i="27"/>
  <c r="M198" i="27"/>
  <c r="L198" i="27"/>
  <c r="K198" i="27"/>
  <c r="M197" i="27"/>
  <c r="L197" i="27"/>
  <c r="K197" i="27"/>
  <c r="M196" i="27"/>
  <c r="L196" i="27"/>
  <c r="K196" i="27"/>
  <c r="M195" i="27"/>
  <c r="L195" i="27"/>
  <c r="K195" i="27"/>
  <c r="M194" i="27"/>
  <c r="L194" i="27"/>
  <c r="K194" i="27"/>
  <c r="M193" i="27"/>
  <c r="L193" i="27"/>
  <c r="K193" i="27"/>
  <c r="M192" i="27"/>
  <c r="L192" i="27"/>
  <c r="K192" i="27"/>
  <c r="M191" i="27"/>
  <c r="L191" i="27"/>
  <c r="K191" i="27"/>
  <c r="M190" i="27"/>
  <c r="L190" i="27"/>
  <c r="K190" i="27"/>
  <c r="M189" i="27"/>
  <c r="L189" i="27"/>
  <c r="K189" i="27"/>
  <c r="M188" i="27"/>
  <c r="L188" i="27"/>
  <c r="K188" i="27"/>
  <c r="M187" i="27"/>
  <c r="L187" i="27"/>
  <c r="K187" i="27"/>
  <c r="M186" i="27"/>
  <c r="L186" i="27"/>
  <c r="K186" i="27"/>
  <c r="M185" i="27"/>
  <c r="L185" i="27"/>
  <c r="K185" i="27"/>
  <c r="M184" i="27"/>
  <c r="L184" i="27"/>
  <c r="K184" i="27"/>
  <c r="M183" i="27"/>
  <c r="L183" i="27"/>
  <c r="K183" i="27"/>
  <c r="M182" i="27"/>
  <c r="L182" i="27"/>
  <c r="K182" i="27"/>
  <c r="M181" i="27"/>
  <c r="L181" i="27"/>
  <c r="K181" i="27"/>
  <c r="M180" i="27"/>
  <c r="L180" i="27"/>
  <c r="K180" i="27"/>
  <c r="M179" i="27"/>
  <c r="L179" i="27"/>
  <c r="K179" i="27"/>
  <c r="M178" i="27"/>
  <c r="L178" i="27"/>
  <c r="K178" i="27"/>
  <c r="M177" i="27"/>
  <c r="L177" i="27"/>
  <c r="K177" i="27"/>
  <c r="M176" i="27"/>
  <c r="L176" i="27"/>
  <c r="K176" i="27"/>
  <c r="M175" i="27"/>
  <c r="L175" i="27"/>
  <c r="K175" i="27"/>
  <c r="M174" i="27"/>
  <c r="L174" i="27"/>
  <c r="K174" i="27"/>
  <c r="M173" i="27"/>
  <c r="L173" i="27"/>
  <c r="K173" i="27"/>
  <c r="M172" i="27"/>
  <c r="L172" i="27"/>
  <c r="K172" i="27"/>
  <c r="M171" i="27"/>
  <c r="L171" i="27"/>
  <c r="K171" i="27"/>
  <c r="M170" i="27"/>
  <c r="L170" i="27"/>
  <c r="K170" i="27"/>
  <c r="M169" i="27"/>
  <c r="L169" i="27"/>
  <c r="K169" i="27"/>
  <c r="M168" i="27"/>
  <c r="L168" i="27"/>
  <c r="K168" i="27"/>
  <c r="M167" i="27"/>
  <c r="L167" i="27"/>
  <c r="K167" i="27"/>
  <c r="M166" i="27"/>
  <c r="L166" i="27"/>
  <c r="K166" i="27"/>
  <c r="M165" i="27"/>
  <c r="L165" i="27"/>
  <c r="K165" i="27"/>
  <c r="M164" i="27"/>
  <c r="L164" i="27"/>
  <c r="K164" i="27"/>
  <c r="M163" i="27"/>
  <c r="L163" i="27"/>
  <c r="K163" i="27"/>
  <c r="M162" i="27"/>
  <c r="L162" i="27"/>
  <c r="K162" i="27"/>
  <c r="M161" i="27"/>
  <c r="L161" i="27"/>
  <c r="K161" i="27"/>
  <c r="M160" i="27"/>
  <c r="L160" i="27"/>
  <c r="K160" i="27"/>
  <c r="M159" i="27"/>
  <c r="L159" i="27"/>
  <c r="K159" i="27"/>
  <c r="M158" i="27"/>
  <c r="L158" i="27"/>
  <c r="K158" i="27"/>
  <c r="M157" i="27"/>
  <c r="L157" i="27"/>
  <c r="K157" i="27"/>
  <c r="M156" i="27"/>
  <c r="L156" i="27"/>
  <c r="K156" i="27"/>
  <c r="M155" i="27"/>
  <c r="L155" i="27"/>
  <c r="K155" i="27"/>
  <c r="M154" i="27"/>
  <c r="L154" i="27"/>
  <c r="K154" i="27"/>
  <c r="M153" i="27"/>
  <c r="L153" i="27"/>
  <c r="K153" i="27"/>
  <c r="M152" i="27"/>
  <c r="L152" i="27"/>
  <c r="K152" i="27"/>
  <c r="M151" i="27"/>
  <c r="L151" i="27"/>
  <c r="K151" i="27"/>
  <c r="M150" i="27"/>
  <c r="L150" i="27"/>
  <c r="K150" i="27"/>
  <c r="M149" i="27"/>
  <c r="L149" i="27"/>
  <c r="K149" i="27"/>
  <c r="M148" i="27"/>
  <c r="L148" i="27"/>
  <c r="K148" i="27"/>
  <c r="M147" i="27"/>
  <c r="L147" i="27"/>
  <c r="K147" i="27"/>
  <c r="M146" i="27"/>
  <c r="L146" i="27"/>
  <c r="K146" i="27"/>
  <c r="M145" i="27"/>
  <c r="L145" i="27"/>
  <c r="K145" i="27"/>
  <c r="M144" i="27"/>
  <c r="L144" i="27"/>
  <c r="K144" i="27"/>
  <c r="M143" i="27"/>
  <c r="L143" i="27"/>
  <c r="K143" i="27"/>
  <c r="M142" i="27"/>
  <c r="L142" i="27"/>
  <c r="K142" i="27"/>
  <c r="M141" i="27"/>
  <c r="L141" i="27"/>
  <c r="K141" i="27"/>
  <c r="M140" i="27"/>
  <c r="L140" i="27"/>
  <c r="K140" i="27"/>
  <c r="M139" i="27"/>
  <c r="L139" i="27"/>
  <c r="K139" i="27"/>
  <c r="M138" i="27"/>
  <c r="L138" i="27"/>
  <c r="K138" i="27"/>
  <c r="M137" i="27"/>
  <c r="L137" i="27"/>
  <c r="K137" i="27"/>
  <c r="M136" i="27"/>
  <c r="L136" i="27"/>
  <c r="K136" i="27"/>
  <c r="M135" i="27"/>
  <c r="L135" i="27"/>
  <c r="K135" i="27"/>
  <c r="M134" i="27"/>
  <c r="L134" i="27"/>
  <c r="K134" i="27"/>
  <c r="M133" i="27"/>
  <c r="L133" i="27"/>
  <c r="K133" i="27"/>
  <c r="M132" i="27"/>
  <c r="L132" i="27"/>
  <c r="K132" i="27"/>
  <c r="M131" i="27"/>
  <c r="L131" i="27"/>
  <c r="K131" i="27"/>
  <c r="M130" i="27"/>
  <c r="L130" i="27"/>
  <c r="K130" i="27"/>
  <c r="M129" i="27"/>
  <c r="L129" i="27"/>
  <c r="K129" i="27"/>
  <c r="M128" i="27"/>
  <c r="L128" i="27"/>
  <c r="K128" i="27"/>
  <c r="M127" i="27"/>
  <c r="L127" i="27"/>
  <c r="K127" i="27"/>
  <c r="M126" i="27"/>
  <c r="L126" i="27"/>
  <c r="K126" i="27"/>
  <c r="M125" i="27"/>
  <c r="L125" i="27"/>
  <c r="K125" i="27"/>
  <c r="M124" i="27"/>
  <c r="L124" i="27"/>
  <c r="K124" i="27"/>
  <c r="M123" i="27"/>
  <c r="L123" i="27"/>
  <c r="K123" i="27"/>
  <c r="M122" i="27"/>
  <c r="L122" i="27"/>
  <c r="K122" i="27"/>
  <c r="M121" i="27"/>
  <c r="L121" i="27"/>
  <c r="K121" i="27"/>
  <c r="M120" i="27"/>
  <c r="L120" i="27"/>
  <c r="K120" i="27"/>
  <c r="M119" i="27"/>
  <c r="L119" i="27"/>
  <c r="K119" i="27"/>
  <c r="M118" i="27"/>
  <c r="L118" i="27"/>
  <c r="K118" i="27"/>
  <c r="M117" i="27"/>
  <c r="L117" i="27"/>
  <c r="K117" i="27"/>
  <c r="M116" i="27"/>
  <c r="L116" i="27"/>
  <c r="K116" i="27"/>
  <c r="M115" i="27"/>
  <c r="L115" i="27"/>
  <c r="K115" i="27"/>
  <c r="M114" i="27"/>
  <c r="L114" i="27"/>
  <c r="K114" i="27"/>
  <c r="M113" i="27"/>
  <c r="L113" i="27"/>
  <c r="K113" i="27"/>
  <c r="M112" i="27"/>
  <c r="L112" i="27"/>
  <c r="K112" i="27"/>
  <c r="M111" i="27"/>
  <c r="L111" i="27"/>
  <c r="K111" i="27"/>
  <c r="M110" i="27"/>
  <c r="L110" i="27"/>
  <c r="K110" i="27"/>
  <c r="M109" i="27"/>
  <c r="L109" i="27"/>
  <c r="K109" i="27"/>
  <c r="M108" i="27"/>
  <c r="L108" i="27"/>
  <c r="K108" i="27"/>
  <c r="M107" i="27"/>
  <c r="L107" i="27"/>
  <c r="K107" i="27"/>
  <c r="M106" i="27"/>
  <c r="L106" i="27"/>
  <c r="K106" i="27"/>
  <c r="M105" i="27"/>
  <c r="L105" i="27"/>
  <c r="K105" i="27"/>
  <c r="M104" i="27"/>
  <c r="L104" i="27"/>
  <c r="K104" i="27"/>
  <c r="M103" i="27"/>
  <c r="L103" i="27"/>
  <c r="K103" i="27"/>
  <c r="M102" i="27"/>
  <c r="L102" i="27"/>
  <c r="K102" i="27"/>
  <c r="M101" i="27"/>
  <c r="L101" i="27"/>
  <c r="K101" i="27"/>
  <c r="M100" i="27"/>
  <c r="L100" i="27"/>
  <c r="K100" i="27"/>
  <c r="M99" i="27"/>
  <c r="L99" i="27"/>
  <c r="K99" i="27"/>
  <c r="M98" i="27"/>
  <c r="L98" i="27"/>
  <c r="K98" i="27"/>
  <c r="M97" i="27"/>
  <c r="L97" i="27"/>
  <c r="K97" i="27"/>
  <c r="M96" i="27"/>
  <c r="L96" i="27"/>
  <c r="K96" i="27"/>
  <c r="M95" i="27"/>
  <c r="L95" i="27"/>
  <c r="K95" i="27"/>
  <c r="M94" i="27"/>
  <c r="L94" i="27"/>
  <c r="K94" i="27"/>
  <c r="M93" i="27"/>
  <c r="L93" i="27"/>
  <c r="K93" i="27"/>
  <c r="M92" i="27"/>
  <c r="L92" i="27"/>
  <c r="K92" i="27"/>
  <c r="M91" i="27"/>
  <c r="L91" i="27"/>
  <c r="K91" i="27"/>
  <c r="M90" i="27"/>
  <c r="L90" i="27"/>
  <c r="K90" i="27"/>
  <c r="M89" i="27"/>
  <c r="L89" i="27"/>
  <c r="K89" i="27"/>
  <c r="M88" i="27"/>
  <c r="L88" i="27"/>
  <c r="K88" i="27"/>
  <c r="M87" i="27"/>
  <c r="L87" i="27"/>
  <c r="K87" i="27"/>
  <c r="M86" i="27"/>
  <c r="L86" i="27"/>
  <c r="K86" i="27"/>
  <c r="M85" i="27"/>
  <c r="L85" i="27"/>
  <c r="K85" i="27"/>
  <c r="M84" i="27"/>
  <c r="L84" i="27"/>
  <c r="K84" i="27"/>
  <c r="M83" i="27"/>
  <c r="L83" i="27"/>
  <c r="K83" i="27"/>
  <c r="M82" i="27"/>
  <c r="L82" i="27"/>
  <c r="K82" i="27"/>
  <c r="M81" i="27"/>
  <c r="L81" i="27"/>
  <c r="K81" i="27"/>
  <c r="M80" i="27"/>
  <c r="L80" i="27"/>
  <c r="K80" i="27"/>
  <c r="M79" i="27"/>
  <c r="L79" i="27"/>
  <c r="K79" i="27"/>
  <c r="M78" i="27"/>
  <c r="L78" i="27"/>
  <c r="K78" i="27"/>
  <c r="M77" i="27"/>
  <c r="L77" i="27"/>
  <c r="K77" i="27"/>
  <c r="M76" i="27"/>
  <c r="L76" i="27"/>
  <c r="K76" i="27"/>
  <c r="M75" i="27"/>
  <c r="L75" i="27"/>
  <c r="K75" i="27"/>
  <c r="M74" i="27"/>
  <c r="L74" i="27"/>
  <c r="K74" i="27"/>
  <c r="M73" i="27"/>
  <c r="L73" i="27"/>
  <c r="K73" i="27"/>
  <c r="M72" i="27"/>
  <c r="L72" i="27"/>
  <c r="K72" i="27"/>
  <c r="M71" i="27"/>
  <c r="L71" i="27"/>
  <c r="K71" i="27"/>
  <c r="M70" i="27"/>
  <c r="L70" i="27"/>
  <c r="K70" i="27"/>
  <c r="M69" i="27"/>
  <c r="L69" i="27"/>
  <c r="K69" i="27"/>
  <c r="M68" i="27"/>
  <c r="L68" i="27"/>
  <c r="K68" i="27"/>
  <c r="M67" i="27"/>
  <c r="L67" i="27"/>
  <c r="K67" i="27"/>
  <c r="M66" i="27"/>
  <c r="L66" i="27"/>
  <c r="K66" i="27"/>
  <c r="M65" i="27"/>
  <c r="L65" i="27"/>
  <c r="K65" i="27"/>
  <c r="M64" i="27"/>
  <c r="L64" i="27"/>
  <c r="K64" i="27"/>
  <c r="M63" i="27"/>
  <c r="L63" i="27"/>
  <c r="K63" i="27"/>
  <c r="M62" i="27"/>
  <c r="L62" i="27"/>
  <c r="K62" i="27"/>
  <c r="M61" i="27"/>
  <c r="L61" i="27"/>
  <c r="K61" i="27"/>
  <c r="M60" i="27"/>
  <c r="L60" i="27"/>
  <c r="K60" i="27"/>
  <c r="M59" i="27"/>
  <c r="L59" i="27"/>
  <c r="K59" i="27"/>
  <c r="M58" i="27"/>
  <c r="L58" i="27"/>
  <c r="K58" i="27"/>
  <c r="M57" i="27"/>
  <c r="L57" i="27"/>
  <c r="K57" i="27"/>
  <c r="M56" i="27"/>
  <c r="L56" i="27"/>
  <c r="K56" i="27"/>
  <c r="M55" i="27"/>
  <c r="L55" i="27"/>
  <c r="K55" i="27"/>
  <c r="M54" i="27"/>
  <c r="L54" i="27"/>
  <c r="K54" i="27"/>
  <c r="M53" i="27"/>
  <c r="L53" i="27"/>
  <c r="K53" i="27"/>
  <c r="M52" i="27"/>
  <c r="L52" i="27"/>
  <c r="K52" i="27"/>
  <c r="M51" i="27"/>
  <c r="L51" i="27"/>
  <c r="K51" i="27"/>
  <c r="M50" i="27"/>
  <c r="L50" i="27"/>
  <c r="K50" i="27"/>
  <c r="M49" i="27"/>
  <c r="L49" i="27"/>
  <c r="K49" i="27"/>
  <c r="M48" i="27"/>
  <c r="L48" i="27"/>
  <c r="K48" i="27"/>
  <c r="M47" i="27"/>
  <c r="L47" i="27"/>
  <c r="K47" i="27"/>
  <c r="M46" i="27"/>
  <c r="L46" i="27"/>
  <c r="K46" i="27"/>
  <c r="M45" i="27"/>
  <c r="L45" i="27"/>
  <c r="K45" i="27"/>
  <c r="M44" i="27"/>
  <c r="L44" i="27"/>
  <c r="K44" i="27"/>
  <c r="M43" i="27"/>
  <c r="L43" i="27"/>
  <c r="K43" i="27"/>
  <c r="M42" i="27"/>
  <c r="L42" i="27"/>
  <c r="K42" i="27"/>
  <c r="M41" i="27"/>
  <c r="L41" i="27"/>
  <c r="K41" i="27"/>
  <c r="M40" i="27"/>
  <c r="L40" i="27"/>
  <c r="K40" i="27"/>
  <c r="M39" i="27"/>
  <c r="L39" i="27"/>
  <c r="K39" i="27"/>
  <c r="M38" i="27"/>
  <c r="L38" i="27"/>
  <c r="K38" i="27"/>
  <c r="M37" i="27"/>
  <c r="L37" i="27"/>
  <c r="K37" i="27"/>
  <c r="M36" i="27"/>
  <c r="L36" i="27"/>
  <c r="K36" i="27"/>
  <c r="M35" i="27"/>
  <c r="L35" i="27"/>
  <c r="K35" i="27"/>
  <c r="M34" i="27"/>
  <c r="L34" i="27"/>
  <c r="K34" i="27"/>
  <c r="M33" i="27"/>
  <c r="L33" i="27"/>
  <c r="K33" i="27"/>
  <c r="M32" i="27"/>
  <c r="L32" i="27"/>
  <c r="K32" i="27"/>
  <c r="M31" i="27"/>
  <c r="L31" i="27"/>
  <c r="K31" i="27"/>
  <c r="M30" i="27"/>
  <c r="L30" i="27"/>
  <c r="K30" i="27"/>
  <c r="M29" i="27"/>
  <c r="L29" i="27"/>
  <c r="K29" i="27"/>
  <c r="M28" i="27"/>
  <c r="L28" i="27"/>
  <c r="K28" i="27"/>
  <c r="M27" i="27"/>
  <c r="L27" i="27"/>
  <c r="K27" i="27"/>
  <c r="M26" i="27"/>
  <c r="L26" i="27"/>
  <c r="K26" i="27"/>
  <c r="M25" i="27"/>
  <c r="L25" i="27"/>
  <c r="K25" i="27"/>
  <c r="M24" i="27"/>
  <c r="L24" i="27"/>
  <c r="K24" i="27"/>
  <c r="M23" i="27"/>
  <c r="L23" i="27"/>
  <c r="K23" i="27"/>
  <c r="M22" i="27"/>
  <c r="L22" i="27"/>
  <c r="K22" i="27"/>
  <c r="M21" i="27"/>
  <c r="L21" i="27"/>
  <c r="K21" i="27"/>
  <c r="M20" i="27"/>
  <c r="L20" i="27"/>
  <c r="K20" i="27"/>
  <c r="M19" i="27"/>
  <c r="L19" i="27"/>
  <c r="K19" i="27"/>
  <c r="M18" i="27"/>
  <c r="L18" i="27"/>
  <c r="K18" i="27"/>
  <c r="M17" i="27"/>
  <c r="L17" i="27"/>
  <c r="K17" i="27"/>
  <c r="M16" i="27"/>
  <c r="L16" i="27"/>
  <c r="K16" i="27"/>
  <c r="M15" i="27"/>
  <c r="L15" i="27"/>
  <c r="K15" i="27"/>
  <c r="M14" i="27"/>
  <c r="L14" i="27"/>
  <c r="K14" i="27"/>
  <c r="M13" i="27"/>
  <c r="L13" i="27"/>
  <c r="K13" i="27"/>
  <c r="M12" i="27"/>
  <c r="L12" i="27"/>
  <c r="K12" i="27"/>
  <c r="M11" i="27"/>
  <c r="L11" i="27"/>
  <c r="K11" i="27"/>
  <c r="M10" i="27"/>
  <c r="L10" i="27"/>
  <c r="K10" i="27"/>
  <c r="M9" i="27"/>
  <c r="L9" i="27"/>
  <c r="K9" i="27"/>
  <c r="M8" i="27"/>
  <c r="L8" i="27"/>
  <c r="K8" i="27"/>
  <c r="M7" i="27"/>
  <c r="L7" i="27"/>
  <c r="K7" i="27"/>
  <c r="M6" i="27"/>
  <c r="L6" i="27"/>
  <c r="K6" i="27"/>
  <c r="M5" i="27"/>
  <c r="L5" i="27"/>
  <c r="K5" i="27"/>
  <c r="M4" i="27"/>
  <c r="L4" i="27"/>
  <c r="K4" i="27"/>
  <c r="M3" i="27"/>
  <c r="L3" i="27"/>
  <c r="K3" i="27"/>
  <c r="M2" i="27"/>
  <c r="L2" i="27"/>
  <c r="K2" i="27"/>
  <c r="M367" i="26"/>
  <c r="L367" i="26"/>
  <c r="K367" i="26"/>
  <c r="M366" i="26"/>
  <c r="L366" i="26"/>
  <c r="K366" i="26"/>
  <c r="M365" i="26"/>
  <c r="L365" i="26"/>
  <c r="K365" i="26"/>
  <c r="M364" i="26"/>
  <c r="L364" i="26"/>
  <c r="K364" i="26"/>
  <c r="M363" i="26"/>
  <c r="L363" i="26"/>
  <c r="K363" i="26"/>
  <c r="M362" i="26"/>
  <c r="L362" i="26"/>
  <c r="K362" i="26"/>
  <c r="M361" i="26"/>
  <c r="L361" i="26"/>
  <c r="K361" i="26"/>
  <c r="M360" i="26"/>
  <c r="L360" i="26"/>
  <c r="K360" i="26"/>
  <c r="M359" i="26"/>
  <c r="L359" i="26"/>
  <c r="K359" i="26"/>
  <c r="M358" i="26"/>
  <c r="L358" i="26"/>
  <c r="K358" i="26"/>
  <c r="M357" i="26"/>
  <c r="L357" i="26"/>
  <c r="K357" i="26"/>
  <c r="M356" i="26"/>
  <c r="L356" i="26"/>
  <c r="K356" i="26"/>
  <c r="M355" i="26"/>
  <c r="L355" i="26"/>
  <c r="K355" i="26"/>
  <c r="M354" i="26"/>
  <c r="L354" i="26"/>
  <c r="K354" i="26"/>
  <c r="M353" i="26"/>
  <c r="L353" i="26"/>
  <c r="K353" i="26"/>
  <c r="M352" i="26"/>
  <c r="L352" i="26"/>
  <c r="K352" i="26"/>
  <c r="M351" i="26"/>
  <c r="L351" i="26"/>
  <c r="K351" i="26"/>
  <c r="M350" i="26"/>
  <c r="L350" i="26"/>
  <c r="K350" i="26"/>
  <c r="M349" i="26"/>
  <c r="L349" i="26"/>
  <c r="K349" i="26"/>
  <c r="M348" i="26"/>
  <c r="L348" i="26"/>
  <c r="K348" i="26"/>
  <c r="M347" i="26"/>
  <c r="L347" i="26"/>
  <c r="K347" i="26"/>
  <c r="M346" i="26"/>
  <c r="L346" i="26"/>
  <c r="K346" i="26"/>
  <c r="M345" i="26"/>
  <c r="L345" i="26"/>
  <c r="K345" i="26"/>
  <c r="M344" i="26"/>
  <c r="L344" i="26"/>
  <c r="K344" i="26"/>
  <c r="M343" i="26"/>
  <c r="L343" i="26"/>
  <c r="K343" i="26"/>
  <c r="M342" i="26"/>
  <c r="L342" i="26"/>
  <c r="K342" i="26"/>
  <c r="M341" i="26"/>
  <c r="L341" i="26"/>
  <c r="K341" i="26"/>
  <c r="M340" i="26"/>
  <c r="L340" i="26"/>
  <c r="K340" i="26"/>
  <c r="M339" i="26"/>
  <c r="L339" i="26"/>
  <c r="K339" i="26"/>
  <c r="M338" i="26"/>
  <c r="L338" i="26"/>
  <c r="K338" i="26"/>
  <c r="M337" i="26"/>
  <c r="L337" i="26"/>
  <c r="K337" i="26"/>
  <c r="M336" i="26"/>
  <c r="L336" i="26"/>
  <c r="K336" i="26"/>
  <c r="M335" i="26"/>
  <c r="L335" i="26"/>
  <c r="K335" i="26"/>
  <c r="M334" i="26"/>
  <c r="L334" i="26"/>
  <c r="K334" i="26"/>
  <c r="M333" i="26"/>
  <c r="L333" i="26"/>
  <c r="K333" i="26"/>
  <c r="M332" i="26"/>
  <c r="L332" i="26"/>
  <c r="K332" i="26"/>
  <c r="M331" i="26"/>
  <c r="L331" i="26"/>
  <c r="K331" i="26"/>
  <c r="M330" i="26"/>
  <c r="L330" i="26"/>
  <c r="K330" i="26"/>
  <c r="M329" i="26"/>
  <c r="L329" i="26"/>
  <c r="K329" i="26"/>
  <c r="M328" i="26"/>
  <c r="L328" i="26"/>
  <c r="K328" i="26"/>
  <c r="M327" i="26"/>
  <c r="L327" i="26"/>
  <c r="K327" i="26"/>
  <c r="M326" i="26"/>
  <c r="L326" i="26"/>
  <c r="K326" i="26"/>
  <c r="M325" i="26"/>
  <c r="L325" i="26"/>
  <c r="K325" i="26"/>
  <c r="M324" i="26"/>
  <c r="L324" i="26"/>
  <c r="K324" i="26"/>
  <c r="M323" i="26"/>
  <c r="L323" i="26"/>
  <c r="K323" i="26"/>
  <c r="M322" i="26"/>
  <c r="L322" i="26"/>
  <c r="K322" i="26"/>
  <c r="M321" i="26"/>
  <c r="L321" i="26"/>
  <c r="K321" i="26"/>
  <c r="M320" i="26"/>
  <c r="L320" i="26"/>
  <c r="K320" i="26"/>
  <c r="M319" i="26"/>
  <c r="L319" i="26"/>
  <c r="K319" i="26"/>
  <c r="M318" i="26"/>
  <c r="L318" i="26"/>
  <c r="K318" i="26"/>
  <c r="M317" i="26"/>
  <c r="L317" i="26"/>
  <c r="K317" i="26"/>
  <c r="M316" i="26"/>
  <c r="L316" i="26"/>
  <c r="K316" i="26"/>
  <c r="M315" i="26"/>
  <c r="L315" i="26"/>
  <c r="K315" i="26"/>
  <c r="M314" i="26"/>
  <c r="L314" i="26"/>
  <c r="K314" i="26"/>
  <c r="M313" i="26"/>
  <c r="L313" i="26"/>
  <c r="K313" i="26"/>
  <c r="M312" i="26"/>
  <c r="L312" i="26"/>
  <c r="K312" i="26"/>
  <c r="M311" i="26"/>
  <c r="L311" i="26"/>
  <c r="K311" i="26"/>
  <c r="M310" i="26"/>
  <c r="L310" i="26"/>
  <c r="K310" i="26"/>
  <c r="M309" i="26"/>
  <c r="L309" i="26"/>
  <c r="K309" i="26"/>
  <c r="M308" i="26"/>
  <c r="L308" i="26"/>
  <c r="K308" i="26"/>
  <c r="M307" i="26"/>
  <c r="L307" i="26"/>
  <c r="K307" i="26"/>
  <c r="M306" i="26"/>
  <c r="L306" i="26"/>
  <c r="K306" i="26"/>
  <c r="M305" i="26"/>
  <c r="L305" i="26"/>
  <c r="K305" i="26"/>
  <c r="M304" i="26"/>
  <c r="L304" i="26"/>
  <c r="K304" i="26"/>
  <c r="M303" i="26"/>
  <c r="L303" i="26"/>
  <c r="K303" i="26"/>
  <c r="M302" i="26"/>
  <c r="L302" i="26"/>
  <c r="K302" i="26"/>
  <c r="M301" i="26"/>
  <c r="L301" i="26"/>
  <c r="K301" i="26"/>
  <c r="M300" i="26"/>
  <c r="L300" i="26"/>
  <c r="K300" i="26"/>
  <c r="M299" i="26"/>
  <c r="L299" i="26"/>
  <c r="K299" i="26"/>
  <c r="M298" i="26"/>
  <c r="L298" i="26"/>
  <c r="K298" i="26"/>
  <c r="M297" i="26"/>
  <c r="L297" i="26"/>
  <c r="K297" i="26"/>
  <c r="M296" i="26"/>
  <c r="L296" i="26"/>
  <c r="K296" i="26"/>
  <c r="M295" i="26"/>
  <c r="L295" i="26"/>
  <c r="K295" i="26"/>
  <c r="M294" i="26"/>
  <c r="L294" i="26"/>
  <c r="K294" i="26"/>
  <c r="M293" i="26"/>
  <c r="L293" i="26"/>
  <c r="K293" i="26"/>
  <c r="M292" i="26"/>
  <c r="L292" i="26"/>
  <c r="K292" i="26"/>
  <c r="M291" i="26"/>
  <c r="L291" i="26"/>
  <c r="K291" i="26"/>
  <c r="M290" i="26"/>
  <c r="L290" i="26"/>
  <c r="K290" i="26"/>
  <c r="M289" i="26"/>
  <c r="L289" i="26"/>
  <c r="K289" i="26"/>
  <c r="M288" i="26"/>
  <c r="L288" i="26"/>
  <c r="K288" i="26"/>
  <c r="M287" i="26"/>
  <c r="L287" i="26"/>
  <c r="K287" i="26"/>
  <c r="M286" i="26"/>
  <c r="L286" i="26"/>
  <c r="K286" i="26"/>
  <c r="M285" i="26"/>
  <c r="L285" i="26"/>
  <c r="K285" i="26"/>
  <c r="M284" i="26"/>
  <c r="L284" i="26"/>
  <c r="K284" i="26"/>
  <c r="M283" i="26"/>
  <c r="L283" i="26"/>
  <c r="K283" i="26"/>
  <c r="M282" i="26"/>
  <c r="L282" i="26"/>
  <c r="K282" i="26"/>
  <c r="M281" i="26"/>
  <c r="L281" i="26"/>
  <c r="K281" i="26"/>
  <c r="M280" i="26"/>
  <c r="L280" i="26"/>
  <c r="K280" i="26"/>
  <c r="M279" i="26"/>
  <c r="L279" i="26"/>
  <c r="K279" i="26"/>
  <c r="M278" i="26"/>
  <c r="L278" i="26"/>
  <c r="K278" i="26"/>
  <c r="M277" i="26"/>
  <c r="L277" i="26"/>
  <c r="K277" i="26"/>
  <c r="M276" i="26"/>
  <c r="L276" i="26"/>
  <c r="K276" i="26"/>
  <c r="M275" i="26"/>
  <c r="L275" i="26"/>
  <c r="K275" i="26"/>
  <c r="M274" i="26"/>
  <c r="L274" i="26"/>
  <c r="K274" i="26"/>
  <c r="M273" i="26"/>
  <c r="L273" i="26"/>
  <c r="K273" i="26"/>
  <c r="M272" i="26"/>
  <c r="L272" i="26"/>
  <c r="K272" i="26"/>
  <c r="M271" i="26"/>
  <c r="L271" i="26"/>
  <c r="K271" i="26"/>
  <c r="M270" i="26"/>
  <c r="L270" i="26"/>
  <c r="K270" i="26"/>
  <c r="M269" i="26"/>
  <c r="L269" i="26"/>
  <c r="K269" i="26"/>
  <c r="M268" i="26"/>
  <c r="L268" i="26"/>
  <c r="K268" i="26"/>
  <c r="M267" i="26"/>
  <c r="L267" i="26"/>
  <c r="K267" i="26"/>
  <c r="M266" i="26"/>
  <c r="L266" i="26"/>
  <c r="K266" i="26"/>
  <c r="M265" i="26"/>
  <c r="L265" i="26"/>
  <c r="K265" i="26"/>
  <c r="M264" i="26"/>
  <c r="L264" i="26"/>
  <c r="K264" i="26"/>
  <c r="M263" i="26"/>
  <c r="L263" i="26"/>
  <c r="K263" i="26"/>
  <c r="M262" i="26"/>
  <c r="L262" i="26"/>
  <c r="K262" i="26"/>
  <c r="M261" i="26"/>
  <c r="L261" i="26"/>
  <c r="K261" i="26"/>
  <c r="M260" i="26"/>
  <c r="L260" i="26"/>
  <c r="K260" i="26"/>
  <c r="M259" i="26"/>
  <c r="L259" i="26"/>
  <c r="K259" i="26"/>
  <c r="M258" i="26"/>
  <c r="L258" i="26"/>
  <c r="K258" i="26"/>
  <c r="M257" i="26"/>
  <c r="L257" i="26"/>
  <c r="K257" i="26"/>
  <c r="M256" i="26"/>
  <c r="L256" i="26"/>
  <c r="K256" i="26"/>
  <c r="M255" i="26"/>
  <c r="L255" i="26"/>
  <c r="K255" i="26"/>
  <c r="M254" i="26"/>
  <c r="L254" i="26"/>
  <c r="K254" i="26"/>
  <c r="M253" i="26"/>
  <c r="L253" i="26"/>
  <c r="K253" i="26"/>
  <c r="M252" i="26"/>
  <c r="L252" i="26"/>
  <c r="K252" i="26"/>
  <c r="M251" i="26"/>
  <c r="L251" i="26"/>
  <c r="K251" i="26"/>
  <c r="M250" i="26"/>
  <c r="L250" i="26"/>
  <c r="K250" i="26"/>
  <c r="M249" i="26"/>
  <c r="L249" i="26"/>
  <c r="K249" i="26"/>
  <c r="M248" i="26"/>
  <c r="L248" i="26"/>
  <c r="K248" i="26"/>
  <c r="M247" i="26"/>
  <c r="L247" i="26"/>
  <c r="K247" i="26"/>
  <c r="M246" i="26"/>
  <c r="L246" i="26"/>
  <c r="K246" i="26"/>
  <c r="M245" i="26"/>
  <c r="L245" i="26"/>
  <c r="K245" i="26"/>
  <c r="M244" i="26"/>
  <c r="L244" i="26"/>
  <c r="K244" i="26"/>
  <c r="M243" i="26"/>
  <c r="L243" i="26"/>
  <c r="K243" i="26"/>
  <c r="M242" i="26"/>
  <c r="L242" i="26"/>
  <c r="K242" i="26"/>
  <c r="M241" i="26"/>
  <c r="L241" i="26"/>
  <c r="K241" i="26"/>
  <c r="M240" i="26"/>
  <c r="L240" i="26"/>
  <c r="K240" i="26"/>
  <c r="M239" i="26"/>
  <c r="L239" i="26"/>
  <c r="K239" i="26"/>
  <c r="M238" i="26"/>
  <c r="L238" i="26"/>
  <c r="K238" i="26"/>
  <c r="M237" i="26"/>
  <c r="L237" i="26"/>
  <c r="K237" i="26"/>
  <c r="M236" i="26"/>
  <c r="L236" i="26"/>
  <c r="K236" i="26"/>
  <c r="M235" i="26"/>
  <c r="L235" i="26"/>
  <c r="K235" i="26"/>
  <c r="M234" i="26"/>
  <c r="L234" i="26"/>
  <c r="K234" i="26"/>
  <c r="M233" i="26"/>
  <c r="L233" i="26"/>
  <c r="K233" i="26"/>
  <c r="M232" i="26"/>
  <c r="L232" i="26"/>
  <c r="K232" i="26"/>
  <c r="M231" i="26"/>
  <c r="L231" i="26"/>
  <c r="K231" i="26"/>
  <c r="M230" i="26"/>
  <c r="L230" i="26"/>
  <c r="K230" i="26"/>
  <c r="M229" i="26"/>
  <c r="L229" i="26"/>
  <c r="K229" i="26"/>
  <c r="M228" i="26"/>
  <c r="L228" i="26"/>
  <c r="K228" i="26"/>
  <c r="M227" i="26"/>
  <c r="L227" i="26"/>
  <c r="K227" i="26"/>
  <c r="M226" i="26"/>
  <c r="L226" i="26"/>
  <c r="K226" i="26"/>
  <c r="M225" i="26"/>
  <c r="L225" i="26"/>
  <c r="K225" i="26"/>
  <c r="M224" i="26"/>
  <c r="L224" i="26"/>
  <c r="K224" i="26"/>
  <c r="M223" i="26"/>
  <c r="L223" i="26"/>
  <c r="K223" i="26"/>
  <c r="M222" i="26"/>
  <c r="L222" i="26"/>
  <c r="K222" i="26"/>
  <c r="M221" i="26"/>
  <c r="L221" i="26"/>
  <c r="K221" i="26"/>
  <c r="M220" i="26"/>
  <c r="L220" i="26"/>
  <c r="K220" i="26"/>
  <c r="M219" i="26"/>
  <c r="L219" i="26"/>
  <c r="K219" i="26"/>
  <c r="M218" i="26"/>
  <c r="L218" i="26"/>
  <c r="K218" i="26"/>
  <c r="M217" i="26"/>
  <c r="L217" i="26"/>
  <c r="K217" i="26"/>
  <c r="M216" i="26"/>
  <c r="L216" i="26"/>
  <c r="K216" i="26"/>
  <c r="M215" i="26"/>
  <c r="L215" i="26"/>
  <c r="K215" i="26"/>
  <c r="M214" i="26"/>
  <c r="L214" i="26"/>
  <c r="K214" i="26"/>
  <c r="M213" i="26"/>
  <c r="L213" i="26"/>
  <c r="K213" i="26"/>
  <c r="M212" i="26"/>
  <c r="L212" i="26"/>
  <c r="K212" i="26"/>
  <c r="M211" i="26"/>
  <c r="L211" i="26"/>
  <c r="K211" i="26"/>
  <c r="M210" i="26"/>
  <c r="L210" i="26"/>
  <c r="K210" i="26"/>
  <c r="M209" i="26"/>
  <c r="L209" i="26"/>
  <c r="K209" i="26"/>
  <c r="M208" i="26"/>
  <c r="L208" i="26"/>
  <c r="K208" i="26"/>
  <c r="M207" i="26"/>
  <c r="L207" i="26"/>
  <c r="K207" i="26"/>
  <c r="M206" i="26"/>
  <c r="L206" i="26"/>
  <c r="K206" i="26"/>
  <c r="M205" i="26"/>
  <c r="L205" i="26"/>
  <c r="K205" i="26"/>
  <c r="M204" i="26"/>
  <c r="L204" i="26"/>
  <c r="K204" i="26"/>
  <c r="M203" i="26"/>
  <c r="L203" i="26"/>
  <c r="K203" i="26"/>
  <c r="M202" i="26"/>
  <c r="L202" i="26"/>
  <c r="K202" i="26"/>
  <c r="M201" i="26"/>
  <c r="L201" i="26"/>
  <c r="K201" i="26"/>
  <c r="M200" i="26"/>
  <c r="L200" i="26"/>
  <c r="K200" i="26"/>
  <c r="M199" i="26"/>
  <c r="L199" i="26"/>
  <c r="K199" i="26"/>
  <c r="M198" i="26"/>
  <c r="L198" i="26"/>
  <c r="K198" i="26"/>
  <c r="M197" i="26"/>
  <c r="L197" i="26"/>
  <c r="K197" i="26"/>
  <c r="M196" i="26"/>
  <c r="L196" i="26"/>
  <c r="K196" i="26"/>
  <c r="M195" i="26"/>
  <c r="L195" i="26"/>
  <c r="K195" i="26"/>
  <c r="M194" i="26"/>
  <c r="L194" i="26"/>
  <c r="K194" i="26"/>
  <c r="M193" i="26"/>
  <c r="L193" i="26"/>
  <c r="K193" i="26"/>
  <c r="M192" i="26"/>
  <c r="L192" i="26"/>
  <c r="K192" i="26"/>
  <c r="M191" i="26"/>
  <c r="L191" i="26"/>
  <c r="K191" i="26"/>
  <c r="M190" i="26"/>
  <c r="L190" i="26"/>
  <c r="K190" i="26"/>
  <c r="M189" i="26"/>
  <c r="L189" i="26"/>
  <c r="K189" i="26"/>
  <c r="M188" i="26"/>
  <c r="L188" i="26"/>
  <c r="K188" i="26"/>
  <c r="M187" i="26"/>
  <c r="L187" i="26"/>
  <c r="K187" i="26"/>
  <c r="M186" i="26"/>
  <c r="L186" i="26"/>
  <c r="K186" i="26"/>
  <c r="M185" i="26"/>
  <c r="L185" i="26"/>
  <c r="K185" i="26"/>
  <c r="M184" i="26"/>
  <c r="L184" i="26"/>
  <c r="K184" i="26"/>
  <c r="M183" i="26"/>
  <c r="L183" i="26"/>
  <c r="K183" i="26"/>
  <c r="M182" i="26"/>
  <c r="L182" i="26"/>
  <c r="K182" i="26"/>
  <c r="M181" i="26"/>
  <c r="L181" i="26"/>
  <c r="K181" i="26"/>
  <c r="M180" i="26"/>
  <c r="L180" i="26"/>
  <c r="K180" i="26"/>
  <c r="M179" i="26"/>
  <c r="L179" i="26"/>
  <c r="K179" i="26"/>
  <c r="M178" i="26"/>
  <c r="L178" i="26"/>
  <c r="K178" i="26"/>
  <c r="M177" i="26"/>
  <c r="L177" i="26"/>
  <c r="K177" i="26"/>
  <c r="M176" i="26"/>
  <c r="L176" i="26"/>
  <c r="K176" i="26"/>
  <c r="M175" i="26"/>
  <c r="L175" i="26"/>
  <c r="K175" i="26"/>
  <c r="M174" i="26"/>
  <c r="L174" i="26"/>
  <c r="K174" i="26"/>
  <c r="M173" i="26"/>
  <c r="L173" i="26"/>
  <c r="K173" i="26"/>
  <c r="M172" i="26"/>
  <c r="L172" i="26"/>
  <c r="K172" i="26"/>
  <c r="M171" i="26"/>
  <c r="L171" i="26"/>
  <c r="K171" i="26"/>
  <c r="M170" i="26"/>
  <c r="L170" i="26"/>
  <c r="K170" i="26"/>
  <c r="M169" i="26"/>
  <c r="L169" i="26"/>
  <c r="K169" i="26"/>
  <c r="M168" i="26"/>
  <c r="L168" i="26"/>
  <c r="K168" i="26"/>
  <c r="M167" i="26"/>
  <c r="L167" i="26"/>
  <c r="K167" i="26"/>
  <c r="M166" i="26"/>
  <c r="L166" i="26"/>
  <c r="K166" i="26"/>
  <c r="M165" i="26"/>
  <c r="L165" i="26"/>
  <c r="K165" i="26"/>
  <c r="M164" i="26"/>
  <c r="L164" i="26"/>
  <c r="K164" i="26"/>
  <c r="M163" i="26"/>
  <c r="L163" i="26"/>
  <c r="K163" i="26"/>
  <c r="M162" i="26"/>
  <c r="L162" i="26"/>
  <c r="K162" i="26"/>
  <c r="M161" i="26"/>
  <c r="L161" i="26"/>
  <c r="K161" i="26"/>
  <c r="M160" i="26"/>
  <c r="L160" i="26"/>
  <c r="K160" i="26"/>
  <c r="M159" i="26"/>
  <c r="L159" i="26"/>
  <c r="K159" i="26"/>
  <c r="M158" i="26"/>
  <c r="L158" i="26"/>
  <c r="K158" i="26"/>
  <c r="M157" i="26"/>
  <c r="L157" i="26"/>
  <c r="K157" i="26"/>
  <c r="M156" i="26"/>
  <c r="L156" i="26"/>
  <c r="K156" i="26"/>
  <c r="M155" i="26"/>
  <c r="L155" i="26"/>
  <c r="K155" i="26"/>
  <c r="M154" i="26"/>
  <c r="L154" i="26"/>
  <c r="K154" i="26"/>
  <c r="M153" i="26"/>
  <c r="L153" i="26"/>
  <c r="K153" i="26"/>
  <c r="M152" i="26"/>
  <c r="L152" i="26"/>
  <c r="K152" i="26"/>
  <c r="M151" i="26"/>
  <c r="L151" i="26"/>
  <c r="K151" i="26"/>
  <c r="M150" i="26"/>
  <c r="L150" i="26"/>
  <c r="K150" i="26"/>
  <c r="M149" i="26"/>
  <c r="L149" i="26"/>
  <c r="K149" i="26"/>
  <c r="M148" i="26"/>
  <c r="L148" i="26"/>
  <c r="K148" i="26"/>
  <c r="M147" i="26"/>
  <c r="L147" i="26"/>
  <c r="K147" i="26"/>
  <c r="M146" i="26"/>
  <c r="L146" i="26"/>
  <c r="K146" i="26"/>
  <c r="M145" i="26"/>
  <c r="L145" i="26"/>
  <c r="K145" i="26"/>
  <c r="M144" i="26"/>
  <c r="L144" i="26"/>
  <c r="K144" i="26"/>
  <c r="M143" i="26"/>
  <c r="L143" i="26"/>
  <c r="K143" i="26"/>
  <c r="M142" i="26"/>
  <c r="L142" i="26"/>
  <c r="K142" i="26"/>
  <c r="M141" i="26"/>
  <c r="L141" i="26"/>
  <c r="K141" i="26"/>
  <c r="M140" i="26"/>
  <c r="L140" i="26"/>
  <c r="K140" i="26"/>
  <c r="M139" i="26"/>
  <c r="L139" i="26"/>
  <c r="K139" i="26"/>
  <c r="M138" i="26"/>
  <c r="L138" i="26"/>
  <c r="K138" i="26"/>
  <c r="M137" i="26"/>
  <c r="L137" i="26"/>
  <c r="K137" i="26"/>
  <c r="M136" i="26"/>
  <c r="L136" i="26"/>
  <c r="K136" i="26"/>
  <c r="M135" i="26"/>
  <c r="L135" i="26"/>
  <c r="K135" i="26"/>
  <c r="M134" i="26"/>
  <c r="L134" i="26"/>
  <c r="K134" i="26"/>
  <c r="M133" i="26"/>
  <c r="L133" i="26"/>
  <c r="K133" i="26"/>
  <c r="M132" i="26"/>
  <c r="L132" i="26"/>
  <c r="K132" i="26"/>
  <c r="M131" i="26"/>
  <c r="L131" i="26"/>
  <c r="K131" i="26"/>
  <c r="M130" i="26"/>
  <c r="L130" i="26"/>
  <c r="K130" i="26"/>
  <c r="M129" i="26"/>
  <c r="L129" i="26"/>
  <c r="K129" i="26"/>
  <c r="M128" i="26"/>
  <c r="L128" i="26"/>
  <c r="K128" i="26"/>
  <c r="M127" i="26"/>
  <c r="L127" i="26"/>
  <c r="K127" i="26"/>
  <c r="M126" i="26"/>
  <c r="L126" i="26"/>
  <c r="K126" i="26"/>
  <c r="M125" i="26"/>
  <c r="L125" i="26"/>
  <c r="K125" i="26"/>
  <c r="M124" i="26"/>
  <c r="L124" i="26"/>
  <c r="K124" i="26"/>
  <c r="M123" i="26"/>
  <c r="L123" i="26"/>
  <c r="K123" i="26"/>
  <c r="M122" i="26"/>
  <c r="L122" i="26"/>
  <c r="K122" i="26"/>
  <c r="M121" i="26"/>
  <c r="L121" i="26"/>
  <c r="K121" i="26"/>
  <c r="M120" i="26"/>
  <c r="L120" i="26"/>
  <c r="K120" i="26"/>
  <c r="M119" i="26"/>
  <c r="L119" i="26"/>
  <c r="K119" i="26"/>
  <c r="M118" i="26"/>
  <c r="L118" i="26"/>
  <c r="K118" i="26"/>
  <c r="M117" i="26"/>
  <c r="L117" i="26"/>
  <c r="K117" i="26"/>
  <c r="M116" i="26"/>
  <c r="L116" i="26"/>
  <c r="K116" i="26"/>
  <c r="M115" i="26"/>
  <c r="L115" i="26"/>
  <c r="K115" i="26"/>
  <c r="M114" i="26"/>
  <c r="L114" i="26"/>
  <c r="K114" i="26"/>
  <c r="M113" i="26"/>
  <c r="L113" i="26"/>
  <c r="K113" i="26"/>
  <c r="M112" i="26"/>
  <c r="L112" i="26"/>
  <c r="K112" i="26"/>
  <c r="M111" i="26"/>
  <c r="L111" i="26"/>
  <c r="K111" i="26"/>
  <c r="M110" i="26"/>
  <c r="L110" i="26"/>
  <c r="K110" i="26"/>
  <c r="M109" i="26"/>
  <c r="L109" i="26"/>
  <c r="K109" i="26"/>
  <c r="M108" i="26"/>
  <c r="L108" i="26"/>
  <c r="K108" i="26"/>
  <c r="M107" i="26"/>
  <c r="L107" i="26"/>
  <c r="K107" i="26"/>
  <c r="M106" i="26"/>
  <c r="L106" i="26"/>
  <c r="K106" i="26"/>
  <c r="M105" i="26"/>
  <c r="L105" i="26"/>
  <c r="K105" i="26"/>
  <c r="M104" i="26"/>
  <c r="L104" i="26"/>
  <c r="K104" i="26"/>
  <c r="M103" i="26"/>
  <c r="L103" i="26"/>
  <c r="K103" i="26"/>
  <c r="M102" i="26"/>
  <c r="L102" i="26"/>
  <c r="K102" i="26"/>
  <c r="M101" i="26"/>
  <c r="L101" i="26"/>
  <c r="K101" i="26"/>
  <c r="M100" i="26"/>
  <c r="L100" i="26"/>
  <c r="K100" i="26"/>
  <c r="M99" i="26"/>
  <c r="L99" i="26"/>
  <c r="K99" i="26"/>
  <c r="M98" i="26"/>
  <c r="L98" i="26"/>
  <c r="K98" i="26"/>
  <c r="M97" i="26"/>
  <c r="L97" i="26"/>
  <c r="K97" i="26"/>
  <c r="M96" i="26"/>
  <c r="L96" i="26"/>
  <c r="K96" i="26"/>
  <c r="M95" i="26"/>
  <c r="L95" i="26"/>
  <c r="K95" i="26"/>
  <c r="M94" i="26"/>
  <c r="L94" i="26"/>
  <c r="K94" i="26"/>
  <c r="M93" i="26"/>
  <c r="L93" i="26"/>
  <c r="K93" i="26"/>
  <c r="M92" i="26"/>
  <c r="L92" i="26"/>
  <c r="K92" i="26"/>
  <c r="M91" i="26"/>
  <c r="L91" i="26"/>
  <c r="K91" i="26"/>
  <c r="M90" i="26"/>
  <c r="L90" i="26"/>
  <c r="K90" i="26"/>
  <c r="M89" i="26"/>
  <c r="L89" i="26"/>
  <c r="K89" i="26"/>
  <c r="M88" i="26"/>
  <c r="L88" i="26"/>
  <c r="K88" i="26"/>
  <c r="M87" i="26"/>
  <c r="L87" i="26"/>
  <c r="K87" i="26"/>
  <c r="M86" i="26"/>
  <c r="L86" i="26"/>
  <c r="K86" i="26"/>
  <c r="M85" i="26"/>
  <c r="L85" i="26"/>
  <c r="K85" i="26"/>
  <c r="M84" i="26"/>
  <c r="L84" i="26"/>
  <c r="K84" i="26"/>
  <c r="M83" i="26"/>
  <c r="L83" i="26"/>
  <c r="K83" i="26"/>
  <c r="M82" i="26"/>
  <c r="L82" i="26"/>
  <c r="K82" i="26"/>
  <c r="M81" i="26"/>
  <c r="L81" i="26"/>
  <c r="K81" i="26"/>
  <c r="M80" i="26"/>
  <c r="L80" i="26"/>
  <c r="K80" i="26"/>
  <c r="M79" i="26"/>
  <c r="L79" i="26"/>
  <c r="K79" i="26"/>
  <c r="M78" i="26"/>
  <c r="L78" i="26"/>
  <c r="K78" i="26"/>
  <c r="M77" i="26"/>
  <c r="L77" i="26"/>
  <c r="K77" i="26"/>
  <c r="M76" i="26"/>
  <c r="L76" i="26"/>
  <c r="K76" i="26"/>
  <c r="M75" i="26"/>
  <c r="L75" i="26"/>
  <c r="K75" i="26"/>
  <c r="M74" i="26"/>
  <c r="L74" i="26"/>
  <c r="K74" i="26"/>
  <c r="M73" i="26"/>
  <c r="L73" i="26"/>
  <c r="K73" i="26"/>
  <c r="M72" i="26"/>
  <c r="L72" i="26"/>
  <c r="K72" i="26"/>
  <c r="M71" i="26"/>
  <c r="L71" i="26"/>
  <c r="K71" i="26"/>
  <c r="M70" i="26"/>
  <c r="L70" i="26"/>
  <c r="K70" i="26"/>
  <c r="M69" i="26"/>
  <c r="L69" i="26"/>
  <c r="K69" i="26"/>
  <c r="M68" i="26"/>
  <c r="L68" i="26"/>
  <c r="K68" i="26"/>
  <c r="M67" i="26"/>
  <c r="L67" i="26"/>
  <c r="K67" i="26"/>
  <c r="M66" i="26"/>
  <c r="L66" i="26"/>
  <c r="K66" i="26"/>
  <c r="M65" i="26"/>
  <c r="L65" i="26"/>
  <c r="K65" i="26"/>
  <c r="M64" i="26"/>
  <c r="L64" i="26"/>
  <c r="K64" i="26"/>
  <c r="M63" i="26"/>
  <c r="L63" i="26"/>
  <c r="K63" i="26"/>
  <c r="M62" i="26"/>
  <c r="L62" i="26"/>
  <c r="K62" i="26"/>
  <c r="M61" i="26"/>
  <c r="L61" i="26"/>
  <c r="K61" i="26"/>
  <c r="M60" i="26"/>
  <c r="L60" i="26"/>
  <c r="K60" i="26"/>
  <c r="M59" i="26"/>
  <c r="L59" i="26"/>
  <c r="K59" i="26"/>
  <c r="M58" i="26"/>
  <c r="L58" i="26"/>
  <c r="K58" i="26"/>
  <c r="M57" i="26"/>
  <c r="L57" i="26"/>
  <c r="K57" i="26"/>
  <c r="M56" i="26"/>
  <c r="L56" i="26"/>
  <c r="K56" i="26"/>
  <c r="M55" i="26"/>
  <c r="L55" i="26"/>
  <c r="K55" i="26"/>
  <c r="M54" i="26"/>
  <c r="L54" i="26"/>
  <c r="K54" i="26"/>
  <c r="M53" i="26"/>
  <c r="L53" i="26"/>
  <c r="K53" i="26"/>
  <c r="M52" i="26"/>
  <c r="L52" i="26"/>
  <c r="K52" i="26"/>
  <c r="M51" i="26"/>
  <c r="L51" i="26"/>
  <c r="K51" i="26"/>
  <c r="M50" i="26"/>
  <c r="L50" i="26"/>
  <c r="K50" i="26"/>
  <c r="M49" i="26"/>
  <c r="L49" i="26"/>
  <c r="K49" i="26"/>
  <c r="M48" i="26"/>
  <c r="L48" i="26"/>
  <c r="K48" i="26"/>
  <c r="M47" i="26"/>
  <c r="L47" i="26"/>
  <c r="K47" i="26"/>
  <c r="M46" i="26"/>
  <c r="L46" i="26"/>
  <c r="K46" i="26"/>
  <c r="M45" i="26"/>
  <c r="L45" i="26"/>
  <c r="K45" i="26"/>
  <c r="M44" i="26"/>
  <c r="L44" i="26"/>
  <c r="K44" i="26"/>
  <c r="M43" i="26"/>
  <c r="L43" i="26"/>
  <c r="K43" i="26"/>
  <c r="M42" i="26"/>
  <c r="L42" i="26"/>
  <c r="K42" i="26"/>
  <c r="M41" i="26"/>
  <c r="L41" i="26"/>
  <c r="K41" i="26"/>
  <c r="M40" i="26"/>
  <c r="L40" i="26"/>
  <c r="K40" i="26"/>
  <c r="M39" i="26"/>
  <c r="L39" i="26"/>
  <c r="K39" i="26"/>
  <c r="M38" i="26"/>
  <c r="L38" i="26"/>
  <c r="K38" i="26"/>
  <c r="M37" i="26"/>
  <c r="L37" i="26"/>
  <c r="K37" i="26"/>
  <c r="M36" i="26"/>
  <c r="L36" i="26"/>
  <c r="K36" i="26"/>
  <c r="M35" i="26"/>
  <c r="L35" i="26"/>
  <c r="K35" i="26"/>
  <c r="M34" i="26"/>
  <c r="L34" i="26"/>
  <c r="K34" i="26"/>
  <c r="M33" i="26"/>
  <c r="L33" i="26"/>
  <c r="K33" i="26"/>
  <c r="M32" i="26"/>
  <c r="L32" i="26"/>
  <c r="K32" i="26"/>
  <c r="M31" i="26"/>
  <c r="L31" i="26"/>
  <c r="K31" i="26"/>
  <c r="M30" i="26"/>
  <c r="L30" i="26"/>
  <c r="K30" i="26"/>
  <c r="M29" i="26"/>
  <c r="L29" i="26"/>
  <c r="K29" i="26"/>
  <c r="M28" i="26"/>
  <c r="L28" i="26"/>
  <c r="K28" i="26"/>
  <c r="M27" i="26"/>
  <c r="L27" i="26"/>
  <c r="K27" i="26"/>
  <c r="M26" i="26"/>
  <c r="L26" i="26"/>
  <c r="K26" i="26"/>
  <c r="M25" i="26"/>
  <c r="L25" i="26"/>
  <c r="K25" i="26"/>
  <c r="M24" i="26"/>
  <c r="L24" i="26"/>
  <c r="K24" i="26"/>
  <c r="M23" i="26"/>
  <c r="L23" i="26"/>
  <c r="K23" i="26"/>
  <c r="M22" i="26"/>
  <c r="L22" i="26"/>
  <c r="K22" i="26"/>
  <c r="M21" i="26"/>
  <c r="L21" i="26"/>
  <c r="K21" i="26"/>
  <c r="M20" i="26"/>
  <c r="L20" i="26"/>
  <c r="K20" i="26"/>
  <c r="M19" i="26"/>
  <c r="L19" i="26"/>
  <c r="K19" i="26"/>
  <c r="M18" i="26"/>
  <c r="L18" i="26"/>
  <c r="K18" i="26"/>
  <c r="M17" i="26"/>
  <c r="L17" i="26"/>
  <c r="K17" i="26"/>
  <c r="M16" i="26"/>
  <c r="L16" i="26"/>
  <c r="K16" i="26"/>
  <c r="M15" i="26"/>
  <c r="L15" i="26"/>
  <c r="K15" i="26"/>
  <c r="M14" i="26"/>
  <c r="L14" i="26"/>
  <c r="K14" i="26"/>
  <c r="M13" i="26"/>
  <c r="L13" i="26"/>
  <c r="K13" i="26"/>
  <c r="M12" i="26"/>
  <c r="L12" i="26"/>
  <c r="K12" i="26"/>
  <c r="M11" i="26"/>
  <c r="L11" i="26"/>
  <c r="K11" i="26"/>
  <c r="M10" i="26"/>
  <c r="L10" i="26"/>
  <c r="K10" i="26"/>
  <c r="M9" i="26"/>
  <c r="L9" i="26"/>
  <c r="K9" i="26"/>
  <c r="M8" i="26"/>
  <c r="L8" i="26"/>
  <c r="K8" i="26"/>
  <c r="M7" i="26"/>
  <c r="L7" i="26"/>
  <c r="K7" i="26"/>
  <c r="M6" i="26"/>
  <c r="L6" i="26"/>
  <c r="K6" i="26"/>
  <c r="M5" i="26"/>
  <c r="L5" i="26"/>
  <c r="K5" i="26"/>
  <c r="M4" i="26"/>
  <c r="L4" i="26"/>
  <c r="K4" i="26"/>
  <c r="M3" i="26"/>
  <c r="L3" i="26"/>
  <c r="K3" i="26"/>
  <c r="M2" i="26"/>
  <c r="L2" i="26"/>
  <c r="K2" i="26"/>
  <c r="M367" i="25"/>
  <c r="L367" i="25"/>
  <c r="K367" i="25"/>
  <c r="M366" i="25"/>
  <c r="L366" i="25"/>
  <c r="K366" i="25"/>
  <c r="M365" i="25"/>
  <c r="L365" i="25"/>
  <c r="K365" i="25"/>
  <c r="M364" i="25"/>
  <c r="L364" i="25"/>
  <c r="K364" i="25"/>
  <c r="M363" i="25"/>
  <c r="L363" i="25"/>
  <c r="K363" i="25"/>
  <c r="M362" i="25"/>
  <c r="L362" i="25"/>
  <c r="K362" i="25"/>
  <c r="M361" i="25"/>
  <c r="L361" i="25"/>
  <c r="K361" i="25"/>
  <c r="M360" i="25"/>
  <c r="L360" i="25"/>
  <c r="K360" i="25"/>
  <c r="M359" i="25"/>
  <c r="L359" i="25"/>
  <c r="K359" i="25"/>
  <c r="M358" i="25"/>
  <c r="L358" i="25"/>
  <c r="K358" i="25"/>
  <c r="M357" i="25"/>
  <c r="L357" i="25"/>
  <c r="K357" i="25"/>
  <c r="M356" i="25"/>
  <c r="L356" i="25"/>
  <c r="K356" i="25"/>
  <c r="M355" i="25"/>
  <c r="L355" i="25"/>
  <c r="K355" i="25"/>
  <c r="M354" i="25"/>
  <c r="L354" i="25"/>
  <c r="K354" i="25"/>
  <c r="M353" i="25"/>
  <c r="L353" i="25"/>
  <c r="K353" i="25"/>
  <c r="M352" i="25"/>
  <c r="L352" i="25"/>
  <c r="K352" i="25"/>
  <c r="M351" i="25"/>
  <c r="L351" i="25"/>
  <c r="K351" i="25"/>
  <c r="M350" i="25"/>
  <c r="L350" i="25"/>
  <c r="K350" i="25"/>
  <c r="M349" i="25"/>
  <c r="L349" i="25"/>
  <c r="K349" i="25"/>
  <c r="M348" i="25"/>
  <c r="L348" i="25"/>
  <c r="K348" i="25"/>
  <c r="M347" i="25"/>
  <c r="L347" i="25"/>
  <c r="K347" i="25"/>
  <c r="M346" i="25"/>
  <c r="L346" i="25"/>
  <c r="K346" i="25"/>
  <c r="M345" i="25"/>
  <c r="L345" i="25"/>
  <c r="K345" i="25"/>
  <c r="M344" i="25"/>
  <c r="L344" i="25"/>
  <c r="K344" i="25"/>
  <c r="M343" i="25"/>
  <c r="L343" i="25"/>
  <c r="K343" i="25"/>
  <c r="M342" i="25"/>
  <c r="L342" i="25"/>
  <c r="K342" i="25"/>
  <c r="M341" i="25"/>
  <c r="L341" i="25"/>
  <c r="K341" i="25"/>
  <c r="M340" i="25"/>
  <c r="L340" i="25"/>
  <c r="K340" i="25"/>
  <c r="M339" i="25"/>
  <c r="L339" i="25"/>
  <c r="K339" i="25"/>
  <c r="M338" i="25"/>
  <c r="L338" i="25"/>
  <c r="K338" i="25"/>
  <c r="M337" i="25"/>
  <c r="L337" i="25"/>
  <c r="K337" i="25"/>
  <c r="M336" i="25"/>
  <c r="L336" i="25"/>
  <c r="K336" i="25"/>
  <c r="M335" i="25"/>
  <c r="L335" i="25"/>
  <c r="K335" i="25"/>
  <c r="M334" i="25"/>
  <c r="L334" i="25"/>
  <c r="K334" i="25"/>
  <c r="M333" i="25"/>
  <c r="L333" i="25"/>
  <c r="K333" i="25"/>
  <c r="M332" i="25"/>
  <c r="L332" i="25"/>
  <c r="K332" i="25"/>
  <c r="M331" i="25"/>
  <c r="L331" i="25"/>
  <c r="K331" i="25"/>
  <c r="M330" i="25"/>
  <c r="L330" i="25"/>
  <c r="K330" i="25"/>
  <c r="M329" i="25"/>
  <c r="L329" i="25"/>
  <c r="K329" i="25"/>
  <c r="M328" i="25"/>
  <c r="L328" i="25"/>
  <c r="K328" i="25"/>
  <c r="M327" i="25"/>
  <c r="L327" i="25"/>
  <c r="K327" i="25"/>
  <c r="M326" i="25"/>
  <c r="L326" i="25"/>
  <c r="K326" i="25"/>
  <c r="M325" i="25"/>
  <c r="L325" i="25"/>
  <c r="K325" i="25"/>
  <c r="M324" i="25"/>
  <c r="L324" i="25"/>
  <c r="K324" i="25"/>
  <c r="M323" i="25"/>
  <c r="L323" i="25"/>
  <c r="K323" i="25"/>
  <c r="M322" i="25"/>
  <c r="L322" i="25"/>
  <c r="K322" i="25"/>
  <c r="M321" i="25"/>
  <c r="L321" i="25"/>
  <c r="K321" i="25"/>
  <c r="M320" i="25"/>
  <c r="L320" i="25"/>
  <c r="K320" i="25"/>
  <c r="M319" i="25"/>
  <c r="L319" i="25"/>
  <c r="K319" i="25"/>
  <c r="M318" i="25"/>
  <c r="L318" i="25"/>
  <c r="K318" i="25"/>
  <c r="M317" i="25"/>
  <c r="L317" i="25"/>
  <c r="K317" i="25"/>
  <c r="M316" i="25"/>
  <c r="L316" i="25"/>
  <c r="K316" i="25"/>
  <c r="M315" i="25"/>
  <c r="L315" i="25"/>
  <c r="K315" i="25"/>
  <c r="M314" i="25"/>
  <c r="L314" i="25"/>
  <c r="K314" i="25"/>
  <c r="M313" i="25"/>
  <c r="L313" i="25"/>
  <c r="K313" i="25"/>
  <c r="M312" i="25"/>
  <c r="L312" i="25"/>
  <c r="K312" i="25"/>
  <c r="I12" i="13" s="1"/>
  <c r="M311" i="25"/>
  <c r="L311" i="25"/>
  <c r="K311" i="25"/>
  <c r="M310" i="25"/>
  <c r="L310" i="25"/>
  <c r="K310" i="25"/>
  <c r="M309" i="25"/>
  <c r="L309" i="25"/>
  <c r="K309" i="25"/>
  <c r="M308" i="25"/>
  <c r="L308" i="25"/>
  <c r="K308" i="25"/>
  <c r="M307" i="25"/>
  <c r="L307" i="25"/>
  <c r="K307" i="25"/>
  <c r="M306" i="25"/>
  <c r="L306" i="25"/>
  <c r="K306" i="25"/>
  <c r="M305" i="25"/>
  <c r="L305" i="25"/>
  <c r="K305" i="25"/>
  <c r="M304" i="25"/>
  <c r="L304" i="25"/>
  <c r="K304" i="25"/>
  <c r="M303" i="25"/>
  <c r="L303" i="25"/>
  <c r="K303" i="25"/>
  <c r="M302" i="25"/>
  <c r="L302" i="25"/>
  <c r="K302" i="25"/>
  <c r="M301" i="25"/>
  <c r="L301" i="25"/>
  <c r="K301" i="25"/>
  <c r="M300" i="25"/>
  <c r="L300" i="25"/>
  <c r="K300" i="25"/>
  <c r="M299" i="25"/>
  <c r="L299" i="25"/>
  <c r="K299" i="25"/>
  <c r="M298" i="25"/>
  <c r="L298" i="25"/>
  <c r="K298" i="25"/>
  <c r="M297" i="25"/>
  <c r="L297" i="25"/>
  <c r="K297" i="25"/>
  <c r="M296" i="25"/>
  <c r="L296" i="25"/>
  <c r="K296" i="25"/>
  <c r="M295" i="25"/>
  <c r="L295" i="25"/>
  <c r="K295" i="25"/>
  <c r="M294" i="25"/>
  <c r="L294" i="25"/>
  <c r="K294" i="25"/>
  <c r="M293" i="25"/>
  <c r="L293" i="25"/>
  <c r="K293" i="25"/>
  <c r="M292" i="25"/>
  <c r="L292" i="25"/>
  <c r="K292" i="25"/>
  <c r="M291" i="25"/>
  <c r="L291" i="25"/>
  <c r="K291" i="25"/>
  <c r="M290" i="25"/>
  <c r="L290" i="25"/>
  <c r="K290" i="25"/>
  <c r="M289" i="25"/>
  <c r="L289" i="25"/>
  <c r="K289" i="25"/>
  <c r="M288" i="25"/>
  <c r="L288" i="25"/>
  <c r="K288" i="25"/>
  <c r="M287" i="25"/>
  <c r="L287" i="25"/>
  <c r="K287" i="25"/>
  <c r="M286" i="25"/>
  <c r="L286" i="25"/>
  <c r="K286" i="25"/>
  <c r="M285" i="25"/>
  <c r="L285" i="25"/>
  <c r="K285" i="25"/>
  <c r="M284" i="25"/>
  <c r="L284" i="25"/>
  <c r="K284" i="25"/>
  <c r="M283" i="25"/>
  <c r="L283" i="25"/>
  <c r="K283" i="25"/>
  <c r="M282" i="25"/>
  <c r="L282" i="25"/>
  <c r="K282" i="25"/>
  <c r="M281" i="25"/>
  <c r="L281" i="25"/>
  <c r="K281" i="25"/>
  <c r="M280" i="25"/>
  <c r="L280" i="25"/>
  <c r="K280" i="25"/>
  <c r="M279" i="25"/>
  <c r="L279" i="25"/>
  <c r="K279" i="25"/>
  <c r="M278" i="25"/>
  <c r="L278" i="25"/>
  <c r="K278" i="25"/>
  <c r="M277" i="25"/>
  <c r="L277" i="25"/>
  <c r="K277" i="25"/>
  <c r="M276" i="25"/>
  <c r="L276" i="25"/>
  <c r="K276" i="25"/>
  <c r="I11" i="13" s="1"/>
  <c r="M275" i="25"/>
  <c r="L275" i="25"/>
  <c r="K275" i="25"/>
  <c r="M274" i="25"/>
  <c r="L274" i="25"/>
  <c r="K274" i="25"/>
  <c r="M273" i="25"/>
  <c r="L273" i="25"/>
  <c r="K273" i="25"/>
  <c r="M272" i="25"/>
  <c r="L272" i="25"/>
  <c r="K272" i="25"/>
  <c r="M271" i="25"/>
  <c r="L271" i="25"/>
  <c r="K271" i="25"/>
  <c r="M270" i="25"/>
  <c r="L270" i="25"/>
  <c r="K270" i="25"/>
  <c r="M269" i="25"/>
  <c r="L269" i="25"/>
  <c r="K269" i="25"/>
  <c r="M268" i="25"/>
  <c r="L268" i="25"/>
  <c r="K268" i="25"/>
  <c r="M267" i="25"/>
  <c r="L267" i="25"/>
  <c r="K267" i="25"/>
  <c r="M266" i="25"/>
  <c r="L266" i="25"/>
  <c r="K266" i="25"/>
  <c r="M265" i="25"/>
  <c r="L265" i="25"/>
  <c r="K265" i="25"/>
  <c r="M264" i="25"/>
  <c r="L264" i="25"/>
  <c r="K264" i="25"/>
  <c r="M263" i="25"/>
  <c r="L263" i="25"/>
  <c r="K263" i="25"/>
  <c r="M262" i="25"/>
  <c r="L262" i="25"/>
  <c r="K262" i="25"/>
  <c r="M261" i="25"/>
  <c r="L261" i="25"/>
  <c r="K261" i="25"/>
  <c r="M260" i="25"/>
  <c r="L260" i="25"/>
  <c r="K260" i="25"/>
  <c r="M259" i="25"/>
  <c r="L259" i="25"/>
  <c r="K259" i="25"/>
  <c r="M258" i="25"/>
  <c r="L258" i="25"/>
  <c r="K258" i="25"/>
  <c r="M257" i="25"/>
  <c r="L257" i="25"/>
  <c r="K257" i="25"/>
  <c r="M256" i="25"/>
  <c r="L256" i="25"/>
  <c r="K256" i="25"/>
  <c r="M255" i="25"/>
  <c r="L255" i="25"/>
  <c r="K255" i="25"/>
  <c r="M254" i="25"/>
  <c r="L254" i="25"/>
  <c r="K254" i="25"/>
  <c r="M253" i="25"/>
  <c r="L253" i="25"/>
  <c r="K253" i="25"/>
  <c r="M252" i="25"/>
  <c r="L252" i="25"/>
  <c r="K252" i="25"/>
  <c r="M251" i="25"/>
  <c r="L251" i="25"/>
  <c r="K251" i="25"/>
  <c r="M250" i="25"/>
  <c r="L250" i="25"/>
  <c r="K250" i="25"/>
  <c r="M249" i="25"/>
  <c r="L249" i="25"/>
  <c r="K249" i="25"/>
  <c r="M248" i="25"/>
  <c r="L248" i="25"/>
  <c r="K248" i="25"/>
  <c r="M247" i="25"/>
  <c r="L247" i="25"/>
  <c r="K247" i="25"/>
  <c r="M246" i="25"/>
  <c r="L246" i="25"/>
  <c r="K246" i="25"/>
  <c r="I10" i="13" s="1"/>
  <c r="M245" i="25"/>
  <c r="L245" i="25"/>
  <c r="K245" i="25"/>
  <c r="M244" i="25"/>
  <c r="L244" i="25"/>
  <c r="K244" i="25"/>
  <c r="M243" i="25"/>
  <c r="L243" i="25"/>
  <c r="K243" i="25"/>
  <c r="M242" i="25"/>
  <c r="L242" i="25"/>
  <c r="K242" i="25"/>
  <c r="M241" i="25"/>
  <c r="L241" i="25"/>
  <c r="K241" i="25"/>
  <c r="M240" i="25"/>
  <c r="L240" i="25"/>
  <c r="K240" i="25"/>
  <c r="M239" i="25"/>
  <c r="L239" i="25"/>
  <c r="K239" i="25"/>
  <c r="M238" i="25"/>
  <c r="L238" i="25"/>
  <c r="K238" i="25"/>
  <c r="M237" i="25"/>
  <c r="L237" i="25"/>
  <c r="K237" i="25"/>
  <c r="M236" i="25"/>
  <c r="L236" i="25"/>
  <c r="K236" i="25"/>
  <c r="M235" i="25"/>
  <c r="L235" i="25"/>
  <c r="K235" i="25"/>
  <c r="M234" i="25"/>
  <c r="L234" i="25"/>
  <c r="K234" i="25"/>
  <c r="M233" i="25"/>
  <c r="L233" i="25"/>
  <c r="K233" i="25"/>
  <c r="M232" i="25"/>
  <c r="L232" i="25"/>
  <c r="K232" i="25"/>
  <c r="M231" i="25"/>
  <c r="L231" i="25"/>
  <c r="K231" i="25"/>
  <c r="M230" i="25"/>
  <c r="L230" i="25"/>
  <c r="K230" i="25"/>
  <c r="M229" i="25"/>
  <c r="L229" i="25"/>
  <c r="K229" i="25"/>
  <c r="M228" i="25"/>
  <c r="L228" i="25"/>
  <c r="K228" i="25"/>
  <c r="M227" i="25"/>
  <c r="L227" i="25"/>
  <c r="K227" i="25"/>
  <c r="M226" i="25"/>
  <c r="L226" i="25"/>
  <c r="K226" i="25"/>
  <c r="M225" i="25"/>
  <c r="L225" i="25"/>
  <c r="K225" i="25"/>
  <c r="M224" i="25"/>
  <c r="L224" i="25"/>
  <c r="K224" i="25"/>
  <c r="M223" i="25"/>
  <c r="L223" i="25"/>
  <c r="K223" i="25"/>
  <c r="M222" i="25"/>
  <c r="L222" i="25"/>
  <c r="K222" i="25"/>
  <c r="M221" i="25"/>
  <c r="L221" i="25"/>
  <c r="K221" i="25"/>
  <c r="M220" i="25"/>
  <c r="L220" i="25"/>
  <c r="K220" i="25"/>
  <c r="M219" i="25"/>
  <c r="L219" i="25"/>
  <c r="K219" i="25"/>
  <c r="M218" i="25"/>
  <c r="L218" i="25"/>
  <c r="K218" i="25"/>
  <c r="M217" i="25"/>
  <c r="L217" i="25"/>
  <c r="K217" i="25"/>
  <c r="M216" i="25"/>
  <c r="L216" i="25"/>
  <c r="K216" i="25"/>
  <c r="M215" i="25"/>
  <c r="L215" i="25"/>
  <c r="K215" i="25"/>
  <c r="I9" i="13" s="1"/>
  <c r="M214" i="25"/>
  <c r="L214" i="25"/>
  <c r="K214" i="25"/>
  <c r="M213" i="25"/>
  <c r="L213" i="25"/>
  <c r="K213" i="25"/>
  <c r="M212" i="25"/>
  <c r="L212" i="25"/>
  <c r="K212" i="25"/>
  <c r="M211" i="25"/>
  <c r="L211" i="25"/>
  <c r="K211" i="25"/>
  <c r="M210" i="25"/>
  <c r="L210" i="25"/>
  <c r="K210" i="25"/>
  <c r="M209" i="25"/>
  <c r="L209" i="25"/>
  <c r="K209" i="25"/>
  <c r="M208" i="25"/>
  <c r="L208" i="25"/>
  <c r="K208" i="25"/>
  <c r="M207" i="25"/>
  <c r="L207" i="25"/>
  <c r="K207" i="25"/>
  <c r="M206" i="25"/>
  <c r="L206" i="25"/>
  <c r="K206" i="25"/>
  <c r="M205" i="25"/>
  <c r="L205" i="25"/>
  <c r="K205" i="25"/>
  <c r="M204" i="25"/>
  <c r="L204" i="25"/>
  <c r="K204" i="25"/>
  <c r="M203" i="25"/>
  <c r="L203" i="25"/>
  <c r="K203" i="25"/>
  <c r="M202" i="25"/>
  <c r="L202" i="25"/>
  <c r="K202" i="25"/>
  <c r="M201" i="25"/>
  <c r="L201" i="25"/>
  <c r="K201" i="25"/>
  <c r="M200" i="25"/>
  <c r="L200" i="25"/>
  <c r="K200" i="25"/>
  <c r="M199" i="25"/>
  <c r="L199" i="25"/>
  <c r="K199" i="25"/>
  <c r="M198" i="25"/>
  <c r="L198" i="25"/>
  <c r="K198" i="25"/>
  <c r="M197" i="25"/>
  <c r="L197" i="25"/>
  <c r="K197" i="25"/>
  <c r="M196" i="25"/>
  <c r="L196" i="25"/>
  <c r="K196" i="25"/>
  <c r="M195" i="25"/>
  <c r="L195" i="25"/>
  <c r="K195" i="25"/>
  <c r="M194" i="25"/>
  <c r="L194" i="25"/>
  <c r="K194" i="25"/>
  <c r="M193" i="25"/>
  <c r="L193" i="25"/>
  <c r="K193" i="25"/>
  <c r="M192" i="25"/>
  <c r="L192" i="25"/>
  <c r="K192" i="25"/>
  <c r="M191" i="25"/>
  <c r="L191" i="25"/>
  <c r="K191" i="25"/>
  <c r="M190" i="25"/>
  <c r="L190" i="25"/>
  <c r="K190" i="25"/>
  <c r="M189" i="25"/>
  <c r="L189" i="25"/>
  <c r="K189" i="25"/>
  <c r="M188" i="25"/>
  <c r="L188" i="25"/>
  <c r="K188" i="25"/>
  <c r="M187" i="25"/>
  <c r="L187" i="25"/>
  <c r="K187" i="25"/>
  <c r="M186" i="25"/>
  <c r="L186" i="25"/>
  <c r="K186" i="25"/>
  <c r="M185" i="25"/>
  <c r="L185" i="25"/>
  <c r="K185" i="25"/>
  <c r="M184" i="25"/>
  <c r="L184" i="25"/>
  <c r="K184" i="25"/>
  <c r="I8" i="13" s="1"/>
  <c r="M183" i="25"/>
  <c r="L183" i="25"/>
  <c r="K183" i="25"/>
  <c r="M182" i="25"/>
  <c r="L182" i="25"/>
  <c r="K182" i="25"/>
  <c r="M181" i="25"/>
  <c r="L181" i="25"/>
  <c r="K181" i="25"/>
  <c r="M180" i="25"/>
  <c r="L180" i="25"/>
  <c r="K180" i="25"/>
  <c r="M179" i="25"/>
  <c r="L179" i="25"/>
  <c r="K179" i="25"/>
  <c r="M178" i="25"/>
  <c r="L178" i="25"/>
  <c r="K178" i="25"/>
  <c r="M177" i="25"/>
  <c r="L177" i="25"/>
  <c r="K177" i="25"/>
  <c r="M176" i="25"/>
  <c r="L176" i="25"/>
  <c r="K176" i="25"/>
  <c r="M175" i="25"/>
  <c r="L175" i="25"/>
  <c r="K175" i="25"/>
  <c r="M174" i="25"/>
  <c r="L174" i="25"/>
  <c r="K174" i="25"/>
  <c r="M173" i="25"/>
  <c r="L173" i="25"/>
  <c r="K173" i="25"/>
  <c r="M172" i="25"/>
  <c r="L172" i="25"/>
  <c r="K172" i="25"/>
  <c r="M171" i="25"/>
  <c r="L171" i="25"/>
  <c r="K171" i="25"/>
  <c r="M170" i="25"/>
  <c r="L170" i="25"/>
  <c r="K170" i="25"/>
  <c r="M169" i="25"/>
  <c r="L169" i="25"/>
  <c r="K169" i="25"/>
  <c r="M168" i="25"/>
  <c r="L168" i="25"/>
  <c r="K168" i="25"/>
  <c r="M167" i="25"/>
  <c r="L167" i="25"/>
  <c r="K167" i="25"/>
  <c r="M166" i="25"/>
  <c r="L166" i="25"/>
  <c r="K166" i="25"/>
  <c r="M165" i="25"/>
  <c r="L165" i="25"/>
  <c r="K165" i="25"/>
  <c r="M164" i="25"/>
  <c r="L164" i="25"/>
  <c r="K164" i="25"/>
  <c r="M163" i="25"/>
  <c r="L163" i="25"/>
  <c r="K163" i="25"/>
  <c r="M162" i="25"/>
  <c r="L162" i="25"/>
  <c r="K162" i="25"/>
  <c r="M161" i="25"/>
  <c r="L161" i="25"/>
  <c r="K161" i="25"/>
  <c r="M160" i="25"/>
  <c r="L160" i="25"/>
  <c r="K160" i="25"/>
  <c r="M159" i="25"/>
  <c r="L159" i="25"/>
  <c r="K159" i="25"/>
  <c r="M158" i="25"/>
  <c r="L158" i="25"/>
  <c r="K158" i="25"/>
  <c r="M157" i="25"/>
  <c r="L157" i="25"/>
  <c r="K157" i="25"/>
  <c r="M156" i="25"/>
  <c r="L156" i="25"/>
  <c r="K156" i="25"/>
  <c r="M155" i="25"/>
  <c r="L155" i="25"/>
  <c r="K155" i="25"/>
  <c r="M154" i="25"/>
  <c r="L154" i="25"/>
  <c r="K154" i="25"/>
  <c r="M153" i="25"/>
  <c r="L153" i="25"/>
  <c r="K153" i="25"/>
  <c r="I7" i="13" s="1"/>
  <c r="M152" i="25"/>
  <c r="L152" i="25"/>
  <c r="K152" i="25"/>
  <c r="M151" i="25"/>
  <c r="L151" i="25"/>
  <c r="K151" i="25"/>
  <c r="M150" i="25"/>
  <c r="L150" i="25"/>
  <c r="K150" i="25"/>
  <c r="M149" i="25"/>
  <c r="L149" i="25"/>
  <c r="K149" i="25"/>
  <c r="M148" i="25"/>
  <c r="L148" i="25"/>
  <c r="K148" i="25"/>
  <c r="M147" i="25"/>
  <c r="L147" i="25"/>
  <c r="K147" i="25"/>
  <c r="M146" i="25"/>
  <c r="L146" i="25"/>
  <c r="K146" i="25"/>
  <c r="M145" i="25"/>
  <c r="L145" i="25"/>
  <c r="K145" i="25"/>
  <c r="M144" i="25"/>
  <c r="L144" i="25"/>
  <c r="K144" i="25"/>
  <c r="M143" i="25"/>
  <c r="L143" i="25"/>
  <c r="K143" i="25"/>
  <c r="M142" i="25"/>
  <c r="L142" i="25"/>
  <c r="K142" i="25"/>
  <c r="M141" i="25"/>
  <c r="L141" i="25"/>
  <c r="K141" i="25"/>
  <c r="M140" i="25"/>
  <c r="L140" i="25"/>
  <c r="K140" i="25"/>
  <c r="M139" i="25"/>
  <c r="L139" i="25"/>
  <c r="K139" i="25"/>
  <c r="M138" i="25"/>
  <c r="L138" i="25"/>
  <c r="K138" i="25"/>
  <c r="M137" i="25"/>
  <c r="L137" i="25"/>
  <c r="K137" i="25"/>
  <c r="M136" i="25"/>
  <c r="L136" i="25"/>
  <c r="K136" i="25"/>
  <c r="M135" i="25"/>
  <c r="L135" i="25"/>
  <c r="K135" i="25"/>
  <c r="M134" i="25"/>
  <c r="L134" i="25"/>
  <c r="K134" i="25"/>
  <c r="M133" i="25"/>
  <c r="L133" i="25"/>
  <c r="K133" i="25"/>
  <c r="M132" i="25"/>
  <c r="L132" i="25"/>
  <c r="K132" i="25"/>
  <c r="M131" i="25"/>
  <c r="L131" i="25"/>
  <c r="K131" i="25"/>
  <c r="M130" i="25"/>
  <c r="L130" i="25"/>
  <c r="K130" i="25"/>
  <c r="M129" i="25"/>
  <c r="L129" i="25"/>
  <c r="K129" i="25"/>
  <c r="M128" i="25"/>
  <c r="L128" i="25"/>
  <c r="K128" i="25"/>
  <c r="M127" i="25"/>
  <c r="L127" i="25"/>
  <c r="K127" i="25"/>
  <c r="M126" i="25"/>
  <c r="L126" i="25"/>
  <c r="K126" i="25"/>
  <c r="M125" i="25"/>
  <c r="L125" i="25"/>
  <c r="K125" i="25"/>
  <c r="M124" i="25"/>
  <c r="L124" i="25"/>
  <c r="K124" i="25"/>
  <c r="M123" i="25"/>
  <c r="L123" i="25"/>
  <c r="K123" i="25"/>
  <c r="I6" i="13" s="1"/>
  <c r="M122" i="25"/>
  <c r="L122" i="25"/>
  <c r="M121" i="25"/>
  <c r="L121" i="25"/>
  <c r="M120" i="25"/>
  <c r="L120" i="25"/>
  <c r="M119" i="25"/>
  <c r="L119" i="25"/>
  <c r="M118" i="25"/>
  <c r="L118" i="25"/>
  <c r="M117" i="25"/>
  <c r="L117" i="25"/>
  <c r="M116" i="25"/>
  <c r="L116" i="25"/>
  <c r="M115" i="25"/>
  <c r="L115" i="25"/>
  <c r="M114" i="25"/>
  <c r="L114" i="25"/>
  <c r="M113" i="25"/>
  <c r="L113" i="25"/>
  <c r="M112" i="25"/>
  <c r="L112" i="25"/>
  <c r="M111" i="25"/>
  <c r="L111" i="25"/>
  <c r="M110" i="25"/>
  <c r="L110" i="25"/>
  <c r="M109" i="25"/>
  <c r="L109" i="25"/>
  <c r="M108" i="25"/>
  <c r="L108" i="25"/>
  <c r="M107" i="25"/>
  <c r="L107" i="25"/>
  <c r="M106" i="25"/>
  <c r="L106" i="25"/>
  <c r="M105" i="25"/>
  <c r="L105" i="25"/>
  <c r="M104" i="25"/>
  <c r="L104" i="25"/>
  <c r="M103" i="25"/>
  <c r="L103" i="25"/>
  <c r="M102" i="25"/>
  <c r="L102" i="25"/>
  <c r="M101" i="25"/>
  <c r="L101" i="25"/>
  <c r="M100" i="25"/>
  <c r="L100" i="25"/>
  <c r="M99" i="25"/>
  <c r="L99" i="25"/>
  <c r="M98" i="25"/>
  <c r="L98" i="25"/>
  <c r="M97" i="25"/>
  <c r="L97" i="25"/>
  <c r="M96" i="25"/>
  <c r="L96" i="25"/>
  <c r="M95" i="25"/>
  <c r="L95" i="25"/>
  <c r="M94" i="25"/>
  <c r="L94" i="25"/>
  <c r="M93" i="25"/>
  <c r="L93" i="25"/>
  <c r="K93" i="25"/>
  <c r="I5" i="13" s="1"/>
  <c r="M92" i="25"/>
  <c r="L92" i="25"/>
  <c r="K92" i="25"/>
  <c r="M91" i="25"/>
  <c r="L91" i="25"/>
  <c r="K91" i="25"/>
  <c r="M90" i="25"/>
  <c r="L90" i="25"/>
  <c r="K90" i="25"/>
  <c r="M89" i="25"/>
  <c r="L89" i="25"/>
  <c r="K89" i="25"/>
  <c r="M88" i="25"/>
  <c r="L88" i="25"/>
  <c r="K88" i="25"/>
  <c r="M87" i="25"/>
  <c r="L87" i="25"/>
  <c r="K87" i="25"/>
  <c r="M86" i="25"/>
  <c r="L86" i="25"/>
  <c r="K86" i="25"/>
  <c r="M85" i="25"/>
  <c r="L85" i="25"/>
  <c r="K85" i="25"/>
  <c r="M84" i="25"/>
  <c r="L84" i="25"/>
  <c r="K84" i="25"/>
  <c r="M83" i="25"/>
  <c r="L83" i="25"/>
  <c r="K83" i="25"/>
  <c r="M82" i="25"/>
  <c r="L82" i="25"/>
  <c r="K82" i="25"/>
  <c r="M81" i="25"/>
  <c r="L81" i="25"/>
  <c r="K81" i="25"/>
  <c r="M80" i="25"/>
  <c r="L80" i="25"/>
  <c r="K80" i="25"/>
  <c r="M79" i="25"/>
  <c r="L79" i="25"/>
  <c r="K79" i="25"/>
  <c r="M78" i="25"/>
  <c r="L78" i="25"/>
  <c r="K78" i="25"/>
  <c r="M77" i="25"/>
  <c r="L77" i="25"/>
  <c r="K77" i="25"/>
  <c r="M76" i="25"/>
  <c r="L76" i="25"/>
  <c r="K76" i="25"/>
  <c r="M75" i="25"/>
  <c r="L75" i="25"/>
  <c r="K75" i="25"/>
  <c r="M74" i="25"/>
  <c r="L74" i="25"/>
  <c r="K74" i="25"/>
  <c r="M73" i="25"/>
  <c r="L73" i="25"/>
  <c r="K73" i="25"/>
  <c r="M72" i="25"/>
  <c r="L72" i="25"/>
  <c r="K72" i="25"/>
  <c r="M71" i="25"/>
  <c r="L71" i="25"/>
  <c r="K71" i="25"/>
  <c r="M70" i="25"/>
  <c r="L70" i="25"/>
  <c r="K70" i="25"/>
  <c r="M69" i="25"/>
  <c r="L69" i="25"/>
  <c r="K69" i="25"/>
  <c r="M68" i="25"/>
  <c r="L68" i="25"/>
  <c r="K68" i="25"/>
  <c r="M67" i="25"/>
  <c r="L67" i="25"/>
  <c r="K67" i="25"/>
  <c r="M66" i="25"/>
  <c r="L66" i="25"/>
  <c r="K66" i="25"/>
  <c r="M65" i="25"/>
  <c r="L65" i="25"/>
  <c r="K65" i="25"/>
  <c r="M64" i="25"/>
  <c r="L64" i="25"/>
  <c r="K64" i="25"/>
  <c r="M63" i="25"/>
  <c r="L63" i="25"/>
  <c r="K63" i="25"/>
  <c r="M62" i="25"/>
  <c r="L62" i="25"/>
  <c r="K62" i="25"/>
  <c r="I4" i="13" s="1"/>
  <c r="M61" i="25"/>
  <c r="L61" i="25"/>
  <c r="K61" i="25"/>
  <c r="M60" i="25"/>
  <c r="L60" i="25"/>
  <c r="K60" i="25"/>
  <c r="M59" i="25"/>
  <c r="L59" i="25"/>
  <c r="K59" i="25"/>
  <c r="M58" i="25"/>
  <c r="L58" i="25"/>
  <c r="K58" i="25"/>
  <c r="M57" i="25"/>
  <c r="L57" i="25"/>
  <c r="K57" i="25"/>
  <c r="M56" i="25"/>
  <c r="L56" i="25"/>
  <c r="K56" i="25"/>
  <c r="M55" i="25"/>
  <c r="L55" i="25"/>
  <c r="K55" i="25"/>
  <c r="M54" i="25"/>
  <c r="L54" i="25"/>
  <c r="K54" i="25"/>
  <c r="M53" i="25"/>
  <c r="L53" i="25"/>
  <c r="K53" i="25"/>
  <c r="M52" i="25"/>
  <c r="L52" i="25"/>
  <c r="K52" i="25"/>
  <c r="M51" i="25"/>
  <c r="L51" i="25"/>
  <c r="K51" i="25"/>
  <c r="M50" i="25"/>
  <c r="L50" i="25"/>
  <c r="K50" i="25"/>
  <c r="M49" i="25"/>
  <c r="L49" i="25"/>
  <c r="K49" i="25"/>
  <c r="M48" i="25"/>
  <c r="L48" i="25"/>
  <c r="K48" i="25"/>
  <c r="M47" i="25"/>
  <c r="L47" i="25"/>
  <c r="K47" i="25"/>
  <c r="M46" i="25"/>
  <c r="L46" i="25"/>
  <c r="K46" i="25"/>
  <c r="M45" i="25"/>
  <c r="L45" i="25"/>
  <c r="K45" i="25"/>
  <c r="M44" i="25"/>
  <c r="L44" i="25"/>
  <c r="K44" i="25"/>
  <c r="M43" i="25"/>
  <c r="L43" i="25"/>
  <c r="K43" i="25"/>
  <c r="M42" i="25"/>
  <c r="L42" i="25"/>
  <c r="K42" i="25"/>
  <c r="M41" i="25"/>
  <c r="L41" i="25"/>
  <c r="K41" i="25"/>
  <c r="M40" i="25"/>
  <c r="L40" i="25"/>
  <c r="K40" i="25"/>
  <c r="M39" i="25"/>
  <c r="L39" i="25"/>
  <c r="K39" i="25"/>
  <c r="M38" i="25"/>
  <c r="L38" i="25"/>
  <c r="K38" i="25"/>
  <c r="M37" i="25"/>
  <c r="L37" i="25"/>
  <c r="K37" i="25"/>
  <c r="M36" i="25"/>
  <c r="L36" i="25"/>
  <c r="K36" i="25"/>
  <c r="M35" i="25"/>
  <c r="L35" i="25"/>
  <c r="K35" i="25"/>
  <c r="M34" i="25"/>
  <c r="L34" i="25"/>
  <c r="K34" i="25"/>
  <c r="M33" i="25"/>
  <c r="L33" i="25"/>
  <c r="K33" i="25"/>
  <c r="I3" i="13" s="1"/>
  <c r="M32" i="25"/>
  <c r="L32" i="25"/>
  <c r="K32" i="25"/>
  <c r="M31" i="25"/>
  <c r="L31" i="25"/>
  <c r="K31" i="25"/>
  <c r="M30" i="25"/>
  <c r="L30" i="25"/>
  <c r="K30" i="25"/>
  <c r="M29" i="25"/>
  <c r="L29" i="25"/>
  <c r="K29" i="25"/>
  <c r="M28" i="25"/>
  <c r="L28" i="25"/>
  <c r="K28" i="25"/>
  <c r="M27" i="25"/>
  <c r="L27" i="25"/>
  <c r="K27" i="25"/>
  <c r="M26" i="25"/>
  <c r="L26" i="25"/>
  <c r="K26" i="25"/>
  <c r="M25" i="25"/>
  <c r="L25" i="25"/>
  <c r="K25" i="25"/>
  <c r="M24" i="25"/>
  <c r="L24" i="25"/>
  <c r="K24" i="25"/>
  <c r="M23" i="25"/>
  <c r="L23" i="25"/>
  <c r="K23" i="25"/>
  <c r="M22" i="25"/>
  <c r="L22" i="25"/>
  <c r="K22" i="25"/>
  <c r="M21" i="25"/>
  <c r="L21" i="25"/>
  <c r="K21" i="25"/>
  <c r="M20" i="25"/>
  <c r="L20" i="25"/>
  <c r="K20" i="25"/>
  <c r="M19" i="25"/>
  <c r="L19" i="25"/>
  <c r="K19" i="25"/>
  <c r="M18" i="25"/>
  <c r="L18" i="25"/>
  <c r="K18" i="25"/>
  <c r="M17" i="25"/>
  <c r="L17" i="25"/>
  <c r="K17" i="25"/>
  <c r="M16" i="25"/>
  <c r="L16" i="25"/>
  <c r="K16" i="25"/>
  <c r="M15" i="25"/>
  <c r="L15" i="25"/>
  <c r="K15" i="25"/>
  <c r="M14" i="25"/>
  <c r="L14" i="25"/>
  <c r="K14" i="25"/>
  <c r="M13" i="25"/>
  <c r="L13" i="25"/>
  <c r="K13" i="25"/>
  <c r="M12" i="25"/>
  <c r="L12" i="25"/>
  <c r="K12" i="25"/>
  <c r="M11" i="25"/>
  <c r="L11" i="25"/>
  <c r="K11" i="25"/>
  <c r="M10" i="25"/>
  <c r="L10" i="25"/>
  <c r="K10" i="25"/>
  <c r="M9" i="25"/>
  <c r="L9" i="25"/>
  <c r="K9" i="25"/>
  <c r="M8" i="25"/>
  <c r="L8" i="25"/>
  <c r="K8" i="25"/>
  <c r="M7" i="25"/>
  <c r="L7" i="25"/>
  <c r="K7" i="25"/>
  <c r="M6" i="25"/>
  <c r="L6" i="25"/>
  <c r="K6" i="25"/>
  <c r="M5" i="25"/>
  <c r="L5" i="25"/>
  <c r="K5" i="25"/>
  <c r="M4" i="25"/>
  <c r="L4" i="25"/>
  <c r="K4" i="25"/>
  <c r="M3" i="25"/>
  <c r="L3" i="25"/>
  <c r="K3" i="25"/>
  <c r="M2" i="25"/>
  <c r="L2" i="25"/>
  <c r="K2" i="25"/>
  <c r="I2" i="13" s="1"/>
  <c r="M367" i="24"/>
  <c r="L367" i="24"/>
  <c r="K367" i="24"/>
  <c r="M366" i="24"/>
  <c r="L366" i="24"/>
  <c r="K366" i="24"/>
  <c r="M365" i="24"/>
  <c r="L365" i="24"/>
  <c r="K365" i="24"/>
  <c r="M364" i="24"/>
  <c r="L364" i="24"/>
  <c r="K364" i="24"/>
  <c r="M363" i="24"/>
  <c r="L363" i="24"/>
  <c r="K363" i="24"/>
  <c r="M362" i="24"/>
  <c r="L362" i="24"/>
  <c r="K362" i="24"/>
  <c r="M361" i="24"/>
  <c r="L361" i="24"/>
  <c r="K361" i="24"/>
  <c r="M360" i="24"/>
  <c r="L360" i="24"/>
  <c r="K360" i="24"/>
  <c r="M359" i="24"/>
  <c r="L359" i="24"/>
  <c r="K359" i="24"/>
  <c r="M358" i="24"/>
  <c r="L358" i="24"/>
  <c r="K358" i="24"/>
  <c r="M357" i="24"/>
  <c r="L357" i="24"/>
  <c r="K357" i="24"/>
  <c r="M356" i="24"/>
  <c r="L356" i="24"/>
  <c r="K356" i="24"/>
  <c r="M355" i="24"/>
  <c r="L355" i="24"/>
  <c r="K355" i="24"/>
  <c r="M354" i="24"/>
  <c r="L354" i="24"/>
  <c r="K354" i="24"/>
  <c r="M353" i="24"/>
  <c r="L353" i="24"/>
  <c r="K353" i="24"/>
  <c r="M352" i="24"/>
  <c r="L352" i="24"/>
  <c r="K352" i="24"/>
  <c r="M351" i="24"/>
  <c r="L351" i="24"/>
  <c r="K351" i="24"/>
  <c r="M350" i="24"/>
  <c r="L350" i="24"/>
  <c r="K350" i="24"/>
  <c r="M349" i="24"/>
  <c r="L349" i="24"/>
  <c r="K349" i="24"/>
  <c r="M348" i="24"/>
  <c r="L348" i="24"/>
  <c r="K348" i="24"/>
  <c r="M347" i="24"/>
  <c r="L347" i="24"/>
  <c r="K347" i="24"/>
  <c r="M346" i="24"/>
  <c r="L346" i="24"/>
  <c r="K346" i="24"/>
  <c r="M345" i="24"/>
  <c r="L345" i="24"/>
  <c r="K345" i="24"/>
  <c r="M344" i="24"/>
  <c r="L344" i="24"/>
  <c r="K344" i="24"/>
  <c r="M343" i="24"/>
  <c r="L343" i="24"/>
  <c r="K343" i="24"/>
  <c r="M342" i="24"/>
  <c r="L342" i="24"/>
  <c r="K342" i="24"/>
  <c r="M341" i="24"/>
  <c r="L341" i="24"/>
  <c r="K341" i="24"/>
  <c r="M340" i="24"/>
  <c r="L340" i="24"/>
  <c r="K340" i="24"/>
  <c r="M339" i="24"/>
  <c r="L339" i="24"/>
  <c r="K339" i="24"/>
  <c r="M338" i="24"/>
  <c r="L338" i="24"/>
  <c r="K338" i="24"/>
  <c r="M337" i="24"/>
  <c r="L337" i="24"/>
  <c r="K337" i="24"/>
  <c r="M336" i="24"/>
  <c r="L336" i="24"/>
  <c r="K336" i="24"/>
  <c r="M335" i="24"/>
  <c r="L335" i="24"/>
  <c r="K335" i="24"/>
  <c r="M334" i="24"/>
  <c r="L334" i="24"/>
  <c r="K334" i="24"/>
  <c r="M333" i="24"/>
  <c r="L333" i="24"/>
  <c r="K333" i="24"/>
  <c r="M332" i="24"/>
  <c r="L332" i="24"/>
  <c r="K332" i="24"/>
  <c r="M331" i="24"/>
  <c r="L331" i="24"/>
  <c r="K331" i="24"/>
  <c r="M330" i="24"/>
  <c r="L330" i="24"/>
  <c r="K330" i="24"/>
  <c r="M329" i="24"/>
  <c r="L329" i="24"/>
  <c r="K329" i="24"/>
  <c r="M328" i="24"/>
  <c r="L328" i="24"/>
  <c r="K328" i="24"/>
  <c r="M327" i="24"/>
  <c r="L327" i="24"/>
  <c r="K327" i="24"/>
  <c r="M326" i="24"/>
  <c r="L326" i="24"/>
  <c r="K326" i="24"/>
  <c r="M325" i="24"/>
  <c r="L325" i="24"/>
  <c r="K325" i="24"/>
  <c r="M324" i="24"/>
  <c r="L324" i="24"/>
  <c r="K324" i="24"/>
  <c r="M323" i="24"/>
  <c r="L323" i="24"/>
  <c r="K323" i="24"/>
  <c r="M322" i="24"/>
  <c r="L322" i="24"/>
  <c r="K322" i="24"/>
  <c r="M321" i="24"/>
  <c r="L321" i="24"/>
  <c r="K321" i="24"/>
  <c r="M320" i="24"/>
  <c r="L320" i="24"/>
  <c r="K320" i="24"/>
  <c r="M319" i="24"/>
  <c r="L319" i="24"/>
  <c r="K319" i="24"/>
  <c r="M318" i="24"/>
  <c r="L318" i="24"/>
  <c r="K318" i="24"/>
  <c r="M317" i="24"/>
  <c r="L317" i="24"/>
  <c r="K317" i="24"/>
  <c r="M316" i="24"/>
  <c r="L316" i="24"/>
  <c r="K316" i="24"/>
  <c r="M315" i="24"/>
  <c r="L315" i="24"/>
  <c r="K315" i="24"/>
  <c r="M314" i="24"/>
  <c r="L314" i="24"/>
  <c r="K314" i="24"/>
  <c r="M313" i="24"/>
  <c r="L313" i="24"/>
  <c r="K313" i="24"/>
  <c r="M312" i="24"/>
  <c r="L312" i="24"/>
  <c r="K312" i="24"/>
  <c r="M311" i="24"/>
  <c r="L311" i="24"/>
  <c r="K311" i="24"/>
  <c r="M310" i="24"/>
  <c r="L310" i="24"/>
  <c r="K310" i="24"/>
  <c r="M309" i="24"/>
  <c r="L309" i="24"/>
  <c r="K309" i="24"/>
  <c r="M308" i="24"/>
  <c r="L308" i="24"/>
  <c r="K308" i="24"/>
  <c r="M307" i="24"/>
  <c r="L307" i="24"/>
  <c r="K307" i="24"/>
  <c r="M306" i="24"/>
  <c r="L306" i="24"/>
  <c r="K306" i="24"/>
  <c r="M305" i="24"/>
  <c r="L305" i="24"/>
  <c r="K305" i="24"/>
  <c r="M304" i="24"/>
  <c r="L304" i="24"/>
  <c r="K304" i="24"/>
  <c r="M303" i="24"/>
  <c r="L303" i="24"/>
  <c r="K303" i="24"/>
  <c r="M302" i="24"/>
  <c r="L302" i="24"/>
  <c r="K302" i="24"/>
  <c r="M301" i="24"/>
  <c r="L301" i="24"/>
  <c r="K301" i="24"/>
  <c r="M300" i="24"/>
  <c r="L300" i="24"/>
  <c r="K300" i="24"/>
  <c r="M299" i="24"/>
  <c r="L299" i="24"/>
  <c r="K299" i="24"/>
  <c r="M298" i="24"/>
  <c r="L298" i="24"/>
  <c r="K298" i="24"/>
  <c r="M297" i="24"/>
  <c r="L297" i="24"/>
  <c r="K297" i="24"/>
  <c r="M296" i="24"/>
  <c r="L296" i="24"/>
  <c r="K296" i="24"/>
  <c r="M295" i="24"/>
  <c r="L295" i="24"/>
  <c r="K295" i="24"/>
  <c r="M294" i="24"/>
  <c r="L294" i="24"/>
  <c r="K294" i="24"/>
  <c r="M293" i="24"/>
  <c r="L293" i="24"/>
  <c r="K293" i="24"/>
  <c r="M292" i="24"/>
  <c r="L292" i="24"/>
  <c r="K292" i="24"/>
  <c r="M291" i="24"/>
  <c r="L291" i="24"/>
  <c r="K291" i="24"/>
  <c r="M290" i="24"/>
  <c r="L290" i="24"/>
  <c r="K290" i="24"/>
  <c r="M289" i="24"/>
  <c r="L289" i="24"/>
  <c r="K289" i="24"/>
  <c r="M288" i="24"/>
  <c r="L288" i="24"/>
  <c r="K288" i="24"/>
  <c r="M287" i="24"/>
  <c r="L287" i="24"/>
  <c r="K287" i="24"/>
  <c r="M286" i="24"/>
  <c r="L286" i="24"/>
  <c r="K286" i="24"/>
  <c r="M285" i="24"/>
  <c r="L285" i="24"/>
  <c r="K285" i="24"/>
  <c r="M284" i="24"/>
  <c r="L284" i="24"/>
  <c r="K284" i="24"/>
  <c r="M283" i="24"/>
  <c r="L283" i="24"/>
  <c r="K283" i="24"/>
  <c r="M282" i="24"/>
  <c r="L282" i="24"/>
  <c r="K282" i="24"/>
  <c r="M281" i="24"/>
  <c r="L281" i="24"/>
  <c r="K281" i="24"/>
  <c r="M280" i="24"/>
  <c r="L280" i="24"/>
  <c r="K280" i="24"/>
  <c r="M279" i="24"/>
  <c r="L279" i="24"/>
  <c r="K279" i="24"/>
  <c r="M278" i="24"/>
  <c r="L278" i="24"/>
  <c r="K278" i="24"/>
  <c r="M277" i="24"/>
  <c r="L277" i="24"/>
  <c r="K277" i="24"/>
  <c r="M276" i="24"/>
  <c r="L276" i="24"/>
  <c r="K276" i="24"/>
  <c r="M275" i="24"/>
  <c r="L275" i="24"/>
  <c r="K275" i="24"/>
  <c r="M274" i="24"/>
  <c r="L274" i="24"/>
  <c r="K274" i="24"/>
  <c r="M273" i="24"/>
  <c r="L273" i="24"/>
  <c r="K273" i="24"/>
  <c r="M272" i="24"/>
  <c r="L272" i="24"/>
  <c r="K272" i="24"/>
  <c r="M271" i="24"/>
  <c r="L271" i="24"/>
  <c r="K271" i="24"/>
  <c r="M270" i="24"/>
  <c r="L270" i="24"/>
  <c r="K270" i="24"/>
  <c r="M269" i="24"/>
  <c r="L269" i="24"/>
  <c r="K269" i="24"/>
  <c r="M268" i="24"/>
  <c r="L268" i="24"/>
  <c r="K268" i="24"/>
  <c r="M267" i="24"/>
  <c r="L267" i="24"/>
  <c r="K267" i="24"/>
  <c r="M266" i="24"/>
  <c r="L266" i="24"/>
  <c r="K266" i="24"/>
  <c r="M265" i="24"/>
  <c r="L265" i="24"/>
  <c r="K265" i="24"/>
  <c r="M264" i="24"/>
  <c r="L264" i="24"/>
  <c r="K264" i="24"/>
  <c r="M263" i="24"/>
  <c r="L263" i="24"/>
  <c r="K263" i="24"/>
  <c r="M262" i="24"/>
  <c r="L262" i="24"/>
  <c r="K262" i="24"/>
  <c r="M261" i="24"/>
  <c r="L261" i="24"/>
  <c r="K261" i="24"/>
  <c r="M260" i="24"/>
  <c r="L260" i="24"/>
  <c r="K260" i="24"/>
  <c r="M259" i="24"/>
  <c r="L259" i="24"/>
  <c r="K259" i="24"/>
  <c r="M258" i="24"/>
  <c r="L258" i="24"/>
  <c r="K258" i="24"/>
  <c r="M257" i="24"/>
  <c r="L257" i="24"/>
  <c r="K257" i="24"/>
  <c r="M256" i="24"/>
  <c r="L256" i="24"/>
  <c r="K256" i="24"/>
  <c r="M255" i="24"/>
  <c r="L255" i="24"/>
  <c r="K255" i="24"/>
  <c r="M254" i="24"/>
  <c r="L254" i="24"/>
  <c r="K254" i="24"/>
  <c r="M253" i="24"/>
  <c r="L253" i="24"/>
  <c r="K253" i="24"/>
  <c r="M252" i="24"/>
  <c r="L252" i="24"/>
  <c r="K252" i="24"/>
  <c r="M251" i="24"/>
  <c r="L251" i="24"/>
  <c r="K251" i="24"/>
  <c r="M250" i="24"/>
  <c r="L250" i="24"/>
  <c r="K250" i="24"/>
  <c r="M249" i="24"/>
  <c r="L249" i="24"/>
  <c r="K249" i="24"/>
  <c r="M248" i="24"/>
  <c r="L248" i="24"/>
  <c r="K248" i="24"/>
  <c r="M247" i="24"/>
  <c r="L247" i="24"/>
  <c r="K247" i="24"/>
  <c r="M246" i="24"/>
  <c r="L246" i="24"/>
  <c r="K246" i="24"/>
  <c r="M245" i="24"/>
  <c r="L245" i="24"/>
  <c r="K245" i="24"/>
  <c r="M244" i="24"/>
  <c r="L244" i="24"/>
  <c r="K244" i="24"/>
  <c r="M243" i="24"/>
  <c r="L243" i="24"/>
  <c r="K243" i="24"/>
  <c r="M242" i="24"/>
  <c r="L242" i="24"/>
  <c r="K242" i="24"/>
  <c r="M241" i="24"/>
  <c r="L241" i="24"/>
  <c r="K241" i="24"/>
  <c r="M240" i="24"/>
  <c r="L240" i="24"/>
  <c r="K240" i="24"/>
  <c r="M239" i="24"/>
  <c r="L239" i="24"/>
  <c r="K239" i="24"/>
  <c r="M238" i="24"/>
  <c r="L238" i="24"/>
  <c r="K238" i="24"/>
  <c r="M237" i="24"/>
  <c r="L237" i="24"/>
  <c r="K237" i="24"/>
  <c r="M236" i="24"/>
  <c r="L236" i="24"/>
  <c r="K236" i="24"/>
  <c r="M235" i="24"/>
  <c r="L235" i="24"/>
  <c r="K235" i="24"/>
  <c r="M234" i="24"/>
  <c r="L234" i="24"/>
  <c r="K234" i="24"/>
  <c r="M233" i="24"/>
  <c r="L233" i="24"/>
  <c r="K233" i="24"/>
  <c r="M232" i="24"/>
  <c r="L232" i="24"/>
  <c r="K232" i="24"/>
  <c r="M231" i="24"/>
  <c r="L231" i="24"/>
  <c r="K231" i="24"/>
  <c r="M230" i="24"/>
  <c r="L230" i="24"/>
  <c r="K230" i="24"/>
  <c r="M229" i="24"/>
  <c r="L229" i="24"/>
  <c r="K229" i="24"/>
  <c r="M228" i="24"/>
  <c r="L228" i="24"/>
  <c r="K228" i="24"/>
  <c r="M227" i="24"/>
  <c r="L227" i="24"/>
  <c r="K227" i="24"/>
  <c r="M226" i="24"/>
  <c r="L226" i="24"/>
  <c r="K226" i="24"/>
  <c r="M225" i="24"/>
  <c r="L225" i="24"/>
  <c r="K225" i="24"/>
  <c r="M224" i="24"/>
  <c r="L224" i="24"/>
  <c r="K224" i="24"/>
  <c r="M223" i="24"/>
  <c r="L223" i="24"/>
  <c r="K223" i="24"/>
  <c r="M222" i="24"/>
  <c r="L222" i="24"/>
  <c r="K222" i="24"/>
  <c r="M221" i="24"/>
  <c r="L221" i="24"/>
  <c r="K221" i="24"/>
  <c r="M220" i="24"/>
  <c r="L220" i="24"/>
  <c r="K220" i="24"/>
  <c r="M219" i="24"/>
  <c r="L219" i="24"/>
  <c r="K219" i="24"/>
  <c r="M218" i="24"/>
  <c r="L218" i="24"/>
  <c r="K218" i="24"/>
  <c r="M217" i="24"/>
  <c r="L217" i="24"/>
  <c r="K217" i="24"/>
  <c r="M216" i="24"/>
  <c r="L216" i="24"/>
  <c r="K216" i="24"/>
  <c r="M215" i="24"/>
  <c r="L215" i="24"/>
  <c r="K215" i="24"/>
  <c r="M214" i="24"/>
  <c r="L214" i="24"/>
  <c r="K214" i="24"/>
  <c r="M213" i="24"/>
  <c r="L213" i="24"/>
  <c r="K213" i="24"/>
  <c r="M212" i="24"/>
  <c r="L212" i="24"/>
  <c r="K212" i="24"/>
  <c r="M211" i="24"/>
  <c r="L211" i="24"/>
  <c r="K211" i="24"/>
  <c r="M210" i="24"/>
  <c r="L210" i="24"/>
  <c r="K210" i="24"/>
  <c r="M209" i="24"/>
  <c r="L209" i="24"/>
  <c r="K209" i="24"/>
  <c r="M208" i="24"/>
  <c r="L208" i="24"/>
  <c r="K208" i="24"/>
  <c r="M207" i="24"/>
  <c r="L207" i="24"/>
  <c r="K207" i="24"/>
  <c r="M206" i="24"/>
  <c r="L206" i="24"/>
  <c r="K206" i="24"/>
  <c r="M205" i="24"/>
  <c r="L205" i="24"/>
  <c r="K205" i="24"/>
  <c r="M204" i="24"/>
  <c r="L204" i="24"/>
  <c r="K204" i="24"/>
  <c r="M203" i="24"/>
  <c r="L203" i="24"/>
  <c r="K203" i="24"/>
  <c r="M202" i="24"/>
  <c r="L202" i="24"/>
  <c r="K202" i="24"/>
  <c r="M201" i="24"/>
  <c r="L201" i="24"/>
  <c r="K201" i="24"/>
  <c r="M200" i="24"/>
  <c r="L200" i="24"/>
  <c r="K200" i="24"/>
  <c r="M199" i="24"/>
  <c r="L199" i="24"/>
  <c r="K199" i="24"/>
  <c r="M198" i="24"/>
  <c r="L198" i="24"/>
  <c r="K198" i="24"/>
  <c r="M197" i="24"/>
  <c r="L197" i="24"/>
  <c r="K197" i="24"/>
  <c r="M196" i="24"/>
  <c r="L196" i="24"/>
  <c r="K196" i="24"/>
  <c r="M195" i="24"/>
  <c r="L195" i="24"/>
  <c r="K195" i="24"/>
  <c r="M194" i="24"/>
  <c r="L194" i="24"/>
  <c r="K194" i="24"/>
  <c r="M193" i="24"/>
  <c r="L193" i="24"/>
  <c r="K193" i="24"/>
  <c r="M192" i="24"/>
  <c r="L192" i="24"/>
  <c r="K192" i="24"/>
  <c r="M191" i="24"/>
  <c r="L191" i="24"/>
  <c r="K191" i="24"/>
  <c r="M190" i="24"/>
  <c r="L190" i="24"/>
  <c r="K190" i="24"/>
  <c r="M189" i="24"/>
  <c r="L189" i="24"/>
  <c r="K189" i="24"/>
  <c r="M188" i="24"/>
  <c r="L188" i="24"/>
  <c r="K188" i="24"/>
  <c r="M187" i="24"/>
  <c r="L187" i="24"/>
  <c r="K187" i="24"/>
  <c r="M186" i="24"/>
  <c r="L186" i="24"/>
  <c r="K186" i="24"/>
  <c r="M185" i="24"/>
  <c r="L185" i="24"/>
  <c r="K185" i="24"/>
  <c r="M184" i="24"/>
  <c r="L184" i="24"/>
  <c r="K184" i="24"/>
  <c r="M183" i="24"/>
  <c r="L183" i="24"/>
  <c r="K183" i="24"/>
  <c r="M182" i="24"/>
  <c r="L182" i="24"/>
  <c r="K182" i="24"/>
  <c r="M181" i="24"/>
  <c r="L181" i="24"/>
  <c r="K181" i="24"/>
  <c r="M180" i="24"/>
  <c r="L180" i="24"/>
  <c r="K180" i="24"/>
  <c r="M179" i="24"/>
  <c r="L179" i="24"/>
  <c r="K179" i="24"/>
  <c r="M178" i="24"/>
  <c r="L178" i="24"/>
  <c r="K178" i="24"/>
  <c r="M177" i="24"/>
  <c r="L177" i="24"/>
  <c r="K177" i="24"/>
  <c r="M176" i="24"/>
  <c r="L176" i="24"/>
  <c r="K176" i="24"/>
  <c r="M175" i="24"/>
  <c r="L175" i="24"/>
  <c r="K175" i="24"/>
  <c r="M174" i="24"/>
  <c r="L174" i="24"/>
  <c r="K174" i="24"/>
  <c r="M173" i="24"/>
  <c r="L173" i="24"/>
  <c r="K173" i="24"/>
  <c r="M172" i="24"/>
  <c r="L172" i="24"/>
  <c r="K172" i="24"/>
  <c r="M171" i="24"/>
  <c r="L171" i="24"/>
  <c r="K171" i="24"/>
  <c r="M170" i="24"/>
  <c r="L170" i="24"/>
  <c r="K170" i="24"/>
  <c r="M169" i="24"/>
  <c r="L169" i="24"/>
  <c r="K169" i="24"/>
  <c r="M168" i="24"/>
  <c r="L168" i="24"/>
  <c r="K168" i="24"/>
  <c r="M167" i="24"/>
  <c r="L167" i="24"/>
  <c r="K167" i="24"/>
  <c r="M166" i="24"/>
  <c r="L166" i="24"/>
  <c r="K166" i="24"/>
  <c r="M165" i="24"/>
  <c r="L165" i="24"/>
  <c r="K165" i="24"/>
  <c r="M164" i="24"/>
  <c r="L164" i="24"/>
  <c r="K164" i="24"/>
  <c r="M163" i="24"/>
  <c r="L163" i="24"/>
  <c r="K163" i="24"/>
  <c r="M162" i="24"/>
  <c r="L162" i="24"/>
  <c r="K162" i="24"/>
  <c r="M161" i="24"/>
  <c r="L161" i="24"/>
  <c r="K161" i="24"/>
  <c r="M160" i="24"/>
  <c r="L160" i="24"/>
  <c r="K160" i="24"/>
  <c r="M159" i="24"/>
  <c r="L159" i="24"/>
  <c r="K159" i="24"/>
  <c r="M158" i="24"/>
  <c r="L158" i="24"/>
  <c r="K158" i="24"/>
  <c r="M157" i="24"/>
  <c r="L157" i="24"/>
  <c r="K157" i="24"/>
  <c r="M156" i="24"/>
  <c r="L156" i="24"/>
  <c r="K156" i="24"/>
  <c r="M155" i="24"/>
  <c r="L155" i="24"/>
  <c r="K155" i="24"/>
  <c r="M154" i="24"/>
  <c r="L154" i="24"/>
  <c r="K154" i="24"/>
  <c r="M153" i="24"/>
  <c r="L153" i="24"/>
  <c r="K153" i="24"/>
  <c r="M152" i="24"/>
  <c r="L152" i="24"/>
  <c r="K152" i="24"/>
  <c r="M151" i="24"/>
  <c r="L151" i="24"/>
  <c r="K151" i="24"/>
  <c r="M150" i="24"/>
  <c r="L150" i="24"/>
  <c r="K150" i="24"/>
  <c r="M149" i="24"/>
  <c r="L149" i="24"/>
  <c r="K149" i="24"/>
  <c r="M148" i="24"/>
  <c r="L148" i="24"/>
  <c r="K148" i="24"/>
  <c r="M147" i="24"/>
  <c r="L147" i="24"/>
  <c r="K147" i="24"/>
  <c r="M146" i="24"/>
  <c r="L146" i="24"/>
  <c r="K146" i="24"/>
  <c r="M145" i="24"/>
  <c r="L145" i="24"/>
  <c r="K145" i="24"/>
  <c r="M144" i="24"/>
  <c r="L144" i="24"/>
  <c r="K144" i="24"/>
  <c r="M143" i="24"/>
  <c r="L143" i="24"/>
  <c r="K143" i="24"/>
  <c r="M142" i="24"/>
  <c r="L142" i="24"/>
  <c r="K142" i="24"/>
  <c r="M141" i="24"/>
  <c r="L141" i="24"/>
  <c r="K141" i="24"/>
  <c r="M140" i="24"/>
  <c r="L140" i="24"/>
  <c r="K140" i="24"/>
  <c r="M139" i="24"/>
  <c r="L139" i="24"/>
  <c r="K139" i="24"/>
  <c r="M138" i="24"/>
  <c r="L138" i="24"/>
  <c r="K138" i="24"/>
  <c r="M137" i="24"/>
  <c r="L137" i="24"/>
  <c r="K137" i="24"/>
  <c r="M136" i="24"/>
  <c r="L136" i="24"/>
  <c r="K136" i="24"/>
  <c r="M135" i="24"/>
  <c r="L135" i="24"/>
  <c r="K135" i="24"/>
  <c r="M134" i="24"/>
  <c r="L134" i="24"/>
  <c r="K134" i="24"/>
  <c r="M133" i="24"/>
  <c r="L133" i="24"/>
  <c r="K133" i="24"/>
  <c r="M132" i="24"/>
  <c r="L132" i="24"/>
  <c r="K132" i="24"/>
  <c r="M131" i="24"/>
  <c r="L131" i="24"/>
  <c r="K131" i="24"/>
  <c r="M130" i="24"/>
  <c r="L130" i="24"/>
  <c r="K130" i="24"/>
  <c r="M129" i="24"/>
  <c r="L129" i="24"/>
  <c r="K129" i="24"/>
  <c r="M128" i="24"/>
  <c r="L128" i="24"/>
  <c r="K128" i="24"/>
  <c r="M127" i="24"/>
  <c r="L127" i="24"/>
  <c r="K127" i="24"/>
  <c r="M126" i="24"/>
  <c r="L126" i="24"/>
  <c r="K126" i="24"/>
  <c r="M125" i="24"/>
  <c r="L125" i="24"/>
  <c r="K125" i="24"/>
  <c r="M124" i="24"/>
  <c r="L124" i="24"/>
  <c r="K124" i="24"/>
  <c r="M123" i="24"/>
  <c r="L123" i="24"/>
  <c r="K123" i="24"/>
  <c r="M122" i="24"/>
  <c r="L122" i="24"/>
  <c r="K122" i="24"/>
  <c r="M121" i="24"/>
  <c r="L121" i="24"/>
  <c r="K121" i="24"/>
  <c r="M120" i="24"/>
  <c r="L120" i="24"/>
  <c r="K120" i="24"/>
  <c r="M119" i="24"/>
  <c r="L119" i="24"/>
  <c r="K119" i="24"/>
  <c r="M118" i="24"/>
  <c r="L118" i="24"/>
  <c r="K118" i="24"/>
  <c r="M117" i="24"/>
  <c r="L117" i="24"/>
  <c r="K117" i="24"/>
  <c r="M116" i="24"/>
  <c r="L116" i="24"/>
  <c r="K116" i="24"/>
  <c r="M115" i="24"/>
  <c r="L115" i="24"/>
  <c r="K115" i="24"/>
  <c r="M114" i="24"/>
  <c r="L114" i="24"/>
  <c r="K114" i="24"/>
  <c r="M113" i="24"/>
  <c r="L113" i="24"/>
  <c r="K113" i="24"/>
  <c r="M112" i="24"/>
  <c r="L112" i="24"/>
  <c r="K112" i="24"/>
  <c r="M111" i="24"/>
  <c r="L111" i="24"/>
  <c r="K111" i="24"/>
  <c r="M110" i="24"/>
  <c r="L110" i="24"/>
  <c r="K110" i="24"/>
  <c r="M109" i="24"/>
  <c r="L109" i="24"/>
  <c r="K109" i="24"/>
  <c r="M108" i="24"/>
  <c r="L108" i="24"/>
  <c r="K108" i="24"/>
  <c r="M107" i="24"/>
  <c r="L107" i="24"/>
  <c r="K107" i="24"/>
  <c r="M106" i="24"/>
  <c r="L106" i="24"/>
  <c r="K106" i="24"/>
  <c r="M105" i="24"/>
  <c r="L105" i="24"/>
  <c r="K105" i="24"/>
  <c r="M104" i="24"/>
  <c r="L104" i="24"/>
  <c r="K104" i="24"/>
  <c r="M103" i="24"/>
  <c r="L103" i="24"/>
  <c r="K103" i="24"/>
  <c r="M102" i="24"/>
  <c r="L102" i="24"/>
  <c r="K102" i="24"/>
  <c r="M101" i="24"/>
  <c r="L101" i="24"/>
  <c r="K101" i="24"/>
  <c r="M100" i="24"/>
  <c r="L100" i="24"/>
  <c r="K100" i="24"/>
  <c r="M99" i="24"/>
  <c r="L99" i="24"/>
  <c r="K99" i="24"/>
  <c r="M98" i="24"/>
  <c r="L98" i="24"/>
  <c r="K98" i="24"/>
  <c r="M97" i="24"/>
  <c r="L97" i="24"/>
  <c r="K97" i="24"/>
  <c r="M96" i="24"/>
  <c r="L96" i="24"/>
  <c r="K96" i="24"/>
  <c r="M95" i="24"/>
  <c r="L95" i="24"/>
  <c r="K95" i="24"/>
  <c r="M94" i="24"/>
  <c r="L94" i="24"/>
  <c r="K94" i="24"/>
  <c r="M93" i="24"/>
  <c r="L93" i="24"/>
  <c r="K93" i="24"/>
  <c r="M92" i="24"/>
  <c r="L92" i="24"/>
  <c r="K92" i="24"/>
  <c r="M91" i="24"/>
  <c r="L91" i="24"/>
  <c r="K91" i="24"/>
  <c r="M90" i="24"/>
  <c r="L90" i="24"/>
  <c r="K90" i="24"/>
  <c r="M89" i="24"/>
  <c r="L89" i="24"/>
  <c r="K89" i="24"/>
  <c r="M88" i="24"/>
  <c r="L88" i="24"/>
  <c r="K88" i="24"/>
  <c r="M87" i="24"/>
  <c r="L87" i="24"/>
  <c r="K87" i="24"/>
  <c r="M86" i="24"/>
  <c r="L86" i="24"/>
  <c r="K86" i="24"/>
  <c r="M85" i="24"/>
  <c r="L85" i="24"/>
  <c r="K85" i="24"/>
  <c r="M84" i="24"/>
  <c r="L84" i="24"/>
  <c r="K84" i="24"/>
  <c r="M83" i="24"/>
  <c r="L83" i="24"/>
  <c r="K83" i="24"/>
  <c r="M82" i="24"/>
  <c r="L82" i="24"/>
  <c r="K82" i="24"/>
  <c r="M81" i="24"/>
  <c r="L81" i="24"/>
  <c r="K81" i="24"/>
  <c r="M80" i="24"/>
  <c r="L80" i="24"/>
  <c r="K80" i="24"/>
  <c r="M79" i="24"/>
  <c r="L79" i="24"/>
  <c r="K79" i="24"/>
  <c r="M78" i="24"/>
  <c r="L78" i="24"/>
  <c r="K78" i="24"/>
  <c r="M77" i="24"/>
  <c r="L77" i="24"/>
  <c r="K77" i="24"/>
  <c r="M76" i="24"/>
  <c r="L76" i="24"/>
  <c r="K76" i="24"/>
  <c r="M75" i="24"/>
  <c r="L75" i="24"/>
  <c r="K75" i="24"/>
  <c r="M74" i="24"/>
  <c r="L74" i="24"/>
  <c r="K74" i="24"/>
  <c r="M73" i="24"/>
  <c r="L73" i="24"/>
  <c r="K73" i="24"/>
  <c r="M72" i="24"/>
  <c r="L72" i="24"/>
  <c r="K72" i="24"/>
  <c r="M71" i="24"/>
  <c r="L71" i="24"/>
  <c r="K71" i="24"/>
  <c r="M70" i="24"/>
  <c r="L70" i="24"/>
  <c r="K70" i="24"/>
  <c r="M69" i="24"/>
  <c r="L69" i="24"/>
  <c r="K69" i="24"/>
  <c r="M68" i="24"/>
  <c r="L68" i="24"/>
  <c r="K68" i="24"/>
  <c r="M67" i="24"/>
  <c r="L67" i="24"/>
  <c r="K67" i="24"/>
  <c r="M66" i="24"/>
  <c r="L66" i="24"/>
  <c r="K66" i="24"/>
  <c r="M65" i="24"/>
  <c r="L65" i="24"/>
  <c r="K65" i="24"/>
  <c r="M64" i="24"/>
  <c r="L64" i="24"/>
  <c r="K64" i="24"/>
  <c r="M63" i="24"/>
  <c r="L63" i="24"/>
  <c r="K63" i="24"/>
  <c r="M62" i="24"/>
  <c r="L62" i="24"/>
  <c r="K62" i="24"/>
  <c r="M61" i="24"/>
  <c r="L61" i="24"/>
  <c r="K61" i="24"/>
  <c r="M60" i="24"/>
  <c r="L60" i="24"/>
  <c r="K60" i="24"/>
  <c r="M59" i="24"/>
  <c r="L59" i="24"/>
  <c r="K59" i="24"/>
  <c r="M58" i="24"/>
  <c r="L58" i="24"/>
  <c r="K58" i="24"/>
  <c r="M57" i="24"/>
  <c r="L57" i="24"/>
  <c r="K57" i="24"/>
  <c r="M56" i="24"/>
  <c r="L56" i="24"/>
  <c r="K56" i="24"/>
  <c r="M55" i="24"/>
  <c r="L55" i="24"/>
  <c r="K55" i="24"/>
  <c r="M54" i="24"/>
  <c r="L54" i="24"/>
  <c r="K54" i="24"/>
  <c r="M53" i="24"/>
  <c r="L53" i="24"/>
  <c r="K53" i="24"/>
  <c r="M52" i="24"/>
  <c r="L52" i="24"/>
  <c r="K52" i="24"/>
  <c r="M51" i="24"/>
  <c r="L51" i="24"/>
  <c r="K51" i="24"/>
  <c r="M50" i="24"/>
  <c r="L50" i="24"/>
  <c r="K50" i="24"/>
  <c r="M49" i="24"/>
  <c r="L49" i="24"/>
  <c r="K49" i="24"/>
  <c r="M48" i="24"/>
  <c r="L48" i="24"/>
  <c r="K48" i="24"/>
  <c r="M47" i="24"/>
  <c r="L47" i="24"/>
  <c r="K47" i="24"/>
  <c r="M46" i="24"/>
  <c r="L46" i="24"/>
  <c r="K46" i="24"/>
  <c r="M45" i="24"/>
  <c r="L45" i="24"/>
  <c r="K45" i="24"/>
  <c r="M44" i="24"/>
  <c r="L44" i="24"/>
  <c r="K44" i="24"/>
  <c r="M43" i="24"/>
  <c r="L43" i="24"/>
  <c r="K43" i="24"/>
  <c r="M42" i="24"/>
  <c r="L42" i="24"/>
  <c r="K42" i="24"/>
  <c r="M41" i="24"/>
  <c r="L41" i="24"/>
  <c r="K41" i="24"/>
  <c r="M40" i="24"/>
  <c r="L40" i="24"/>
  <c r="K40" i="24"/>
  <c r="M39" i="24"/>
  <c r="L39" i="24"/>
  <c r="K39" i="24"/>
  <c r="M38" i="24"/>
  <c r="L38" i="24"/>
  <c r="K38" i="24"/>
  <c r="M37" i="24"/>
  <c r="L37" i="24"/>
  <c r="K37" i="24"/>
  <c r="M36" i="24"/>
  <c r="L36" i="24"/>
  <c r="K36" i="24"/>
  <c r="M35" i="24"/>
  <c r="L35" i="24"/>
  <c r="K35" i="24"/>
  <c r="M34" i="24"/>
  <c r="L34" i="24"/>
  <c r="K34" i="24"/>
  <c r="M33" i="24"/>
  <c r="L33" i="24"/>
  <c r="K33" i="24"/>
  <c r="M32" i="24"/>
  <c r="L32" i="24"/>
  <c r="K32" i="24"/>
  <c r="M31" i="24"/>
  <c r="L31" i="24"/>
  <c r="K31" i="24"/>
  <c r="M30" i="24"/>
  <c r="L30" i="24"/>
  <c r="K30" i="24"/>
  <c r="M29" i="24"/>
  <c r="L29" i="24"/>
  <c r="K29" i="24"/>
  <c r="M28" i="24"/>
  <c r="L28" i="24"/>
  <c r="K28" i="24"/>
  <c r="M27" i="24"/>
  <c r="L27" i="24"/>
  <c r="K27" i="24"/>
  <c r="M26" i="24"/>
  <c r="L26" i="24"/>
  <c r="K26" i="24"/>
  <c r="M25" i="24"/>
  <c r="L25" i="24"/>
  <c r="K25" i="24"/>
  <c r="M24" i="24"/>
  <c r="L24" i="24"/>
  <c r="K24" i="24"/>
  <c r="M23" i="24"/>
  <c r="L23" i="24"/>
  <c r="K23" i="24"/>
  <c r="M22" i="24"/>
  <c r="L22" i="24"/>
  <c r="K22" i="24"/>
  <c r="M21" i="24"/>
  <c r="L21" i="24"/>
  <c r="K21" i="24"/>
  <c r="M20" i="24"/>
  <c r="L20" i="24"/>
  <c r="K20" i="24"/>
  <c r="M19" i="24"/>
  <c r="L19" i="24"/>
  <c r="K19" i="24"/>
  <c r="M18" i="24"/>
  <c r="L18" i="24"/>
  <c r="K18" i="24"/>
  <c r="M17" i="24"/>
  <c r="L17" i="24"/>
  <c r="K17" i="24"/>
  <c r="M16" i="24"/>
  <c r="L16" i="24"/>
  <c r="K16" i="24"/>
  <c r="M15" i="24"/>
  <c r="L15" i="24"/>
  <c r="K15" i="24"/>
  <c r="M14" i="24"/>
  <c r="L14" i="24"/>
  <c r="K14" i="24"/>
  <c r="M13" i="24"/>
  <c r="L13" i="24"/>
  <c r="K13" i="24"/>
  <c r="M12" i="24"/>
  <c r="L12" i="24"/>
  <c r="K12" i="24"/>
  <c r="M11" i="24"/>
  <c r="L11" i="24"/>
  <c r="K11" i="24"/>
  <c r="M10" i="24"/>
  <c r="L10" i="24"/>
  <c r="K10" i="24"/>
  <c r="M9" i="24"/>
  <c r="L9" i="24"/>
  <c r="K9" i="24"/>
  <c r="M8" i="24"/>
  <c r="L8" i="24"/>
  <c r="K8" i="24"/>
  <c r="M7" i="24"/>
  <c r="L7" i="24"/>
  <c r="K7" i="24"/>
  <c r="M6" i="24"/>
  <c r="L6" i="24"/>
  <c r="K6" i="24"/>
  <c r="M5" i="24"/>
  <c r="L5" i="24"/>
  <c r="K5" i="24"/>
  <c r="M4" i="24"/>
  <c r="L4" i="24"/>
  <c r="K4" i="24"/>
  <c r="M3" i="24"/>
  <c r="L3" i="24"/>
  <c r="K3" i="24"/>
  <c r="M2" i="24"/>
  <c r="L2" i="24"/>
  <c r="K2" i="24"/>
  <c r="M327" i="23"/>
  <c r="L327" i="23"/>
  <c r="K327" i="23"/>
  <c r="M326" i="23"/>
  <c r="L326" i="23"/>
  <c r="K326" i="23"/>
  <c r="M325" i="23"/>
  <c r="L325" i="23"/>
  <c r="K325" i="23"/>
  <c r="M324" i="23"/>
  <c r="L324" i="23"/>
  <c r="K324" i="23"/>
  <c r="M323" i="23"/>
  <c r="L323" i="23"/>
  <c r="K323" i="23"/>
  <c r="M322" i="23"/>
  <c r="L322" i="23"/>
  <c r="K322" i="23"/>
  <c r="M321" i="23"/>
  <c r="L321" i="23"/>
  <c r="K321" i="23"/>
  <c r="M320" i="23"/>
  <c r="L320" i="23"/>
  <c r="K320" i="23"/>
  <c r="M319" i="23"/>
  <c r="L319" i="23"/>
  <c r="K319" i="23"/>
  <c r="M318" i="23"/>
  <c r="L318" i="23"/>
  <c r="K318" i="23"/>
  <c r="M317" i="23"/>
  <c r="L317" i="23"/>
  <c r="K317" i="23"/>
  <c r="M316" i="23"/>
  <c r="L316" i="23"/>
  <c r="K316" i="23"/>
  <c r="M315" i="23"/>
  <c r="L315" i="23"/>
  <c r="K315" i="23"/>
  <c r="M314" i="23"/>
  <c r="L314" i="23"/>
  <c r="K314" i="23"/>
  <c r="M313" i="23"/>
  <c r="L313" i="23"/>
  <c r="K313" i="23"/>
  <c r="M312" i="23"/>
  <c r="L312" i="23"/>
  <c r="K312" i="23"/>
  <c r="M311" i="23"/>
  <c r="L311" i="23"/>
  <c r="K311" i="23"/>
  <c r="M310" i="23"/>
  <c r="L310" i="23"/>
  <c r="K310" i="23"/>
  <c r="M309" i="23"/>
  <c r="L309" i="23"/>
  <c r="K309" i="23"/>
  <c r="M308" i="23"/>
  <c r="L308" i="23"/>
  <c r="K308" i="23"/>
  <c r="M307" i="23"/>
  <c r="L307" i="23"/>
  <c r="K307" i="23"/>
  <c r="M306" i="23"/>
  <c r="L306" i="23"/>
  <c r="K306" i="23"/>
  <c r="M305" i="23"/>
  <c r="L305" i="23"/>
  <c r="K305" i="23"/>
  <c r="M304" i="23"/>
  <c r="L304" i="23"/>
  <c r="K304" i="23"/>
  <c r="M303" i="23"/>
  <c r="L303" i="23"/>
  <c r="K303" i="23"/>
  <c r="M302" i="23"/>
  <c r="L302" i="23"/>
  <c r="K302" i="23"/>
  <c r="M301" i="23"/>
  <c r="L301" i="23"/>
  <c r="K301" i="23"/>
  <c r="M300" i="23"/>
  <c r="L300" i="23"/>
  <c r="K300" i="23"/>
  <c r="M299" i="23"/>
  <c r="L299" i="23"/>
  <c r="K299" i="23"/>
  <c r="M298" i="23"/>
  <c r="L298" i="23"/>
  <c r="K298" i="23"/>
  <c r="M297" i="23"/>
  <c r="L297" i="23"/>
  <c r="K297" i="23"/>
  <c r="M296" i="23"/>
  <c r="L296" i="23"/>
  <c r="K296" i="23"/>
  <c r="M295" i="23"/>
  <c r="L295" i="23"/>
  <c r="K295" i="23"/>
  <c r="M294" i="23"/>
  <c r="L294" i="23"/>
  <c r="K294" i="23"/>
  <c r="M293" i="23"/>
  <c r="L293" i="23"/>
  <c r="K293" i="23"/>
  <c r="M292" i="23"/>
  <c r="L292" i="23"/>
  <c r="K292" i="23"/>
  <c r="M291" i="23"/>
  <c r="L291" i="23"/>
  <c r="K291" i="23"/>
  <c r="M290" i="23"/>
  <c r="L290" i="23"/>
  <c r="K290" i="23"/>
  <c r="M289" i="23"/>
  <c r="L289" i="23"/>
  <c r="K289" i="23"/>
  <c r="M288" i="23"/>
  <c r="L288" i="23"/>
  <c r="K288" i="23"/>
  <c r="M287" i="23"/>
  <c r="L287" i="23"/>
  <c r="K287" i="23"/>
  <c r="M286" i="23"/>
  <c r="L286" i="23"/>
  <c r="K286" i="23"/>
  <c r="M285" i="23"/>
  <c r="L285" i="23"/>
  <c r="K285" i="23"/>
  <c r="M284" i="23"/>
  <c r="L284" i="23"/>
  <c r="K284" i="23"/>
  <c r="M283" i="23"/>
  <c r="L283" i="23"/>
  <c r="K283" i="23"/>
  <c r="M282" i="23"/>
  <c r="L282" i="23"/>
  <c r="K282" i="23"/>
  <c r="M281" i="23"/>
  <c r="L281" i="23"/>
  <c r="K281" i="23"/>
  <c r="M280" i="23"/>
  <c r="L280" i="23"/>
  <c r="K280" i="23"/>
  <c r="M279" i="23"/>
  <c r="L279" i="23"/>
  <c r="K279" i="23"/>
  <c r="M278" i="23"/>
  <c r="L278" i="23"/>
  <c r="K278" i="23"/>
  <c r="M277" i="23"/>
  <c r="L277" i="23"/>
  <c r="K277" i="23"/>
  <c r="M276" i="23"/>
  <c r="L276" i="23"/>
  <c r="K276" i="23"/>
  <c r="G11" i="13" s="1"/>
  <c r="M275" i="23"/>
  <c r="L275" i="23"/>
  <c r="K275" i="23"/>
  <c r="M274" i="23"/>
  <c r="L274" i="23"/>
  <c r="K274" i="23"/>
  <c r="M273" i="23"/>
  <c r="L273" i="23"/>
  <c r="K273" i="23"/>
  <c r="M272" i="23"/>
  <c r="L272" i="23"/>
  <c r="K272" i="23"/>
  <c r="M271" i="23"/>
  <c r="L271" i="23"/>
  <c r="K271" i="23"/>
  <c r="M270" i="23"/>
  <c r="L270" i="23"/>
  <c r="K270" i="23"/>
  <c r="M269" i="23"/>
  <c r="L269" i="23"/>
  <c r="K269" i="23"/>
  <c r="M268" i="23"/>
  <c r="L268" i="23"/>
  <c r="K268" i="23"/>
  <c r="M267" i="23"/>
  <c r="L267" i="23"/>
  <c r="K267" i="23"/>
  <c r="M266" i="23"/>
  <c r="L266" i="23"/>
  <c r="K266" i="23"/>
  <c r="M265" i="23"/>
  <c r="L265" i="23"/>
  <c r="K265" i="23"/>
  <c r="M264" i="23"/>
  <c r="L264" i="23"/>
  <c r="K264" i="23"/>
  <c r="M263" i="23"/>
  <c r="L263" i="23"/>
  <c r="K263" i="23"/>
  <c r="M262" i="23"/>
  <c r="L262" i="23"/>
  <c r="K262" i="23"/>
  <c r="M261" i="23"/>
  <c r="L261" i="23"/>
  <c r="K261" i="23"/>
  <c r="M260" i="23"/>
  <c r="L260" i="23"/>
  <c r="K260" i="23"/>
  <c r="M259" i="23"/>
  <c r="L259" i="23"/>
  <c r="K259" i="23"/>
  <c r="M258" i="23"/>
  <c r="L258" i="23"/>
  <c r="K258" i="23"/>
  <c r="M257" i="23"/>
  <c r="L257" i="23"/>
  <c r="K257" i="23"/>
  <c r="M256" i="23"/>
  <c r="L256" i="23"/>
  <c r="K256" i="23"/>
  <c r="M255" i="23"/>
  <c r="L255" i="23"/>
  <c r="K255" i="23"/>
  <c r="M254" i="23"/>
  <c r="L254" i="23"/>
  <c r="K254" i="23"/>
  <c r="M253" i="23"/>
  <c r="L253" i="23"/>
  <c r="K253" i="23"/>
  <c r="M252" i="23"/>
  <c r="L252" i="23"/>
  <c r="K252" i="23"/>
  <c r="M251" i="23"/>
  <c r="L251" i="23"/>
  <c r="K251" i="23"/>
  <c r="M250" i="23"/>
  <c r="L250" i="23"/>
  <c r="K250" i="23"/>
  <c r="M249" i="23"/>
  <c r="L249" i="23"/>
  <c r="K249" i="23"/>
  <c r="M248" i="23"/>
  <c r="L248" i="23"/>
  <c r="K248" i="23"/>
  <c r="M247" i="23"/>
  <c r="L247" i="23"/>
  <c r="K247" i="23"/>
  <c r="M246" i="23"/>
  <c r="L246" i="23"/>
  <c r="K246" i="23"/>
  <c r="G10" i="13" s="1"/>
  <c r="M245" i="23"/>
  <c r="L245" i="23"/>
  <c r="K245" i="23"/>
  <c r="M244" i="23"/>
  <c r="L244" i="23"/>
  <c r="K244" i="23"/>
  <c r="M243" i="23"/>
  <c r="L243" i="23"/>
  <c r="K243" i="23"/>
  <c r="M242" i="23"/>
  <c r="L242" i="23"/>
  <c r="K242" i="23"/>
  <c r="M241" i="23"/>
  <c r="L241" i="23"/>
  <c r="K241" i="23"/>
  <c r="M240" i="23"/>
  <c r="L240" i="23"/>
  <c r="K240" i="23"/>
  <c r="M239" i="23"/>
  <c r="L239" i="23"/>
  <c r="K239" i="23"/>
  <c r="M238" i="23"/>
  <c r="L238" i="23"/>
  <c r="K238" i="23"/>
  <c r="M237" i="23"/>
  <c r="L237" i="23"/>
  <c r="K237" i="23"/>
  <c r="M236" i="23"/>
  <c r="L236" i="23"/>
  <c r="K236" i="23"/>
  <c r="M235" i="23"/>
  <c r="L235" i="23"/>
  <c r="K235" i="23"/>
  <c r="M234" i="23"/>
  <c r="L234" i="23"/>
  <c r="K234" i="23"/>
  <c r="M233" i="23"/>
  <c r="L233" i="23"/>
  <c r="K233" i="23"/>
  <c r="M232" i="23"/>
  <c r="L232" i="23"/>
  <c r="K232" i="23"/>
  <c r="M231" i="23"/>
  <c r="L231" i="23"/>
  <c r="K231" i="23"/>
  <c r="M230" i="23"/>
  <c r="L230" i="23"/>
  <c r="K230" i="23"/>
  <c r="M229" i="23"/>
  <c r="L229" i="23"/>
  <c r="K229" i="23"/>
  <c r="M228" i="23"/>
  <c r="L228" i="23"/>
  <c r="K228" i="23"/>
  <c r="M227" i="23"/>
  <c r="L227" i="23"/>
  <c r="K227" i="23"/>
  <c r="M226" i="23"/>
  <c r="L226" i="23"/>
  <c r="K226" i="23"/>
  <c r="M225" i="23"/>
  <c r="L225" i="23"/>
  <c r="K225" i="23"/>
  <c r="M224" i="23"/>
  <c r="L224" i="23"/>
  <c r="K224" i="23"/>
  <c r="M223" i="23"/>
  <c r="L223" i="23"/>
  <c r="K223" i="23"/>
  <c r="M222" i="23"/>
  <c r="L222" i="23"/>
  <c r="K222" i="23"/>
  <c r="M221" i="23"/>
  <c r="L221" i="23"/>
  <c r="K221" i="23"/>
  <c r="M220" i="23"/>
  <c r="L220" i="23"/>
  <c r="K220" i="23"/>
  <c r="M219" i="23"/>
  <c r="L219" i="23"/>
  <c r="K219" i="23"/>
  <c r="M218" i="23"/>
  <c r="L218" i="23"/>
  <c r="K218" i="23"/>
  <c r="M217" i="23"/>
  <c r="L217" i="23"/>
  <c r="K217" i="23"/>
  <c r="M216" i="23"/>
  <c r="L216" i="23"/>
  <c r="K216" i="23"/>
  <c r="M215" i="23"/>
  <c r="L215" i="23"/>
  <c r="K215" i="23"/>
  <c r="G9" i="13" s="1"/>
  <c r="M214" i="23"/>
  <c r="L214" i="23"/>
  <c r="K214" i="23"/>
  <c r="M213" i="23"/>
  <c r="L213" i="23"/>
  <c r="K213" i="23"/>
  <c r="M212" i="23"/>
  <c r="L212" i="23"/>
  <c r="K212" i="23"/>
  <c r="M211" i="23"/>
  <c r="L211" i="23"/>
  <c r="K211" i="23"/>
  <c r="M210" i="23"/>
  <c r="L210" i="23"/>
  <c r="K210" i="23"/>
  <c r="M209" i="23"/>
  <c r="L209" i="23"/>
  <c r="K209" i="23"/>
  <c r="M208" i="23"/>
  <c r="L208" i="23"/>
  <c r="K208" i="23"/>
  <c r="M207" i="23"/>
  <c r="L207" i="23"/>
  <c r="K207" i="23"/>
  <c r="M206" i="23"/>
  <c r="L206" i="23"/>
  <c r="K206" i="23"/>
  <c r="M205" i="23"/>
  <c r="L205" i="23"/>
  <c r="K205" i="23"/>
  <c r="M204" i="23"/>
  <c r="L204" i="23"/>
  <c r="K204" i="23"/>
  <c r="M203" i="23"/>
  <c r="L203" i="23"/>
  <c r="K203" i="23"/>
  <c r="M202" i="23"/>
  <c r="L202" i="23"/>
  <c r="K202" i="23"/>
  <c r="M201" i="23"/>
  <c r="L201" i="23"/>
  <c r="K201" i="23"/>
  <c r="M200" i="23"/>
  <c r="L200" i="23"/>
  <c r="K200" i="23"/>
  <c r="M199" i="23"/>
  <c r="L199" i="23"/>
  <c r="K199" i="23"/>
  <c r="M198" i="23"/>
  <c r="L198" i="23"/>
  <c r="K198" i="23"/>
  <c r="M197" i="23"/>
  <c r="L197" i="23"/>
  <c r="K197" i="23"/>
  <c r="M196" i="23"/>
  <c r="L196" i="23"/>
  <c r="K196" i="23"/>
  <c r="M195" i="23"/>
  <c r="L195" i="23"/>
  <c r="K195" i="23"/>
  <c r="M194" i="23"/>
  <c r="L194" i="23"/>
  <c r="K194" i="23"/>
  <c r="M193" i="23"/>
  <c r="L193" i="23"/>
  <c r="K193" i="23"/>
  <c r="M192" i="23"/>
  <c r="L192" i="23"/>
  <c r="K192" i="23"/>
  <c r="M191" i="23"/>
  <c r="L191" i="23"/>
  <c r="K191" i="23"/>
  <c r="M190" i="23"/>
  <c r="L190" i="23"/>
  <c r="K190" i="23"/>
  <c r="M189" i="23"/>
  <c r="L189" i="23"/>
  <c r="K189" i="23"/>
  <c r="M188" i="23"/>
  <c r="L188" i="23"/>
  <c r="K188" i="23"/>
  <c r="M187" i="23"/>
  <c r="L187" i="23"/>
  <c r="K187" i="23"/>
  <c r="M186" i="23"/>
  <c r="L186" i="23"/>
  <c r="K186" i="23"/>
  <c r="M185" i="23"/>
  <c r="L185" i="23"/>
  <c r="K185" i="23"/>
  <c r="M184" i="23"/>
  <c r="L184" i="23"/>
  <c r="K184" i="23"/>
  <c r="G8" i="13" s="1"/>
  <c r="M183" i="23"/>
  <c r="L183" i="23"/>
  <c r="K183" i="23"/>
  <c r="M182" i="23"/>
  <c r="L182" i="23"/>
  <c r="K182" i="23"/>
  <c r="M181" i="23"/>
  <c r="L181" i="23"/>
  <c r="K181" i="23"/>
  <c r="M180" i="23"/>
  <c r="L180" i="23"/>
  <c r="K180" i="23"/>
  <c r="M179" i="23"/>
  <c r="L179" i="23"/>
  <c r="K179" i="23"/>
  <c r="M178" i="23"/>
  <c r="L178" i="23"/>
  <c r="K178" i="23"/>
  <c r="M177" i="23"/>
  <c r="L177" i="23"/>
  <c r="K177" i="23"/>
  <c r="M176" i="23"/>
  <c r="L176" i="23"/>
  <c r="K176" i="23"/>
  <c r="M175" i="23"/>
  <c r="L175" i="23"/>
  <c r="K175" i="23"/>
  <c r="M174" i="23"/>
  <c r="L174" i="23"/>
  <c r="K174" i="23"/>
  <c r="M173" i="23"/>
  <c r="L173" i="23"/>
  <c r="K173" i="23"/>
  <c r="M172" i="23"/>
  <c r="L172" i="23"/>
  <c r="K172" i="23"/>
  <c r="M171" i="23"/>
  <c r="L171" i="23"/>
  <c r="K171" i="23"/>
  <c r="M170" i="23"/>
  <c r="L170" i="23"/>
  <c r="K170" i="23"/>
  <c r="M169" i="23"/>
  <c r="L169" i="23"/>
  <c r="K169" i="23"/>
  <c r="M168" i="23"/>
  <c r="L168" i="23"/>
  <c r="K168" i="23"/>
  <c r="M167" i="23"/>
  <c r="L167" i="23"/>
  <c r="K167" i="23"/>
  <c r="M166" i="23"/>
  <c r="L166" i="23"/>
  <c r="K166" i="23"/>
  <c r="M165" i="23"/>
  <c r="L165" i="23"/>
  <c r="K165" i="23"/>
  <c r="M164" i="23"/>
  <c r="L164" i="23"/>
  <c r="K164" i="23"/>
  <c r="M163" i="23"/>
  <c r="L163" i="23"/>
  <c r="K163" i="23"/>
  <c r="M162" i="23"/>
  <c r="L162" i="23"/>
  <c r="K162" i="23"/>
  <c r="M161" i="23"/>
  <c r="L161" i="23"/>
  <c r="K161" i="23"/>
  <c r="M160" i="23"/>
  <c r="L160" i="23"/>
  <c r="K160" i="23"/>
  <c r="M159" i="23"/>
  <c r="L159" i="23"/>
  <c r="K159" i="23"/>
  <c r="M158" i="23"/>
  <c r="L158" i="23"/>
  <c r="K158" i="23"/>
  <c r="M157" i="23"/>
  <c r="L157" i="23"/>
  <c r="K157" i="23"/>
  <c r="M156" i="23"/>
  <c r="L156" i="23"/>
  <c r="K156" i="23"/>
  <c r="M155" i="23"/>
  <c r="L155" i="23"/>
  <c r="K155" i="23"/>
  <c r="M154" i="23"/>
  <c r="L154" i="23"/>
  <c r="K154" i="23"/>
  <c r="M153" i="23"/>
  <c r="L153" i="23"/>
  <c r="K153" i="23"/>
  <c r="G7" i="13" s="1"/>
  <c r="M152" i="23"/>
  <c r="L152" i="23"/>
  <c r="K152" i="23"/>
  <c r="M151" i="23"/>
  <c r="L151" i="23"/>
  <c r="K151" i="23"/>
  <c r="M150" i="23"/>
  <c r="L150" i="23"/>
  <c r="K150" i="23"/>
  <c r="M149" i="23"/>
  <c r="L149" i="23"/>
  <c r="K149" i="23"/>
  <c r="M148" i="23"/>
  <c r="L148" i="23"/>
  <c r="K148" i="23"/>
  <c r="M147" i="23"/>
  <c r="L147" i="23"/>
  <c r="K147" i="23"/>
  <c r="M146" i="23"/>
  <c r="L146" i="23"/>
  <c r="K146" i="23"/>
  <c r="M145" i="23"/>
  <c r="L145" i="23"/>
  <c r="K145" i="23"/>
  <c r="M144" i="23"/>
  <c r="L144" i="23"/>
  <c r="K144" i="23"/>
  <c r="M143" i="23"/>
  <c r="L143" i="23"/>
  <c r="K143" i="23"/>
  <c r="M142" i="23"/>
  <c r="L142" i="23"/>
  <c r="K142" i="23"/>
  <c r="M141" i="23"/>
  <c r="L141" i="23"/>
  <c r="K141" i="23"/>
  <c r="M140" i="23"/>
  <c r="L140" i="23"/>
  <c r="K140" i="23"/>
  <c r="M139" i="23"/>
  <c r="L139" i="23"/>
  <c r="K139" i="23"/>
  <c r="M138" i="23"/>
  <c r="L138" i="23"/>
  <c r="K138" i="23"/>
  <c r="M137" i="23"/>
  <c r="L137" i="23"/>
  <c r="K137" i="23"/>
  <c r="M136" i="23"/>
  <c r="L136" i="23"/>
  <c r="K136" i="23"/>
  <c r="M135" i="23"/>
  <c r="L135" i="23"/>
  <c r="K135" i="23"/>
  <c r="M134" i="23"/>
  <c r="L134" i="23"/>
  <c r="K134" i="23"/>
  <c r="M133" i="23"/>
  <c r="L133" i="23"/>
  <c r="K133" i="23"/>
  <c r="M132" i="23"/>
  <c r="L132" i="23"/>
  <c r="K132" i="23"/>
  <c r="M131" i="23"/>
  <c r="L131" i="23"/>
  <c r="K131" i="23"/>
  <c r="M130" i="23"/>
  <c r="L130" i="23"/>
  <c r="K130" i="23"/>
  <c r="M129" i="23"/>
  <c r="L129" i="23"/>
  <c r="K129" i="23"/>
  <c r="M128" i="23"/>
  <c r="L128" i="23"/>
  <c r="K128" i="23"/>
  <c r="M127" i="23"/>
  <c r="L127" i="23"/>
  <c r="K127" i="23"/>
  <c r="M126" i="23"/>
  <c r="L126" i="23"/>
  <c r="K126" i="23"/>
  <c r="M125" i="23"/>
  <c r="L125" i="23"/>
  <c r="K125" i="23"/>
  <c r="M124" i="23"/>
  <c r="L124" i="23"/>
  <c r="K124" i="23"/>
  <c r="M123" i="23"/>
  <c r="L123" i="23"/>
  <c r="K123" i="23"/>
  <c r="G6" i="13" s="1"/>
  <c r="M122" i="23"/>
  <c r="L122" i="23"/>
  <c r="K122" i="23"/>
  <c r="M121" i="23"/>
  <c r="L121" i="23"/>
  <c r="K121" i="23"/>
  <c r="M120" i="23"/>
  <c r="L120" i="23"/>
  <c r="K120" i="23"/>
  <c r="M119" i="23"/>
  <c r="L119" i="23"/>
  <c r="K119" i="23"/>
  <c r="M118" i="23"/>
  <c r="L118" i="23"/>
  <c r="K118" i="23"/>
  <c r="M117" i="23"/>
  <c r="L117" i="23"/>
  <c r="K117" i="23"/>
  <c r="M116" i="23"/>
  <c r="L116" i="23"/>
  <c r="K116" i="23"/>
  <c r="M115" i="23"/>
  <c r="L115" i="23"/>
  <c r="K115" i="23"/>
  <c r="M114" i="23"/>
  <c r="L114" i="23"/>
  <c r="K114" i="23"/>
  <c r="M113" i="23"/>
  <c r="L113" i="23"/>
  <c r="K113" i="23"/>
  <c r="M112" i="23"/>
  <c r="L112" i="23"/>
  <c r="K112" i="23"/>
  <c r="M111" i="23"/>
  <c r="L111" i="23"/>
  <c r="K111" i="23"/>
  <c r="M110" i="23"/>
  <c r="L110" i="23"/>
  <c r="K110" i="23"/>
  <c r="M109" i="23"/>
  <c r="L109" i="23"/>
  <c r="K109" i="23"/>
  <c r="M108" i="23"/>
  <c r="L108" i="23"/>
  <c r="K108" i="23"/>
  <c r="M107" i="23"/>
  <c r="L107" i="23"/>
  <c r="K107" i="23"/>
  <c r="M106" i="23"/>
  <c r="L106" i="23"/>
  <c r="K106" i="23"/>
  <c r="M105" i="23"/>
  <c r="L105" i="23"/>
  <c r="K105" i="23"/>
  <c r="M104" i="23"/>
  <c r="L104" i="23"/>
  <c r="K104" i="23"/>
  <c r="M103" i="23"/>
  <c r="L103" i="23"/>
  <c r="K103" i="23"/>
  <c r="M102" i="23"/>
  <c r="L102" i="23"/>
  <c r="K102" i="23"/>
  <c r="M101" i="23"/>
  <c r="L101" i="23"/>
  <c r="K101" i="23"/>
  <c r="M100" i="23"/>
  <c r="L100" i="23"/>
  <c r="K100" i="23"/>
  <c r="M99" i="23"/>
  <c r="L99" i="23"/>
  <c r="K99" i="23"/>
  <c r="M98" i="23"/>
  <c r="L98" i="23"/>
  <c r="K98" i="23"/>
  <c r="M97" i="23"/>
  <c r="L97" i="23"/>
  <c r="K97" i="23"/>
  <c r="M96" i="23"/>
  <c r="L96" i="23"/>
  <c r="K96" i="23"/>
  <c r="M95" i="23"/>
  <c r="L95" i="23"/>
  <c r="K95" i="23"/>
  <c r="M94" i="23"/>
  <c r="L94" i="23"/>
  <c r="K94" i="23"/>
  <c r="M93" i="23"/>
  <c r="L93" i="23"/>
  <c r="K93" i="23"/>
  <c r="M92" i="23"/>
  <c r="L92" i="23"/>
  <c r="K92" i="23"/>
  <c r="M91" i="23"/>
  <c r="L91" i="23"/>
  <c r="K91" i="23"/>
  <c r="M90" i="23"/>
  <c r="L90" i="23"/>
  <c r="K90" i="23"/>
  <c r="M89" i="23"/>
  <c r="L89" i="23"/>
  <c r="K89" i="23"/>
  <c r="M88" i="23"/>
  <c r="L88" i="23"/>
  <c r="K88" i="23"/>
  <c r="M87" i="23"/>
  <c r="L87" i="23"/>
  <c r="K87" i="23"/>
  <c r="M86" i="23"/>
  <c r="L86" i="23"/>
  <c r="K86" i="23"/>
  <c r="M85" i="23"/>
  <c r="L85" i="23"/>
  <c r="K85" i="23"/>
  <c r="M84" i="23"/>
  <c r="L84" i="23"/>
  <c r="K84" i="23"/>
  <c r="M83" i="23"/>
  <c r="L83" i="23"/>
  <c r="K83" i="23"/>
  <c r="M82" i="23"/>
  <c r="L82" i="23"/>
  <c r="K82" i="23"/>
  <c r="M81" i="23"/>
  <c r="L81" i="23"/>
  <c r="K81" i="23"/>
  <c r="M80" i="23"/>
  <c r="L80" i="23"/>
  <c r="K80" i="23"/>
  <c r="M79" i="23"/>
  <c r="L79" i="23"/>
  <c r="K79" i="23"/>
  <c r="M78" i="23"/>
  <c r="L78" i="23"/>
  <c r="K78" i="23"/>
  <c r="M77" i="23"/>
  <c r="L77" i="23"/>
  <c r="K77" i="23"/>
  <c r="M76" i="23"/>
  <c r="L76" i="23"/>
  <c r="K76" i="23"/>
  <c r="M75" i="23"/>
  <c r="L75" i="23"/>
  <c r="K75" i="23"/>
  <c r="M74" i="23"/>
  <c r="L74" i="23"/>
  <c r="K74" i="23"/>
  <c r="M73" i="23"/>
  <c r="L73" i="23"/>
  <c r="K73" i="23"/>
  <c r="M72" i="23"/>
  <c r="L72" i="23"/>
  <c r="K72" i="23"/>
  <c r="M71" i="23"/>
  <c r="L71" i="23"/>
  <c r="K71" i="23"/>
  <c r="M70" i="23"/>
  <c r="L70" i="23"/>
  <c r="K70" i="23"/>
  <c r="M69" i="23"/>
  <c r="L69" i="23"/>
  <c r="K69" i="23"/>
  <c r="M68" i="23"/>
  <c r="L68" i="23"/>
  <c r="K68" i="23"/>
  <c r="M67" i="23"/>
  <c r="L67" i="23"/>
  <c r="K67" i="23"/>
  <c r="M66" i="23"/>
  <c r="L66" i="23"/>
  <c r="K66" i="23"/>
  <c r="M65" i="23"/>
  <c r="L65" i="23"/>
  <c r="K65" i="23"/>
  <c r="M64" i="23"/>
  <c r="L64" i="23"/>
  <c r="K64" i="23"/>
  <c r="M63" i="23"/>
  <c r="L63" i="23"/>
  <c r="K63" i="23"/>
  <c r="M62" i="23"/>
  <c r="L62" i="23"/>
  <c r="K62" i="23"/>
  <c r="G4" i="13" s="1"/>
  <c r="M61" i="23"/>
  <c r="L61" i="23"/>
  <c r="K61" i="23"/>
  <c r="M60" i="23"/>
  <c r="L60" i="23"/>
  <c r="K60" i="23"/>
  <c r="M59" i="23"/>
  <c r="L59" i="23"/>
  <c r="K59" i="23"/>
  <c r="M58" i="23"/>
  <c r="L58" i="23"/>
  <c r="K58" i="23"/>
  <c r="M57" i="23"/>
  <c r="L57" i="23"/>
  <c r="K57" i="23"/>
  <c r="M56" i="23"/>
  <c r="L56" i="23"/>
  <c r="K56" i="23"/>
  <c r="M55" i="23"/>
  <c r="L55" i="23"/>
  <c r="K55" i="23"/>
  <c r="M54" i="23"/>
  <c r="L54" i="23"/>
  <c r="K54" i="23"/>
  <c r="M53" i="23"/>
  <c r="L53" i="23"/>
  <c r="K53" i="23"/>
  <c r="M52" i="23"/>
  <c r="L52" i="23"/>
  <c r="K52" i="23"/>
  <c r="M51" i="23"/>
  <c r="L51" i="23"/>
  <c r="K51" i="23"/>
  <c r="M50" i="23"/>
  <c r="L50" i="23"/>
  <c r="K50" i="23"/>
  <c r="M49" i="23"/>
  <c r="L49" i="23"/>
  <c r="K49" i="23"/>
  <c r="M48" i="23"/>
  <c r="L48" i="23"/>
  <c r="K48" i="23"/>
  <c r="M47" i="23"/>
  <c r="L47" i="23"/>
  <c r="K47" i="23"/>
  <c r="M46" i="23"/>
  <c r="L46" i="23"/>
  <c r="K46" i="23"/>
  <c r="M45" i="23"/>
  <c r="L45" i="23"/>
  <c r="K45" i="23"/>
  <c r="M44" i="23"/>
  <c r="L44" i="23"/>
  <c r="K44" i="23"/>
  <c r="M43" i="23"/>
  <c r="L43" i="23"/>
  <c r="K43" i="23"/>
  <c r="M42" i="23"/>
  <c r="L42" i="23"/>
  <c r="K42" i="23"/>
  <c r="M41" i="23"/>
  <c r="L41" i="23"/>
  <c r="K41" i="23"/>
  <c r="M40" i="23"/>
  <c r="L40" i="23"/>
  <c r="K40" i="23"/>
  <c r="M39" i="23"/>
  <c r="L39" i="23"/>
  <c r="K39" i="23"/>
  <c r="M38" i="23"/>
  <c r="L38" i="23"/>
  <c r="K38" i="23"/>
  <c r="M37" i="23"/>
  <c r="L37" i="23"/>
  <c r="K37" i="23"/>
  <c r="M36" i="23"/>
  <c r="L36" i="23"/>
  <c r="K36" i="23"/>
  <c r="M35" i="23"/>
  <c r="L35" i="23"/>
  <c r="K35" i="23"/>
  <c r="M34" i="23"/>
  <c r="L34" i="23"/>
  <c r="K34" i="23"/>
  <c r="M33" i="23"/>
  <c r="L33" i="23"/>
  <c r="K33" i="23"/>
  <c r="G3" i="13" s="1"/>
  <c r="M32" i="23"/>
  <c r="L32" i="23"/>
  <c r="K32" i="23"/>
  <c r="M31" i="23"/>
  <c r="L31" i="23"/>
  <c r="K31" i="23"/>
  <c r="M30" i="23"/>
  <c r="L30" i="23"/>
  <c r="K30" i="23"/>
  <c r="M29" i="23"/>
  <c r="L29" i="23"/>
  <c r="K29" i="23"/>
  <c r="M28" i="23"/>
  <c r="L28" i="23"/>
  <c r="K28" i="23"/>
  <c r="M27" i="23"/>
  <c r="L27" i="23"/>
  <c r="K27" i="23"/>
  <c r="M26" i="23"/>
  <c r="L26" i="23"/>
  <c r="K26" i="23"/>
  <c r="M25" i="23"/>
  <c r="L25" i="23"/>
  <c r="K25" i="23"/>
  <c r="M24" i="23"/>
  <c r="L24" i="23"/>
  <c r="K24" i="23"/>
  <c r="M23" i="23"/>
  <c r="L23" i="23"/>
  <c r="K23" i="23"/>
  <c r="M22" i="23"/>
  <c r="L22" i="23"/>
  <c r="K22" i="23"/>
  <c r="M21" i="23"/>
  <c r="L21" i="23"/>
  <c r="K21" i="23"/>
  <c r="M20" i="23"/>
  <c r="L20" i="23"/>
  <c r="K20" i="23"/>
  <c r="M19" i="23"/>
  <c r="L19" i="23"/>
  <c r="K19" i="23"/>
  <c r="M18" i="23"/>
  <c r="L18" i="23"/>
  <c r="K18" i="23"/>
  <c r="M17" i="23"/>
  <c r="L17" i="23"/>
  <c r="K17" i="23"/>
  <c r="M16" i="23"/>
  <c r="L16" i="23"/>
  <c r="K16" i="23"/>
  <c r="M15" i="23"/>
  <c r="L15" i="23"/>
  <c r="K15" i="23"/>
  <c r="M14" i="23"/>
  <c r="L14" i="23"/>
  <c r="K14" i="23"/>
  <c r="M13" i="23"/>
  <c r="L13" i="23"/>
  <c r="K13" i="23"/>
  <c r="M12" i="23"/>
  <c r="L12" i="23"/>
  <c r="K12" i="23"/>
  <c r="M11" i="23"/>
  <c r="L11" i="23"/>
  <c r="K11" i="23"/>
  <c r="M10" i="23"/>
  <c r="L10" i="23"/>
  <c r="K10" i="23"/>
  <c r="M9" i="23"/>
  <c r="L9" i="23"/>
  <c r="K9" i="23"/>
  <c r="M8" i="23"/>
  <c r="L8" i="23"/>
  <c r="K8" i="23"/>
  <c r="M7" i="23"/>
  <c r="L7" i="23"/>
  <c r="K7" i="23"/>
  <c r="M6" i="23"/>
  <c r="L6" i="23"/>
  <c r="K6" i="23"/>
  <c r="M5" i="23"/>
  <c r="L5" i="23"/>
  <c r="K5" i="23"/>
  <c r="M4" i="23"/>
  <c r="L4" i="23"/>
  <c r="K4" i="23"/>
  <c r="M3" i="23"/>
  <c r="L3" i="23"/>
  <c r="K3" i="23"/>
  <c r="M2" i="23"/>
  <c r="L2" i="23"/>
  <c r="K2" i="23"/>
  <c r="G2" i="13" s="1"/>
  <c r="B3" i="21"/>
  <c r="B14" i="22"/>
  <c r="B15" i="22" s="1"/>
  <c r="I13" i="13" l="1"/>
  <c r="G13" i="13"/>
  <c r="G5" i="13"/>
  <c r="G12" i="13"/>
  <c r="D3" i="21"/>
  <c r="D5" i="3"/>
  <c r="D4" i="3"/>
  <c r="B4" i="21"/>
  <c r="B10" i="21" s="1"/>
  <c r="C4" i="21" s="1"/>
  <c r="B2" i="21"/>
  <c r="C13" i="19"/>
  <c r="L3" i="19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G3" i="19"/>
  <c r="E3" i="19"/>
  <c r="C33" i="3"/>
  <c r="D26" i="3"/>
  <c r="E22" i="3" s="1"/>
  <c r="E14" i="3"/>
  <c r="C14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N5" i="3"/>
  <c r="J15" i="3"/>
  <c r="M15" i="3" s="1"/>
  <c r="J14" i="3"/>
  <c r="M14" i="3" s="1"/>
  <c r="J13" i="3"/>
  <c r="M13" i="3" s="1"/>
  <c r="J12" i="3"/>
  <c r="M12" i="3" s="1"/>
  <c r="J11" i="3"/>
  <c r="M11" i="3" s="1"/>
  <c r="J10" i="3"/>
  <c r="M10" i="3" s="1"/>
  <c r="J9" i="3"/>
  <c r="M9" i="3" s="1"/>
  <c r="J8" i="3"/>
  <c r="M8" i="3" s="1"/>
  <c r="J7" i="3"/>
  <c r="M7" i="3" s="1"/>
  <c r="J6" i="3"/>
  <c r="M6" i="3" s="1"/>
  <c r="J5" i="3"/>
  <c r="M5" i="3" s="1"/>
  <c r="J4" i="3"/>
  <c r="F13" i="13"/>
  <c r="F6" i="13"/>
  <c r="F2" i="13"/>
  <c r="E10" i="13"/>
  <c r="E11" i="13"/>
  <c r="E13" i="13"/>
  <c r="E12" i="13"/>
  <c r="E9" i="13"/>
  <c r="E8" i="13"/>
  <c r="E7" i="13"/>
  <c r="E6" i="13"/>
  <c r="E5" i="13"/>
  <c r="E4" i="13"/>
  <c r="E3" i="13"/>
  <c r="E2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B13" i="13"/>
  <c r="C2" i="13"/>
  <c r="B12" i="13"/>
  <c r="B11" i="13"/>
  <c r="B10" i="13"/>
  <c r="B9" i="13"/>
  <c r="B8" i="13"/>
  <c r="B7" i="13"/>
  <c r="B6" i="13"/>
  <c r="B5" i="13"/>
  <c r="B4" i="13"/>
  <c r="B3" i="13"/>
  <c r="B2" i="13"/>
  <c r="F1" i="13"/>
  <c r="E1" i="13"/>
  <c r="D1" i="13"/>
  <c r="C1" i="13"/>
  <c r="B1" i="13"/>
  <c r="M367" i="18"/>
  <c r="L367" i="18"/>
  <c r="K367" i="18"/>
  <c r="M366" i="18"/>
  <c r="L366" i="18"/>
  <c r="K366" i="18"/>
  <c r="M365" i="18"/>
  <c r="L365" i="18"/>
  <c r="K365" i="18"/>
  <c r="M364" i="18"/>
  <c r="L364" i="18"/>
  <c r="K364" i="18"/>
  <c r="M363" i="18"/>
  <c r="L363" i="18"/>
  <c r="K363" i="18"/>
  <c r="M362" i="18"/>
  <c r="L362" i="18"/>
  <c r="K362" i="18"/>
  <c r="M361" i="18"/>
  <c r="L361" i="18"/>
  <c r="K361" i="18"/>
  <c r="M360" i="18"/>
  <c r="L360" i="18"/>
  <c r="K360" i="18"/>
  <c r="M359" i="18"/>
  <c r="L359" i="18"/>
  <c r="K359" i="18"/>
  <c r="M358" i="18"/>
  <c r="L358" i="18"/>
  <c r="K358" i="18"/>
  <c r="M357" i="18"/>
  <c r="L357" i="18"/>
  <c r="K357" i="18"/>
  <c r="M356" i="18"/>
  <c r="L356" i="18"/>
  <c r="K356" i="18"/>
  <c r="M355" i="18"/>
  <c r="L355" i="18"/>
  <c r="K355" i="18"/>
  <c r="M354" i="18"/>
  <c r="L354" i="18"/>
  <c r="K354" i="18"/>
  <c r="M353" i="18"/>
  <c r="L353" i="18"/>
  <c r="K353" i="18"/>
  <c r="M352" i="18"/>
  <c r="L352" i="18"/>
  <c r="K352" i="18"/>
  <c r="M351" i="18"/>
  <c r="L351" i="18"/>
  <c r="K351" i="18"/>
  <c r="M350" i="18"/>
  <c r="L350" i="18"/>
  <c r="K350" i="18"/>
  <c r="M349" i="18"/>
  <c r="L349" i="18"/>
  <c r="K349" i="18"/>
  <c r="M348" i="18"/>
  <c r="L348" i="18"/>
  <c r="K348" i="18"/>
  <c r="M347" i="18"/>
  <c r="L347" i="18"/>
  <c r="K347" i="18"/>
  <c r="M346" i="18"/>
  <c r="L346" i="18"/>
  <c r="K346" i="18"/>
  <c r="M345" i="18"/>
  <c r="L345" i="18"/>
  <c r="K345" i="18"/>
  <c r="M344" i="18"/>
  <c r="L344" i="18"/>
  <c r="K344" i="18"/>
  <c r="M343" i="18"/>
  <c r="L343" i="18"/>
  <c r="K343" i="18"/>
  <c r="M342" i="18"/>
  <c r="L342" i="18"/>
  <c r="K342" i="18"/>
  <c r="M341" i="18"/>
  <c r="L341" i="18"/>
  <c r="K341" i="18"/>
  <c r="M340" i="18"/>
  <c r="L340" i="18"/>
  <c r="K340" i="18"/>
  <c r="M339" i="18"/>
  <c r="L339" i="18"/>
  <c r="K339" i="18"/>
  <c r="M338" i="18"/>
  <c r="L338" i="18"/>
  <c r="K338" i="18"/>
  <c r="M337" i="18"/>
  <c r="L337" i="18"/>
  <c r="K337" i="18"/>
  <c r="M336" i="18"/>
  <c r="L336" i="18"/>
  <c r="K336" i="18"/>
  <c r="M335" i="18"/>
  <c r="L335" i="18"/>
  <c r="K335" i="18"/>
  <c r="M334" i="18"/>
  <c r="L334" i="18"/>
  <c r="K334" i="18"/>
  <c r="M333" i="18"/>
  <c r="L333" i="18"/>
  <c r="K333" i="18"/>
  <c r="M332" i="18"/>
  <c r="L332" i="18"/>
  <c r="K332" i="18"/>
  <c r="M331" i="18"/>
  <c r="L331" i="18"/>
  <c r="K331" i="18"/>
  <c r="M330" i="18"/>
  <c r="L330" i="18"/>
  <c r="K330" i="18"/>
  <c r="M329" i="18"/>
  <c r="L329" i="18"/>
  <c r="K329" i="18"/>
  <c r="M328" i="18"/>
  <c r="L328" i="18"/>
  <c r="K328" i="18"/>
  <c r="M327" i="18"/>
  <c r="L327" i="18"/>
  <c r="K327" i="18"/>
  <c r="M326" i="18"/>
  <c r="L326" i="18"/>
  <c r="K326" i="18"/>
  <c r="M325" i="18"/>
  <c r="L325" i="18"/>
  <c r="K325" i="18"/>
  <c r="M324" i="18"/>
  <c r="L324" i="18"/>
  <c r="K324" i="18"/>
  <c r="M323" i="18"/>
  <c r="L323" i="18"/>
  <c r="K323" i="18"/>
  <c r="M322" i="18"/>
  <c r="L322" i="18"/>
  <c r="K322" i="18"/>
  <c r="M321" i="18"/>
  <c r="L321" i="18"/>
  <c r="K321" i="18"/>
  <c r="M320" i="18"/>
  <c r="L320" i="18"/>
  <c r="K320" i="18"/>
  <c r="M319" i="18"/>
  <c r="L319" i="18"/>
  <c r="K319" i="18"/>
  <c r="M318" i="18"/>
  <c r="L318" i="18"/>
  <c r="K318" i="18"/>
  <c r="M317" i="18"/>
  <c r="L317" i="18"/>
  <c r="K317" i="18"/>
  <c r="M316" i="18"/>
  <c r="L316" i="18"/>
  <c r="K316" i="18"/>
  <c r="M315" i="18"/>
  <c r="L315" i="18"/>
  <c r="K315" i="18"/>
  <c r="M314" i="18"/>
  <c r="L314" i="18"/>
  <c r="K314" i="18"/>
  <c r="M313" i="18"/>
  <c r="L313" i="18"/>
  <c r="K313" i="18"/>
  <c r="M312" i="18"/>
  <c r="L312" i="18"/>
  <c r="K312" i="18"/>
  <c r="M311" i="18"/>
  <c r="L311" i="18"/>
  <c r="K311" i="18"/>
  <c r="M310" i="18"/>
  <c r="L310" i="18"/>
  <c r="K310" i="18"/>
  <c r="M309" i="18"/>
  <c r="L309" i="18"/>
  <c r="K309" i="18"/>
  <c r="M308" i="18"/>
  <c r="L308" i="18"/>
  <c r="K308" i="18"/>
  <c r="M307" i="18"/>
  <c r="L307" i="18"/>
  <c r="K307" i="18"/>
  <c r="M306" i="18"/>
  <c r="L306" i="18"/>
  <c r="K306" i="18"/>
  <c r="M305" i="18"/>
  <c r="L305" i="18"/>
  <c r="K305" i="18"/>
  <c r="M304" i="18"/>
  <c r="L304" i="18"/>
  <c r="K304" i="18"/>
  <c r="M303" i="18"/>
  <c r="L303" i="18"/>
  <c r="K303" i="18"/>
  <c r="M302" i="18"/>
  <c r="L302" i="18"/>
  <c r="K302" i="18"/>
  <c r="M301" i="18"/>
  <c r="L301" i="18"/>
  <c r="K301" i="18"/>
  <c r="M300" i="18"/>
  <c r="L300" i="18"/>
  <c r="K300" i="18"/>
  <c r="M299" i="18"/>
  <c r="L299" i="18"/>
  <c r="K299" i="18"/>
  <c r="M298" i="18"/>
  <c r="L298" i="18"/>
  <c r="K298" i="18"/>
  <c r="M297" i="18"/>
  <c r="L297" i="18"/>
  <c r="K297" i="18"/>
  <c r="M296" i="18"/>
  <c r="L296" i="18"/>
  <c r="K296" i="18"/>
  <c r="M295" i="18"/>
  <c r="L295" i="18"/>
  <c r="K295" i="18"/>
  <c r="M294" i="18"/>
  <c r="L294" i="18"/>
  <c r="K294" i="18"/>
  <c r="M293" i="18"/>
  <c r="L293" i="18"/>
  <c r="K293" i="18"/>
  <c r="M292" i="18"/>
  <c r="L292" i="18"/>
  <c r="K292" i="18"/>
  <c r="M291" i="18"/>
  <c r="L291" i="18"/>
  <c r="K291" i="18"/>
  <c r="M290" i="18"/>
  <c r="L290" i="18"/>
  <c r="K290" i="18"/>
  <c r="M289" i="18"/>
  <c r="L289" i="18"/>
  <c r="K289" i="18"/>
  <c r="M288" i="18"/>
  <c r="L288" i="18"/>
  <c r="K288" i="18"/>
  <c r="M287" i="18"/>
  <c r="L287" i="18"/>
  <c r="K287" i="18"/>
  <c r="M286" i="18"/>
  <c r="L286" i="18"/>
  <c r="K286" i="18"/>
  <c r="M285" i="18"/>
  <c r="L285" i="18"/>
  <c r="K285" i="18"/>
  <c r="M284" i="18"/>
  <c r="L284" i="18"/>
  <c r="K284" i="18"/>
  <c r="M283" i="18"/>
  <c r="L283" i="18"/>
  <c r="K283" i="18"/>
  <c r="M282" i="18"/>
  <c r="L282" i="18"/>
  <c r="K282" i="18"/>
  <c r="M281" i="18"/>
  <c r="L281" i="18"/>
  <c r="K281" i="18"/>
  <c r="M280" i="18"/>
  <c r="L280" i="18"/>
  <c r="K280" i="18"/>
  <c r="M279" i="18"/>
  <c r="L279" i="18"/>
  <c r="K279" i="18"/>
  <c r="M278" i="18"/>
  <c r="L278" i="18"/>
  <c r="K278" i="18"/>
  <c r="M277" i="18"/>
  <c r="L277" i="18"/>
  <c r="K277" i="18"/>
  <c r="M276" i="18"/>
  <c r="L276" i="18"/>
  <c r="K276" i="18"/>
  <c r="M275" i="18"/>
  <c r="L275" i="18"/>
  <c r="K275" i="18"/>
  <c r="M274" i="18"/>
  <c r="L274" i="18"/>
  <c r="K274" i="18"/>
  <c r="M273" i="18"/>
  <c r="L273" i="18"/>
  <c r="K273" i="18"/>
  <c r="M272" i="18"/>
  <c r="L272" i="18"/>
  <c r="K272" i="18"/>
  <c r="M271" i="18"/>
  <c r="L271" i="18"/>
  <c r="K271" i="18"/>
  <c r="M270" i="18"/>
  <c r="L270" i="18"/>
  <c r="K270" i="18"/>
  <c r="M269" i="18"/>
  <c r="L269" i="18"/>
  <c r="K269" i="18"/>
  <c r="M268" i="18"/>
  <c r="L268" i="18"/>
  <c r="K268" i="18"/>
  <c r="M267" i="18"/>
  <c r="L267" i="18"/>
  <c r="K267" i="18"/>
  <c r="M266" i="18"/>
  <c r="L266" i="18"/>
  <c r="K266" i="18"/>
  <c r="M265" i="18"/>
  <c r="L265" i="18"/>
  <c r="K265" i="18"/>
  <c r="M264" i="18"/>
  <c r="L264" i="18"/>
  <c r="K264" i="18"/>
  <c r="M263" i="18"/>
  <c r="L263" i="18"/>
  <c r="K263" i="18"/>
  <c r="M262" i="18"/>
  <c r="L262" i="18"/>
  <c r="K262" i="18"/>
  <c r="M261" i="18"/>
  <c r="L261" i="18"/>
  <c r="K261" i="18"/>
  <c r="M260" i="18"/>
  <c r="L260" i="18"/>
  <c r="K260" i="18"/>
  <c r="M259" i="18"/>
  <c r="L259" i="18"/>
  <c r="K259" i="18"/>
  <c r="M258" i="18"/>
  <c r="L258" i="18"/>
  <c r="K258" i="18"/>
  <c r="M257" i="18"/>
  <c r="L257" i="18"/>
  <c r="K257" i="18"/>
  <c r="M256" i="18"/>
  <c r="L256" i="18"/>
  <c r="K256" i="18"/>
  <c r="M255" i="18"/>
  <c r="L255" i="18"/>
  <c r="K255" i="18"/>
  <c r="M254" i="18"/>
  <c r="L254" i="18"/>
  <c r="K254" i="18"/>
  <c r="M253" i="18"/>
  <c r="L253" i="18"/>
  <c r="K253" i="18"/>
  <c r="M252" i="18"/>
  <c r="L252" i="18"/>
  <c r="K252" i="18"/>
  <c r="M251" i="18"/>
  <c r="L251" i="18"/>
  <c r="K251" i="18"/>
  <c r="M250" i="18"/>
  <c r="L250" i="18"/>
  <c r="K250" i="18"/>
  <c r="M249" i="18"/>
  <c r="L249" i="18"/>
  <c r="K249" i="18"/>
  <c r="M248" i="18"/>
  <c r="L248" i="18"/>
  <c r="K248" i="18"/>
  <c r="M247" i="18"/>
  <c r="L247" i="18"/>
  <c r="K247" i="18"/>
  <c r="M246" i="18"/>
  <c r="L246" i="18"/>
  <c r="K246" i="18"/>
  <c r="M245" i="18"/>
  <c r="L245" i="18"/>
  <c r="K245" i="18"/>
  <c r="M244" i="18"/>
  <c r="L244" i="18"/>
  <c r="K244" i="18"/>
  <c r="M243" i="18"/>
  <c r="L243" i="18"/>
  <c r="K243" i="18"/>
  <c r="M242" i="18"/>
  <c r="L242" i="18"/>
  <c r="K242" i="18"/>
  <c r="M241" i="18"/>
  <c r="L241" i="18"/>
  <c r="K241" i="18"/>
  <c r="M240" i="18"/>
  <c r="L240" i="18"/>
  <c r="K240" i="18"/>
  <c r="M239" i="18"/>
  <c r="L239" i="18"/>
  <c r="K239" i="18"/>
  <c r="M238" i="18"/>
  <c r="L238" i="18"/>
  <c r="K238" i="18"/>
  <c r="M237" i="18"/>
  <c r="L237" i="18"/>
  <c r="K237" i="18"/>
  <c r="M236" i="18"/>
  <c r="L236" i="18"/>
  <c r="K236" i="18"/>
  <c r="M235" i="18"/>
  <c r="L235" i="18"/>
  <c r="K235" i="18"/>
  <c r="M234" i="18"/>
  <c r="L234" i="18"/>
  <c r="K234" i="18"/>
  <c r="M233" i="18"/>
  <c r="L233" i="18"/>
  <c r="K233" i="18"/>
  <c r="M232" i="18"/>
  <c r="L232" i="18"/>
  <c r="K232" i="18"/>
  <c r="M231" i="18"/>
  <c r="L231" i="18"/>
  <c r="K231" i="18"/>
  <c r="M230" i="18"/>
  <c r="L230" i="18"/>
  <c r="K230" i="18"/>
  <c r="M229" i="18"/>
  <c r="L229" i="18"/>
  <c r="K229" i="18"/>
  <c r="M228" i="18"/>
  <c r="L228" i="18"/>
  <c r="K228" i="18"/>
  <c r="M227" i="18"/>
  <c r="L227" i="18"/>
  <c r="K227" i="18"/>
  <c r="M226" i="18"/>
  <c r="L226" i="18"/>
  <c r="K226" i="18"/>
  <c r="M225" i="18"/>
  <c r="L225" i="18"/>
  <c r="K225" i="18"/>
  <c r="M224" i="18"/>
  <c r="L224" i="18"/>
  <c r="K224" i="18"/>
  <c r="M223" i="18"/>
  <c r="L223" i="18"/>
  <c r="K223" i="18"/>
  <c r="M222" i="18"/>
  <c r="L222" i="18"/>
  <c r="K222" i="18"/>
  <c r="M221" i="18"/>
  <c r="L221" i="18"/>
  <c r="K221" i="18"/>
  <c r="M220" i="18"/>
  <c r="L220" i="18"/>
  <c r="K220" i="18"/>
  <c r="M219" i="18"/>
  <c r="L219" i="18"/>
  <c r="K219" i="18"/>
  <c r="M218" i="18"/>
  <c r="L218" i="18"/>
  <c r="K218" i="18"/>
  <c r="M217" i="18"/>
  <c r="L217" i="18"/>
  <c r="K217" i="18"/>
  <c r="M216" i="18"/>
  <c r="L216" i="18"/>
  <c r="K216" i="18"/>
  <c r="M215" i="18"/>
  <c r="L215" i="18"/>
  <c r="K215" i="18"/>
  <c r="M214" i="18"/>
  <c r="L214" i="18"/>
  <c r="K214" i="18"/>
  <c r="M213" i="18"/>
  <c r="L213" i="18"/>
  <c r="K213" i="18"/>
  <c r="M212" i="18"/>
  <c r="L212" i="18"/>
  <c r="K212" i="18"/>
  <c r="M211" i="18"/>
  <c r="L211" i="18"/>
  <c r="K211" i="18"/>
  <c r="M210" i="18"/>
  <c r="L210" i="18"/>
  <c r="K210" i="18"/>
  <c r="M209" i="18"/>
  <c r="L209" i="18"/>
  <c r="K209" i="18"/>
  <c r="M208" i="18"/>
  <c r="L208" i="18"/>
  <c r="K208" i="18"/>
  <c r="M207" i="18"/>
  <c r="L207" i="18"/>
  <c r="K207" i="18"/>
  <c r="M206" i="18"/>
  <c r="L206" i="18"/>
  <c r="K206" i="18"/>
  <c r="M205" i="18"/>
  <c r="L205" i="18"/>
  <c r="K205" i="18"/>
  <c r="M204" i="18"/>
  <c r="L204" i="18"/>
  <c r="K204" i="18"/>
  <c r="M203" i="18"/>
  <c r="L203" i="18"/>
  <c r="K203" i="18"/>
  <c r="M202" i="18"/>
  <c r="L202" i="18"/>
  <c r="K202" i="18"/>
  <c r="M201" i="18"/>
  <c r="L201" i="18"/>
  <c r="K201" i="18"/>
  <c r="M200" i="18"/>
  <c r="L200" i="18"/>
  <c r="K200" i="18"/>
  <c r="M199" i="18"/>
  <c r="L199" i="18"/>
  <c r="K199" i="18"/>
  <c r="M198" i="18"/>
  <c r="L198" i="18"/>
  <c r="K198" i="18"/>
  <c r="M197" i="18"/>
  <c r="L197" i="18"/>
  <c r="K197" i="18"/>
  <c r="M196" i="18"/>
  <c r="L196" i="18"/>
  <c r="K196" i="18"/>
  <c r="M195" i="18"/>
  <c r="L195" i="18"/>
  <c r="K195" i="18"/>
  <c r="M194" i="18"/>
  <c r="L194" i="18"/>
  <c r="K194" i="18"/>
  <c r="M193" i="18"/>
  <c r="L193" i="18"/>
  <c r="K193" i="18"/>
  <c r="M192" i="18"/>
  <c r="L192" i="18"/>
  <c r="K192" i="18"/>
  <c r="M191" i="18"/>
  <c r="L191" i="18"/>
  <c r="K191" i="18"/>
  <c r="M190" i="18"/>
  <c r="L190" i="18"/>
  <c r="K190" i="18"/>
  <c r="M189" i="18"/>
  <c r="L189" i="18"/>
  <c r="K189" i="18"/>
  <c r="M188" i="18"/>
  <c r="L188" i="18"/>
  <c r="K188" i="18"/>
  <c r="M187" i="18"/>
  <c r="L187" i="18"/>
  <c r="K187" i="18"/>
  <c r="M186" i="18"/>
  <c r="L186" i="18"/>
  <c r="K186" i="18"/>
  <c r="M185" i="18"/>
  <c r="L185" i="18"/>
  <c r="K185" i="18"/>
  <c r="M184" i="18"/>
  <c r="L184" i="18"/>
  <c r="K184" i="18"/>
  <c r="M183" i="18"/>
  <c r="L183" i="18"/>
  <c r="K183" i="18"/>
  <c r="M182" i="18"/>
  <c r="L182" i="18"/>
  <c r="K182" i="18"/>
  <c r="M181" i="18"/>
  <c r="L181" i="18"/>
  <c r="K181" i="18"/>
  <c r="M180" i="18"/>
  <c r="L180" i="18"/>
  <c r="K180" i="18"/>
  <c r="M179" i="18"/>
  <c r="L179" i="18"/>
  <c r="K179" i="18"/>
  <c r="M178" i="18"/>
  <c r="L178" i="18"/>
  <c r="K178" i="18"/>
  <c r="M177" i="18"/>
  <c r="L177" i="18"/>
  <c r="K177" i="18"/>
  <c r="M176" i="18"/>
  <c r="L176" i="18"/>
  <c r="K176" i="18"/>
  <c r="M175" i="18"/>
  <c r="L175" i="18"/>
  <c r="K175" i="18"/>
  <c r="M174" i="18"/>
  <c r="L174" i="18"/>
  <c r="K174" i="18"/>
  <c r="M173" i="18"/>
  <c r="L173" i="18"/>
  <c r="K173" i="18"/>
  <c r="M172" i="18"/>
  <c r="L172" i="18"/>
  <c r="K172" i="18"/>
  <c r="M171" i="18"/>
  <c r="L171" i="18"/>
  <c r="K171" i="18"/>
  <c r="M170" i="18"/>
  <c r="L170" i="18"/>
  <c r="K170" i="18"/>
  <c r="M169" i="18"/>
  <c r="L169" i="18"/>
  <c r="K169" i="18"/>
  <c r="M168" i="18"/>
  <c r="L168" i="18"/>
  <c r="K168" i="18"/>
  <c r="M167" i="18"/>
  <c r="L167" i="18"/>
  <c r="K167" i="18"/>
  <c r="M166" i="18"/>
  <c r="L166" i="18"/>
  <c r="K166" i="18"/>
  <c r="M165" i="18"/>
  <c r="L165" i="18"/>
  <c r="K165" i="18"/>
  <c r="M164" i="18"/>
  <c r="L164" i="18"/>
  <c r="K164" i="18"/>
  <c r="M163" i="18"/>
  <c r="L163" i="18"/>
  <c r="K163" i="18"/>
  <c r="M162" i="18"/>
  <c r="L162" i="18"/>
  <c r="K162" i="18"/>
  <c r="M161" i="18"/>
  <c r="L161" i="18"/>
  <c r="K161" i="18"/>
  <c r="M160" i="18"/>
  <c r="L160" i="18"/>
  <c r="K160" i="18"/>
  <c r="M159" i="18"/>
  <c r="L159" i="18"/>
  <c r="K159" i="18"/>
  <c r="M158" i="18"/>
  <c r="L158" i="18"/>
  <c r="K158" i="18"/>
  <c r="M157" i="18"/>
  <c r="L157" i="18"/>
  <c r="K157" i="18"/>
  <c r="M156" i="18"/>
  <c r="L156" i="18"/>
  <c r="K156" i="18"/>
  <c r="M155" i="18"/>
  <c r="L155" i="18"/>
  <c r="K155" i="18"/>
  <c r="M154" i="18"/>
  <c r="L154" i="18"/>
  <c r="K154" i="18"/>
  <c r="M153" i="18"/>
  <c r="L153" i="18"/>
  <c r="K153" i="18"/>
  <c r="M152" i="18"/>
  <c r="L152" i="18"/>
  <c r="K152" i="18"/>
  <c r="M151" i="18"/>
  <c r="L151" i="18"/>
  <c r="K151" i="18"/>
  <c r="M150" i="18"/>
  <c r="L150" i="18"/>
  <c r="K150" i="18"/>
  <c r="M149" i="18"/>
  <c r="L149" i="18"/>
  <c r="K149" i="18"/>
  <c r="M148" i="18"/>
  <c r="L148" i="18"/>
  <c r="K148" i="18"/>
  <c r="M147" i="18"/>
  <c r="L147" i="18"/>
  <c r="K147" i="18"/>
  <c r="M146" i="18"/>
  <c r="L146" i="18"/>
  <c r="K146" i="18"/>
  <c r="M145" i="18"/>
  <c r="L145" i="18"/>
  <c r="K145" i="18"/>
  <c r="M144" i="18"/>
  <c r="L144" i="18"/>
  <c r="K144" i="18"/>
  <c r="M143" i="18"/>
  <c r="L143" i="18"/>
  <c r="K143" i="18"/>
  <c r="M142" i="18"/>
  <c r="L142" i="18"/>
  <c r="K142" i="18"/>
  <c r="M141" i="18"/>
  <c r="L141" i="18"/>
  <c r="K141" i="18"/>
  <c r="M140" i="18"/>
  <c r="L140" i="18"/>
  <c r="K140" i="18"/>
  <c r="M139" i="18"/>
  <c r="L139" i="18"/>
  <c r="K139" i="18"/>
  <c r="M138" i="18"/>
  <c r="L138" i="18"/>
  <c r="K138" i="18"/>
  <c r="M137" i="18"/>
  <c r="L137" i="18"/>
  <c r="K137" i="18"/>
  <c r="M136" i="18"/>
  <c r="L136" i="18"/>
  <c r="K136" i="18"/>
  <c r="M135" i="18"/>
  <c r="L135" i="18"/>
  <c r="K135" i="18"/>
  <c r="M134" i="18"/>
  <c r="L134" i="18"/>
  <c r="K134" i="18"/>
  <c r="M133" i="18"/>
  <c r="L133" i="18"/>
  <c r="K133" i="18"/>
  <c r="M132" i="18"/>
  <c r="L132" i="18"/>
  <c r="K132" i="18"/>
  <c r="M131" i="18"/>
  <c r="L131" i="18"/>
  <c r="K131" i="18"/>
  <c r="M130" i="18"/>
  <c r="L130" i="18"/>
  <c r="K130" i="18"/>
  <c r="M129" i="18"/>
  <c r="L129" i="18"/>
  <c r="K129" i="18"/>
  <c r="M128" i="18"/>
  <c r="L128" i="18"/>
  <c r="K128" i="18"/>
  <c r="M127" i="18"/>
  <c r="L127" i="18"/>
  <c r="K127" i="18"/>
  <c r="M126" i="18"/>
  <c r="L126" i="18"/>
  <c r="K126" i="18"/>
  <c r="M125" i="18"/>
  <c r="L125" i="18"/>
  <c r="K125" i="18"/>
  <c r="M124" i="18"/>
  <c r="L124" i="18"/>
  <c r="K124" i="18"/>
  <c r="M123" i="18"/>
  <c r="L123" i="18"/>
  <c r="K123" i="18"/>
  <c r="M122" i="18"/>
  <c r="L122" i="18"/>
  <c r="K122" i="18"/>
  <c r="M121" i="18"/>
  <c r="L121" i="18"/>
  <c r="K121" i="18"/>
  <c r="M120" i="18"/>
  <c r="L120" i="18"/>
  <c r="K120" i="18"/>
  <c r="M119" i="18"/>
  <c r="L119" i="18"/>
  <c r="K119" i="18"/>
  <c r="M118" i="18"/>
  <c r="L118" i="18"/>
  <c r="K118" i="18"/>
  <c r="M117" i="18"/>
  <c r="L117" i="18"/>
  <c r="K117" i="18"/>
  <c r="M116" i="18"/>
  <c r="L116" i="18"/>
  <c r="K116" i="18"/>
  <c r="M115" i="18"/>
  <c r="L115" i="18"/>
  <c r="K115" i="18"/>
  <c r="M114" i="18"/>
  <c r="L114" i="18"/>
  <c r="K114" i="18"/>
  <c r="M113" i="18"/>
  <c r="L113" i="18"/>
  <c r="K113" i="18"/>
  <c r="M112" i="18"/>
  <c r="L112" i="18"/>
  <c r="K112" i="18"/>
  <c r="M111" i="18"/>
  <c r="L111" i="18"/>
  <c r="K111" i="18"/>
  <c r="M110" i="18"/>
  <c r="L110" i="18"/>
  <c r="K110" i="18"/>
  <c r="M109" i="18"/>
  <c r="L109" i="18"/>
  <c r="K109" i="18"/>
  <c r="M108" i="18"/>
  <c r="L108" i="18"/>
  <c r="K108" i="18"/>
  <c r="M107" i="18"/>
  <c r="L107" i="18"/>
  <c r="K107" i="18"/>
  <c r="M106" i="18"/>
  <c r="L106" i="18"/>
  <c r="K106" i="18"/>
  <c r="M105" i="18"/>
  <c r="L105" i="18"/>
  <c r="K105" i="18"/>
  <c r="M104" i="18"/>
  <c r="L104" i="18"/>
  <c r="K104" i="18"/>
  <c r="M103" i="18"/>
  <c r="L103" i="18"/>
  <c r="K103" i="18"/>
  <c r="M102" i="18"/>
  <c r="L102" i="18"/>
  <c r="K102" i="18"/>
  <c r="M101" i="18"/>
  <c r="L101" i="18"/>
  <c r="K101" i="18"/>
  <c r="M100" i="18"/>
  <c r="L100" i="18"/>
  <c r="K100" i="18"/>
  <c r="M99" i="18"/>
  <c r="L99" i="18"/>
  <c r="K99" i="18"/>
  <c r="M98" i="18"/>
  <c r="L98" i="18"/>
  <c r="K98" i="18"/>
  <c r="M97" i="18"/>
  <c r="L97" i="18"/>
  <c r="K97" i="18"/>
  <c r="M96" i="18"/>
  <c r="L96" i="18"/>
  <c r="K96" i="18"/>
  <c r="M95" i="18"/>
  <c r="L95" i="18"/>
  <c r="K95" i="18"/>
  <c r="M94" i="18"/>
  <c r="L94" i="18"/>
  <c r="K94" i="18"/>
  <c r="M93" i="18"/>
  <c r="L93" i="18"/>
  <c r="K93" i="18"/>
  <c r="M92" i="18"/>
  <c r="L92" i="18"/>
  <c r="K92" i="18"/>
  <c r="M91" i="18"/>
  <c r="L91" i="18"/>
  <c r="K91" i="18"/>
  <c r="M90" i="18"/>
  <c r="L90" i="18"/>
  <c r="K90" i="18"/>
  <c r="M89" i="18"/>
  <c r="L89" i="18"/>
  <c r="K89" i="18"/>
  <c r="M88" i="18"/>
  <c r="L88" i="18"/>
  <c r="K88" i="18"/>
  <c r="M87" i="18"/>
  <c r="L87" i="18"/>
  <c r="K87" i="18"/>
  <c r="M86" i="18"/>
  <c r="L86" i="18"/>
  <c r="K86" i="18"/>
  <c r="M85" i="18"/>
  <c r="L85" i="18"/>
  <c r="K85" i="18"/>
  <c r="M84" i="18"/>
  <c r="L84" i="18"/>
  <c r="K84" i="18"/>
  <c r="M83" i="18"/>
  <c r="L83" i="18"/>
  <c r="K83" i="18"/>
  <c r="M82" i="18"/>
  <c r="L82" i="18"/>
  <c r="K82" i="18"/>
  <c r="M81" i="18"/>
  <c r="L81" i="18"/>
  <c r="K81" i="18"/>
  <c r="M80" i="18"/>
  <c r="L80" i="18"/>
  <c r="K80" i="18"/>
  <c r="M79" i="18"/>
  <c r="L79" i="18"/>
  <c r="K79" i="18"/>
  <c r="M78" i="18"/>
  <c r="L78" i="18"/>
  <c r="K78" i="18"/>
  <c r="M77" i="18"/>
  <c r="L77" i="18"/>
  <c r="K77" i="18"/>
  <c r="M76" i="18"/>
  <c r="L76" i="18"/>
  <c r="K76" i="18"/>
  <c r="M75" i="18"/>
  <c r="L75" i="18"/>
  <c r="K75" i="18"/>
  <c r="M74" i="18"/>
  <c r="L74" i="18"/>
  <c r="K74" i="18"/>
  <c r="M73" i="18"/>
  <c r="L73" i="18"/>
  <c r="K73" i="18"/>
  <c r="M72" i="18"/>
  <c r="L72" i="18"/>
  <c r="K72" i="18"/>
  <c r="M71" i="18"/>
  <c r="L71" i="18"/>
  <c r="K71" i="18"/>
  <c r="M70" i="18"/>
  <c r="L70" i="18"/>
  <c r="K70" i="18"/>
  <c r="M69" i="18"/>
  <c r="L69" i="18"/>
  <c r="K69" i="18"/>
  <c r="M68" i="18"/>
  <c r="L68" i="18"/>
  <c r="K68" i="18"/>
  <c r="M67" i="18"/>
  <c r="L67" i="18"/>
  <c r="K67" i="18"/>
  <c r="M66" i="18"/>
  <c r="L66" i="18"/>
  <c r="K66" i="18"/>
  <c r="M65" i="18"/>
  <c r="L65" i="18"/>
  <c r="K65" i="18"/>
  <c r="M64" i="18"/>
  <c r="L64" i="18"/>
  <c r="K64" i="18"/>
  <c r="M63" i="18"/>
  <c r="L63" i="18"/>
  <c r="K63" i="18"/>
  <c r="M62" i="18"/>
  <c r="L62" i="18"/>
  <c r="K62" i="18"/>
  <c r="M61" i="18"/>
  <c r="L61" i="18"/>
  <c r="K61" i="18"/>
  <c r="M60" i="18"/>
  <c r="L60" i="18"/>
  <c r="K60" i="18"/>
  <c r="M59" i="18"/>
  <c r="L59" i="18"/>
  <c r="K59" i="18"/>
  <c r="M58" i="18"/>
  <c r="L58" i="18"/>
  <c r="K58" i="18"/>
  <c r="M57" i="18"/>
  <c r="L57" i="18"/>
  <c r="K57" i="18"/>
  <c r="M56" i="18"/>
  <c r="L56" i="18"/>
  <c r="K56" i="18"/>
  <c r="M55" i="18"/>
  <c r="L55" i="18"/>
  <c r="K55" i="18"/>
  <c r="M54" i="18"/>
  <c r="L54" i="18"/>
  <c r="K54" i="18"/>
  <c r="M53" i="18"/>
  <c r="L53" i="18"/>
  <c r="K53" i="18"/>
  <c r="M52" i="18"/>
  <c r="L52" i="18"/>
  <c r="K52" i="18"/>
  <c r="M51" i="18"/>
  <c r="L51" i="18"/>
  <c r="K51" i="18"/>
  <c r="M50" i="18"/>
  <c r="L50" i="18"/>
  <c r="K50" i="18"/>
  <c r="M49" i="18"/>
  <c r="L49" i="18"/>
  <c r="K49" i="18"/>
  <c r="M48" i="18"/>
  <c r="L48" i="18"/>
  <c r="K48" i="18"/>
  <c r="M47" i="18"/>
  <c r="L47" i="18"/>
  <c r="K47" i="18"/>
  <c r="M46" i="18"/>
  <c r="L46" i="18"/>
  <c r="K46" i="18"/>
  <c r="M45" i="18"/>
  <c r="L45" i="18"/>
  <c r="K45" i="18"/>
  <c r="M44" i="18"/>
  <c r="L44" i="18"/>
  <c r="K44" i="18"/>
  <c r="M43" i="18"/>
  <c r="L43" i="18"/>
  <c r="K43" i="18"/>
  <c r="M42" i="18"/>
  <c r="L42" i="18"/>
  <c r="K42" i="18"/>
  <c r="M41" i="18"/>
  <c r="L41" i="18"/>
  <c r="K41" i="18"/>
  <c r="M40" i="18"/>
  <c r="L40" i="18"/>
  <c r="K40" i="18"/>
  <c r="M39" i="18"/>
  <c r="L39" i="18"/>
  <c r="K39" i="18"/>
  <c r="M38" i="18"/>
  <c r="L38" i="18"/>
  <c r="K38" i="18"/>
  <c r="M37" i="18"/>
  <c r="L37" i="18"/>
  <c r="K37" i="18"/>
  <c r="M36" i="18"/>
  <c r="L36" i="18"/>
  <c r="K36" i="18"/>
  <c r="M35" i="18"/>
  <c r="L35" i="18"/>
  <c r="K35" i="18"/>
  <c r="M34" i="18"/>
  <c r="L34" i="18"/>
  <c r="K34" i="18"/>
  <c r="M33" i="18"/>
  <c r="L33" i="18"/>
  <c r="K33" i="18"/>
  <c r="M32" i="18"/>
  <c r="L32" i="18"/>
  <c r="K32" i="18"/>
  <c r="M31" i="18"/>
  <c r="L31" i="18"/>
  <c r="K31" i="18"/>
  <c r="M30" i="18"/>
  <c r="L30" i="18"/>
  <c r="K30" i="18"/>
  <c r="M29" i="18"/>
  <c r="L29" i="18"/>
  <c r="K29" i="18"/>
  <c r="M28" i="18"/>
  <c r="L28" i="18"/>
  <c r="K28" i="18"/>
  <c r="M27" i="18"/>
  <c r="L27" i="18"/>
  <c r="K27" i="18"/>
  <c r="M26" i="18"/>
  <c r="L26" i="18"/>
  <c r="K26" i="18"/>
  <c r="M25" i="18"/>
  <c r="L25" i="18"/>
  <c r="K25" i="18"/>
  <c r="M24" i="18"/>
  <c r="L24" i="18"/>
  <c r="K24" i="18"/>
  <c r="M23" i="18"/>
  <c r="L23" i="18"/>
  <c r="K23" i="18"/>
  <c r="M22" i="18"/>
  <c r="L22" i="18"/>
  <c r="K22" i="18"/>
  <c r="M21" i="18"/>
  <c r="L21" i="18"/>
  <c r="K21" i="18"/>
  <c r="M20" i="18"/>
  <c r="L20" i="18"/>
  <c r="K20" i="18"/>
  <c r="M19" i="18"/>
  <c r="L19" i="18"/>
  <c r="K19" i="18"/>
  <c r="M18" i="18"/>
  <c r="L18" i="18"/>
  <c r="K18" i="18"/>
  <c r="M17" i="18"/>
  <c r="L17" i="18"/>
  <c r="K17" i="18"/>
  <c r="M16" i="18"/>
  <c r="L16" i="18"/>
  <c r="K16" i="18"/>
  <c r="M15" i="18"/>
  <c r="L15" i="18"/>
  <c r="K15" i="18"/>
  <c r="M14" i="18"/>
  <c r="L14" i="18"/>
  <c r="K14" i="18"/>
  <c r="M13" i="18"/>
  <c r="L13" i="18"/>
  <c r="K13" i="18"/>
  <c r="M12" i="18"/>
  <c r="L12" i="18"/>
  <c r="K12" i="18"/>
  <c r="M11" i="18"/>
  <c r="L11" i="18"/>
  <c r="K11" i="18"/>
  <c r="M10" i="18"/>
  <c r="L10" i="18"/>
  <c r="K10" i="18"/>
  <c r="M9" i="18"/>
  <c r="L9" i="18"/>
  <c r="K9" i="18"/>
  <c r="M8" i="18"/>
  <c r="L8" i="18"/>
  <c r="K8" i="18"/>
  <c r="M7" i="18"/>
  <c r="L7" i="18"/>
  <c r="K7" i="18"/>
  <c r="M6" i="18"/>
  <c r="L6" i="18"/>
  <c r="K6" i="18"/>
  <c r="M5" i="18"/>
  <c r="L5" i="18"/>
  <c r="K5" i="18"/>
  <c r="M4" i="18"/>
  <c r="L4" i="18"/>
  <c r="K4" i="18"/>
  <c r="M3" i="18"/>
  <c r="L3" i="18"/>
  <c r="K3" i="18"/>
  <c r="M2" i="18"/>
  <c r="L2" i="18"/>
  <c r="K2" i="18"/>
  <c r="M367" i="17"/>
  <c r="L367" i="17"/>
  <c r="K367" i="17"/>
  <c r="M366" i="17"/>
  <c r="L366" i="17"/>
  <c r="K366" i="17"/>
  <c r="M365" i="17"/>
  <c r="L365" i="17"/>
  <c r="K365" i="17"/>
  <c r="M364" i="17"/>
  <c r="L364" i="17"/>
  <c r="K364" i="17"/>
  <c r="M363" i="17"/>
  <c r="L363" i="17"/>
  <c r="K363" i="17"/>
  <c r="M362" i="17"/>
  <c r="L362" i="17"/>
  <c r="K362" i="17"/>
  <c r="M361" i="17"/>
  <c r="L361" i="17"/>
  <c r="K361" i="17"/>
  <c r="M360" i="17"/>
  <c r="L360" i="17"/>
  <c r="K360" i="17"/>
  <c r="M359" i="17"/>
  <c r="L359" i="17"/>
  <c r="K359" i="17"/>
  <c r="M358" i="17"/>
  <c r="L358" i="17"/>
  <c r="K358" i="17"/>
  <c r="M357" i="17"/>
  <c r="L357" i="17"/>
  <c r="K357" i="17"/>
  <c r="M356" i="17"/>
  <c r="L356" i="17"/>
  <c r="K356" i="17"/>
  <c r="M355" i="17"/>
  <c r="L355" i="17"/>
  <c r="K355" i="17"/>
  <c r="M354" i="17"/>
  <c r="L354" i="17"/>
  <c r="K354" i="17"/>
  <c r="M353" i="17"/>
  <c r="L353" i="17"/>
  <c r="K353" i="17"/>
  <c r="M352" i="17"/>
  <c r="L352" i="17"/>
  <c r="K352" i="17"/>
  <c r="M351" i="17"/>
  <c r="L351" i="17"/>
  <c r="K351" i="17"/>
  <c r="M350" i="17"/>
  <c r="L350" i="17"/>
  <c r="K350" i="17"/>
  <c r="M349" i="17"/>
  <c r="L349" i="17"/>
  <c r="K349" i="17"/>
  <c r="M348" i="17"/>
  <c r="L348" i="17"/>
  <c r="K348" i="17"/>
  <c r="M347" i="17"/>
  <c r="L347" i="17"/>
  <c r="K347" i="17"/>
  <c r="M346" i="17"/>
  <c r="L346" i="17"/>
  <c r="K346" i="17"/>
  <c r="M345" i="17"/>
  <c r="L345" i="17"/>
  <c r="K345" i="17"/>
  <c r="M344" i="17"/>
  <c r="L344" i="17"/>
  <c r="K344" i="17"/>
  <c r="M343" i="17"/>
  <c r="L343" i="17"/>
  <c r="K343" i="17"/>
  <c r="M342" i="17"/>
  <c r="L342" i="17"/>
  <c r="K342" i="17"/>
  <c r="M341" i="17"/>
  <c r="L341" i="17"/>
  <c r="K341" i="17"/>
  <c r="M340" i="17"/>
  <c r="L340" i="17"/>
  <c r="K340" i="17"/>
  <c r="M339" i="17"/>
  <c r="L339" i="17"/>
  <c r="K339" i="17"/>
  <c r="M338" i="17"/>
  <c r="L338" i="17"/>
  <c r="K338" i="17"/>
  <c r="M337" i="17"/>
  <c r="L337" i="17"/>
  <c r="K337" i="17"/>
  <c r="M336" i="17"/>
  <c r="L336" i="17"/>
  <c r="K336" i="17"/>
  <c r="M335" i="17"/>
  <c r="L335" i="17"/>
  <c r="K335" i="17"/>
  <c r="M334" i="17"/>
  <c r="L334" i="17"/>
  <c r="K334" i="17"/>
  <c r="M333" i="17"/>
  <c r="L333" i="17"/>
  <c r="K333" i="17"/>
  <c r="M332" i="17"/>
  <c r="L332" i="17"/>
  <c r="K332" i="17"/>
  <c r="M331" i="17"/>
  <c r="L331" i="17"/>
  <c r="K331" i="17"/>
  <c r="M330" i="17"/>
  <c r="L330" i="17"/>
  <c r="K330" i="17"/>
  <c r="M329" i="17"/>
  <c r="L329" i="17"/>
  <c r="K329" i="17"/>
  <c r="M328" i="17"/>
  <c r="L328" i="17"/>
  <c r="K328" i="17"/>
  <c r="M327" i="17"/>
  <c r="L327" i="17"/>
  <c r="K327" i="17"/>
  <c r="M326" i="17"/>
  <c r="L326" i="17"/>
  <c r="K326" i="17"/>
  <c r="M325" i="17"/>
  <c r="L325" i="17"/>
  <c r="K325" i="17"/>
  <c r="M324" i="17"/>
  <c r="L324" i="17"/>
  <c r="K324" i="17"/>
  <c r="M323" i="17"/>
  <c r="L323" i="17"/>
  <c r="K323" i="17"/>
  <c r="M322" i="17"/>
  <c r="L322" i="17"/>
  <c r="K322" i="17"/>
  <c r="M321" i="17"/>
  <c r="L321" i="17"/>
  <c r="K321" i="17"/>
  <c r="M320" i="17"/>
  <c r="L320" i="17"/>
  <c r="K320" i="17"/>
  <c r="M319" i="17"/>
  <c r="L319" i="17"/>
  <c r="K319" i="17"/>
  <c r="M318" i="17"/>
  <c r="L318" i="17"/>
  <c r="K318" i="17"/>
  <c r="M317" i="17"/>
  <c r="L317" i="17"/>
  <c r="K317" i="17"/>
  <c r="M316" i="17"/>
  <c r="L316" i="17"/>
  <c r="K316" i="17"/>
  <c r="M315" i="17"/>
  <c r="L315" i="17"/>
  <c r="K315" i="17"/>
  <c r="M314" i="17"/>
  <c r="L314" i="17"/>
  <c r="K314" i="17"/>
  <c r="M313" i="17"/>
  <c r="L313" i="17"/>
  <c r="K313" i="17"/>
  <c r="M312" i="17"/>
  <c r="L312" i="17"/>
  <c r="K312" i="17"/>
  <c r="M311" i="17"/>
  <c r="L311" i="17"/>
  <c r="K311" i="17"/>
  <c r="M310" i="17"/>
  <c r="L310" i="17"/>
  <c r="K310" i="17"/>
  <c r="M309" i="17"/>
  <c r="L309" i="17"/>
  <c r="K309" i="17"/>
  <c r="M308" i="17"/>
  <c r="L308" i="17"/>
  <c r="K308" i="17"/>
  <c r="M307" i="17"/>
  <c r="L307" i="17"/>
  <c r="K307" i="17"/>
  <c r="M306" i="17"/>
  <c r="L306" i="17"/>
  <c r="K306" i="17"/>
  <c r="M305" i="17"/>
  <c r="L305" i="17"/>
  <c r="K305" i="17"/>
  <c r="M304" i="17"/>
  <c r="L304" i="17"/>
  <c r="K304" i="17"/>
  <c r="M303" i="17"/>
  <c r="L303" i="17"/>
  <c r="K303" i="17"/>
  <c r="M302" i="17"/>
  <c r="L302" i="17"/>
  <c r="K302" i="17"/>
  <c r="M301" i="17"/>
  <c r="L301" i="17"/>
  <c r="K301" i="17"/>
  <c r="M300" i="17"/>
  <c r="L300" i="17"/>
  <c r="K300" i="17"/>
  <c r="M299" i="17"/>
  <c r="L299" i="17"/>
  <c r="K299" i="17"/>
  <c r="M298" i="17"/>
  <c r="L298" i="17"/>
  <c r="K298" i="17"/>
  <c r="M297" i="17"/>
  <c r="L297" i="17"/>
  <c r="K297" i="17"/>
  <c r="M296" i="17"/>
  <c r="L296" i="17"/>
  <c r="K296" i="17"/>
  <c r="M295" i="17"/>
  <c r="L295" i="17"/>
  <c r="K295" i="17"/>
  <c r="M294" i="17"/>
  <c r="L294" i="17"/>
  <c r="K294" i="17"/>
  <c r="M293" i="17"/>
  <c r="L293" i="17"/>
  <c r="K293" i="17"/>
  <c r="M292" i="17"/>
  <c r="L292" i="17"/>
  <c r="K292" i="17"/>
  <c r="M291" i="17"/>
  <c r="L291" i="17"/>
  <c r="K291" i="17"/>
  <c r="M290" i="17"/>
  <c r="L290" i="17"/>
  <c r="K290" i="17"/>
  <c r="M289" i="17"/>
  <c r="L289" i="17"/>
  <c r="K289" i="17"/>
  <c r="M288" i="17"/>
  <c r="L288" i="17"/>
  <c r="K288" i="17"/>
  <c r="M287" i="17"/>
  <c r="L287" i="17"/>
  <c r="K287" i="17"/>
  <c r="M286" i="17"/>
  <c r="L286" i="17"/>
  <c r="K286" i="17"/>
  <c r="M285" i="17"/>
  <c r="L285" i="17"/>
  <c r="K285" i="17"/>
  <c r="M284" i="17"/>
  <c r="L284" i="17"/>
  <c r="K284" i="17"/>
  <c r="M283" i="17"/>
  <c r="L283" i="17"/>
  <c r="K283" i="17"/>
  <c r="M282" i="17"/>
  <c r="L282" i="17"/>
  <c r="K282" i="17"/>
  <c r="M281" i="17"/>
  <c r="L281" i="17"/>
  <c r="K281" i="17"/>
  <c r="M280" i="17"/>
  <c r="L280" i="17"/>
  <c r="K280" i="17"/>
  <c r="M279" i="17"/>
  <c r="L279" i="17"/>
  <c r="K279" i="17"/>
  <c r="M278" i="17"/>
  <c r="L278" i="17"/>
  <c r="K278" i="17"/>
  <c r="M277" i="17"/>
  <c r="L277" i="17"/>
  <c r="K277" i="17"/>
  <c r="M276" i="17"/>
  <c r="L276" i="17"/>
  <c r="K276" i="17"/>
  <c r="M275" i="17"/>
  <c r="L275" i="17"/>
  <c r="K275" i="17"/>
  <c r="M274" i="17"/>
  <c r="L274" i="17"/>
  <c r="K274" i="17"/>
  <c r="M273" i="17"/>
  <c r="L273" i="17"/>
  <c r="K273" i="17"/>
  <c r="M272" i="17"/>
  <c r="L272" i="17"/>
  <c r="K272" i="17"/>
  <c r="M271" i="17"/>
  <c r="L271" i="17"/>
  <c r="K271" i="17"/>
  <c r="M270" i="17"/>
  <c r="L270" i="17"/>
  <c r="K270" i="17"/>
  <c r="M269" i="17"/>
  <c r="L269" i="17"/>
  <c r="K269" i="17"/>
  <c r="M268" i="17"/>
  <c r="L268" i="17"/>
  <c r="K268" i="17"/>
  <c r="M267" i="17"/>
  <c r="L267" i="17"/>
  <c r="K267" i="17"/>
  <c r="M266" i="17"/>
  <c r="L266" i="17"/>
  <c r="K266" i="17"/>
  <c r="M265" i="17"/>
  <c r="L265" i="17"/>
  <c r="K265" i="17"/>
  <c r="M264" i="17"/>
  <c r="L264" i="17"/>
  <c r="K264" i="17"/>
  <c r="M263" i="17"/>
  <c r="L263" i="17"/>
  <c r="K263" i="17"/>
  <c r="M262" i="17"/>
  <c r="L262" i="17"/>
  <c r="K262" i="17"/>
  <c r="M261" i="17"/>
  <c r="L261" i="17"/>
  <c r="K261" i="17"/>
  <c r="M260" i="17"/>
  <c r="L260" i="17"/>
  <c r="K260" i="17"/>
  <c r="M259" i="17"/>
  <c r="L259" i="17"/>
  <c r="K259" i="17"/>
  <c r="M258" i="17"/>
  <c r="L258" i="17"/>
  <c r="K258" i="17"/>
  <c r="M257" i="17"/>
  <c r="L257" i="17"/>
  <c r="K257" i="17"/>
  <c r="M256" i="17"/>
  <c r="L256" i="17"/>
  <c r="K256" i="17"/>
  <c r="M255" i="17"/>
  <c r="L255" i="17"/>
  <c r="K255" i="17"/>
  <c r="M254" i="17"/>
  <c r="L254" i="17"/>
  <c r="K254" i="17"/>
  <c r="M253" i="17"/>
  <c r="L253" i="17"/>
  <c r="K253" i="17"/>
  <c r="M252" i="17"/>
  <c r="L252" i="17"/>
  <c r="K252" i="17"/>
  <c r="M251" i="17"/>
  <c r="L251" i="17"/>
  <c r="K251" i="17"/>
  <c r="M250" i="17"/>
  <c r="L250" i="17"/>
  <c r="K250" i="17"/>
  <c r="M249" i="17"/>
  <c r="L249" i="17"/>
  <c r="K249" i="17"/>
  <c r="M248" i="17"/>
  <c r="L248" i="17"/>
  <c r="K248" i="17"/>
  <c r="M247" i="17"/>
  <c r="L247" i="17"/>
  <c r="K247" i="17"/>
  <c r="M246" i="17"/>
  <c r="L246" i="17"/>
  <c r="K246" i="17"/>
  <c r="M245" i="17"/>
  <c r="L245" i="17"/>
  <c r="K245" i="17"/>
  <c r="M244" i="17"/>
  <c r="L244" i="17"/>
  <c r="K244" i="17"/>
  <c r="M243" i="17"/>
  <c r="L243" i="17"/>
  <c r="K243" i="17"/>
  <c r="M242" i="17"/>
  <c r="L242" i="17"/>
  <c r="K242" i="17"/>
  <c r="M241" i="17"/>
  <c r="L241" i="17"/>
  <c r="K241" i="17"/>
  <c r="M240" i="17"/>
  <c r="L240" i="17"/>
  <c r="K240" i="17"/>
  <c r="M239" i="17"/>
  <c r="L239" i="17"/>
  <c r="K239" i="17"/>
  <c r="M238" i="17"/>
  <c r="L238" i="17"/>
  <c r="K238" i="17"/>
  <c r="M237" i="17"/>
  <c r="L237" i="17"/>
  <c r="K237" i="17"/>
  <c r="M236" i="17"/>
  <c r="L236" i="17"/>
  <c r="K236" i="17"/>
  <c r="M235" i="17"/>
  <c r="L235" i="17"/>
  <c r="K235" i="17"/>
  <c r="M234" i="17"/>
  <c r="L234" i="17"/>
  <c r="K234" i="17"/>
  <c r="M233" i="17"/>
  <c r="L233" i="17"/>
  <c r="K233" i="17"/>
  <c r="M232" i="17"/>
  <c r="L232" i="17"/>
  <c r="K232" i="17"/>
  <c r="M231" i="17"/>
  <c r="L231" i="17"/>
  <c r="K231" i="17"/>
  <c r="M230" i="17"/>
  <c r="L230" i="17"/>
  <c r="K230" i="17"/>
  <c r="M229" i="17"/>
  <c r="L229" i="17"/>
  <c r="K229" i="17"/>
  <c r="M228" i="17"/>
  <c r="L228" i="17"/>
  <c r="K228" i="17"/>
  <c r="M227" i="17"/>
  <c r="L227" i="17"/>
  <c r="K227" i="17"/>
  <c r="M226" i="17"/>
  <c r="L226" i="17"/>
  <c r="K226" i="17"/>
  <c r="M225" i="17"/>
  <c r="L225" i="17"/>
  <c r="K225" i="17"/>
  <c r="M224" i="17"/>
  <c r="L224" i="17"/>
  <c r="K224" i="17"/>
  <c r="M223" i="17"/>
  <c r="L223" i="17"/>
  <c r="K223" i="17"/>
  <c r="M222" i="17"/>
  <c r="L222" i="17"/>
  <c r="K222" i="17"/>
  <c r="M221" i="17"/>
  <c r="L221" i="17"/>
  <c r="K221" i="17"/>
  <c r="M220" i="17"/>
  <c r="L220" i="17"/>
  <c r="K220" i="17"/>
  <c r="M219" i="17"/>
  <c r="L219" i="17"/>
  <c r="K219" i="17"/>
  <c r="M218" i="17"/>
  <c r="L218" i="17"/>
  <c r="K218" i="17"/>
  <c r="M217" i="17"/>
  <c r="L217" i="17"/>
  <c r="K217" i="17"/>
  <c r="M216" i="17"/>
  <c r="L216" i="17"/>
  <c r="K216" i="17"/>
  <c r="M215" i="17"/>
  <c r="L215" i="17"/>
  <c r="K215" i="17"/>
  <c r="M214" i="17"/>
  <c r="L214" i="17"/>
  <c r="K214" i="17"/>
  <c r="M213" i="17"/>
  <c r="L213" i="17"/>
  <c r="K213" i="17"/>
  <c r="M212" i="17"/>
  <c r="L212" i="17"/>
  <c r="K212" i="17"/>
  <c r="M211" i="17"/>
  <c r="L211" i="17"/>
  <c r="K211" i="17"/>
  <c r="M210" i="17"/>
  <c r="L210" i="17"/>
  <c r="K210" i="17"/>
  <c r="M209" i="17"/>
  <c r="L209" i="17"/>
  <c r="K209" i="17"/>
  <c r="M208" i="17"/>
  <c r="L208" i="17"/>
  <c r="K208" i="17"/>
  <c r="M207" i="17"/>
  <c r="L207" i="17"/>
  <c r="K207" i="17"/>
  <c r="M206" i="17"/>
  <c r="L206" i="17"/>
  <c r="K206" i="17"/>
  <c r="M205" i="17"/>
  <c r="L205" i="17"/>
  <c r="K205" i="17"/>
  <c r="M204" i="17"/>
  <c r="L204" i="17"/>
  <c r="K204" i="17"/>
  <c r="M203" i="17"/>
  <c r="L203" i="17"/>
  <c r="K203" i="17"/>
  <c r="M202" i="17"/>
  <c r="L202" i="17"/>
  <c r="K202" i="17"/>
  <c r="M201" i="17"/>
  <c r="L201" i="17"/>
  <c r="K201" i="17"/>
  <c r="M200" i="17"/>
  <c r="L200" i="17"/>
  <c r="K200" i="17"/>
  <c r="M199" i="17"/>
  <c r="L199" i="17"/>
  <c r="K199" i="17"/>
  <c r="M198" i="17"/>
  <c r="L198" i="17"/>
  <c r="K198" i="17"/>
  <c r="M197" i="17"/>
  <c r="L197" i="17"/>
  <c r="K197" i="17"/>
  <c r="M196" i="17"/>
  <c r="L196" i="17"/>
  <c r="K196" i="17"/>
  <c r="M195" i="17"/>
  <c r="L195" i="17"/>
  <c r="K195" i="17"/>
  <c r="M194" i="17"/>
  <c r="L194" i="17"/>
  <c r="K194" i="17"/>
  <c r="M193" i="17"/>
  <c r="L193" i="17"/>
  <c r="K193" i="17"/>
  <c r="M192" i="17"/>
  <c r="L192" i="17"/>
  <c r="K192" i="17"/>
  <c r="M191" i="17"/>
  <c r="L191" i="17"/>
  <c r="K191" i="17"/>
  <c r="M190" i="17"/>
  <c r="L190" i="17"/>
  <c r="K190" i="17"/>
  <c r="M189" i="17"/>
  <c r="L189" i="17"/>
  <c r="K189" i="17"/>
  <c r="M188" i="17"/>
  <c r="L188" i="17"/>
  <c r="K188" i="17"/>
  <c r="M187" i="17"/>
  <c r="L187" i="17"/>
  <c r="K187" i="17"/>
  <c r="M186" i="17"/>
  <c r="L186" i="17"/>
  <c r="K186" i="17"/>
  <c r="M185" i="17"/>
  <c r="L185" i="17"/>
  <c r="K185" i="17"/>
  <c r="M184" i="17"/>
  <c r="L184" i="17"/>
  <c r="K184" i="17"/>
  <c r="M183" i="17"/>
  <c r="L183" i="17"/>
  <c r="K183" i="17"/>
  <c r="M182" i="17"/>
  <c r="L182" i="17"/>
  <c r="K182" i="17"/>
  <c r="M181" i="17"/>
  <c r="L181" i="17"/>
  <c r="K181" i="17"/>
  <c r="M180" i="17"/>
  <c r="L180" i="17"/>
  <c r="K180" i="17"/>
  <c r="M179" i="17"/>
  <c r="L179" i="17"/>
  <c r="K179" i="17"/>
  <c r="M178" i="17"/>
  <c r="L178" i="17"/>
  <c r="K178" i="17"/>
  <c r="M177" i="17"/>
  <c r="L177" i="17"/>
  <c r="K177" i="17"/>
  <c r="M176" i="17"/>
  <c r="L176" i="17"/>
  <c r="K176" i="17"/>
  <c r="M175" i="17"/>
  <c r="L175" i="17"/>
  <c r="K175" i="17"/>
  <c r="M174" i="17"/>
  <c r="L174" i="17"/>
  <c r="K174" i="17"/>
  <c r="M173" i="17"/>
  <c r="L173" i="17"/>
  <c r="K173" i="17"/>
  <c r="M172" i="17"/>
  <c r="L172" i="17"/>
  <c r="K172" i="17"/>
  <c r="M171" i="17"/>
  <c r="L171" i="17"/>
  <c r="K171" i="17"/>
  <c r="M170" i="17"/>
  <c r="L170" i="17"/>
  <c r="K170" i="17"/>
  <c r="M169" i="17"/>
  <c r="L169" i="17"/>
  <c r="K169" i="17"/>
  <c r="M168" i="17"/>
  <c r="L168" i="17"/>
  <c r="K168" i="17"/>
  <c r="M167" i="17"/>
  <c r="L167" i="17"/>
  <c r="K167" i="17"/>
  <c r="M166" i="17"/>
  <c r="L166" i="17"/>
  <c r="K166" i="17"/>
  <c r="M165" i="17"/>
  <c r="L165" i="17"/>
  <c r="K165" i="17"/>
  <c r="M164" i="17"/>
  <c r="L164" i="17"/>
  <c r="K164" i="17"/>
  <c r="M163" i="17"/>
  <c r="L163" i="17"/>
  <c r="K163" i="17"/>
  <c r="M162" i="17"/>
  <c r="L162" i="17"/>
  <c r="K162" i="17"/>
  <c r="M161" i="17"/>
  <c r="L161" i="17"/>
  <c r="K161" i="17"/>
  <c r="M160" i="17"/>
  <c r="L160" i="17"/>
  <c r="K160" i="17"/>
  <c r="M159" i="17"/>
  <c r="L159" i="17"/>
  <c r="K159" i="17"/>
  <c r="M158" i="17"/>
  <c r="L158" i="17"/>
  <c r="K158" i="17"/>
  <c r="M157" i="17"/>
  <c r="L157" i="17"/>
  <c r="K157" i="17"/>
  <c r="M156" i="17"/>
  <c r="L156" i="17"/>
  <c r="K156" i="17"/>
  <c r="M155" i="17"/>
  <c r="L155" i="17"/>
  <c r="K155" i="17"/>
  <c r="M154" i="17"/>
  <c r="L154" i="17"/>
  <c r="K154" i="17"/>
  <c r="M153" i="17"/>
  <c r="L153" i="17"/>
  <c r="K153" i="17"/>
  <c r="M152" i="17"/>
  <c r="L152" i="17"/>
  <c r="K152" i="17"/>
  <c r="M151" i="17"/>
  <c r="L151" i="17"/>
  <c r="K151" i="17"/>
  <c r="M150" i="17"/>
  <c r="L150" i="17"/>
  <c r="K150" i="17"/>
  <c r="M149" i="17"/>
  <c r="L149" i="17"/>
  <c r="K149" i="17"/>
  <c r="M148" i="17"/>
  <c r="L148" i="17"/>
  <c r="K148" i="17"/>
  <c r="M147" i="17"/>
  <c r="L147" i="17"/>
  <c r="K147" i="17"/>
  <c r="M146" i="17"/>
  <c r="L146" i="17"/>
  <c r="K146" i="17"/>
  <c r="M145" i="17"/>
  <c r="L145" i="17"/>
  <c r="K145" i="17"/>
  <c r="M144" i="17"/>
  <c r="L144" i="17"/>
  <c r="K144" i="17"/>
  <c r="M143" i="17"/>
  <c r="L143" i="17"/>
  <c r="K143" i="17"/>
  <c r="M142" i="17"/>
  <c r="L142" i="17"/>
  <c r="K142" i="17"/>
  <c r="M141" i="17"/>
  <c r="L141" i="17"/>
  <c r="K141" i="17"/>
  <c r="M140" i="17"/>
  <c r="L140" i="17"/>
  <c r="K140" i="17"/>
  <c r="M139" i="17"/>
  <c r="L139" i="17"/>
  <c r="K139" i="17"/>
  <c r="M138" i="17"/>
  <c r="L138" i="17"/>
  <c r="K138" i="17"/>
  <c r="M137" i="17"/>
  <c r="L137" i="17"/>
  <c r="K137" i="17"/>
  <c r="M136" i="17"/>
  <c r="L136" i="17"/>
  <c r="K136" i="17"/>
  <c r="M135" i="17"/>
  <c r="L135" i="17"/>
  <c r="K135" i="17"/>
  <c r="M134" i="17"/>
  <c r="L134" i="17"/>
  <c r="K134" i="17"/>
  <c r="M133" i="17"/>
  <c r="L133" i="17"/>
  <c r="K133" i="17"/>
  <c r="M132" i="17"/>
  <c r="L132" i="17"/>
  <c r="K132" i="17"/>
  <c r="M131" i="17"/>
  <c r="L131" i="17"/>
  <c r="K131" i="17"/>
  <c r="M130" i="17"/>
  <c r="L130" i="17"/>
  <c r="K130" i="17"/>
  <c r="M129" i="17"/>
  <c r="L129" i="17"/>
  <c r="K129" i="17"/>
  <c r="M128" i="17"/>
  <c r="L128" i="17"/>
  <c r="K128" i="17"/>
  <c r="M127" i="17"/>
  <c r="L127" i="17"/>
  <c r="K127" i="17"/>
  <c r="M126" i="17"/>
  <c r="L126" i="17"/>
  <c r="K126" i="17"/>
  <c r="M125" i="17"/>
  <c r="L125" i="17"/>
  <c r="K125" i="17"/>
  <c r="M124" i="17"/>
  <c r="L124" i="17"/>
  <c r="K124" i="17"/>
  <c r="M123" i="17"/>
  <c r="L123" i="17"/>
  <c r="K123" i="17"/>
  <c r="M122" i="17"/>
  <c r="L122" i="17"/>
  <c r="K122" i="17"/>
  <c r="M121" i="17"/>
  <c r="L121" i="17"/>
  <c r="K121" i="17"/>
  <c r="M120" i="17"/>
  <c r="L120" i="17"/>
  <c r="K120" i="17"/>
  <c r="M119" i="17"/>
  <c r="L119" i="17"/>
  <c r="K119" i="17"/>
  <c r="M118" i="17"/>
  <c r="L118" i="17"/>
  <c r="K118" i="17"/>
  <c r="M117" i="17"/>
  <c r="L117" i="17"/>
  <c r="K117" i="17"/>
  <c r="M116" i="17"/>
  <c r="L116" i="17"/>
  <c r="K116" i="17"/>
  <c r="M115" i="17"/>
  <c r="L115" i="17"/>
  <c r="K115" i="17"/>
  <c r="M114" i="17"/>
  <c r="L114" i="17"/>
  <c r="K114" i="17"/>
  <c r="M113" i="17"/>
  <c r="L113" i="17"/>
  <c r="K113" i="17"/>
  <c r="M112" i="17"/>
  <c r="L112" i="17"/>
  <c r="K112" i="17"/>
  <c r="M111" i="17"/>
  <c r="L111" i="17"/>
  <c r="K111" i="17"/>
  <c r="M110" i="17"/>
  <c r="L110" i="17"/>
  <c r="K110" i="17"/>
  <c r="M109" i="17"/>
  <c r="L109" i="17"/>
  <c r="K109" i="17"/>
  <c r="M108" i="17"/>
  <c r="L108" i="17"/>
  <c r="K108" i="17"/>
  <c r="M107" i="17"/>
  <c r="L107" i="17"/>
  <c r="K107" i="17"/>
  <c r="M106" i="17"/>
  <c r="L106" i="17"/>
  <c r="K106" i="17"/>
  <c r="M105" i="17"/>
  <c r="L105" i="17"/>
  <c r="K105" i="17"/>
  <c r="M104" i="17"/>
  <c r="L104" i="17"/>
  <c r="K104" i="17"/>
  <c r="M103" i="17"/>
  <c r="L103" i="17"/>
  <c r="K103" i="17"/>
  <c r="M102" i="17"/>
  <c r="L102" i="17"/>
  <c r="K102" i="17"/>
  <c r="M101" i="17"/>
  <c r="L101" i="17"/>
  <c r="K101" i="17"/>
  <c r="M100" i="17"/>
  <c r="L100" i="17"/>
  <c r="K100" i="17"/>
  <c r="M99" i="17"/>
  <c r="L99" i="17"/>
  <c r="K99" i="17"/>
  <c r="M98" i="17"/>
  <c r="L98" i="17"/>
  <c r="K98" i="17"/>
  <c r="M97" i="17"/>
  <c r="L97" i="17"/>
  <c r="K97" i="17"/>
  <c r="M96" i="17"/>
  <c r="L96" i="17"/>
  <c r="K96" i="17"/>
  <c r="M95" i="17"/>
  <c r="L95" i="17"/>
  <c r="K95" i="17"/>
  <c r="M94" i="17"/>
  <c r="L94" i="17"/>
  <c r="K94" i="17"/>
  <c r="M93" i="17"/>
  <c r="L93" i="17"/>
  <c r="K93" i="17"/>
  <c r="M92" i="17"/>
  <c r="L92" i="17"/>
  <c r="K92" i="17"/>
  <c r="M91" i="17"/>
  <c r="L91" i="17"/>
  <c r="K91" i="17"/>
  <c r="M90" i="17"/>
  <c r="L90" i="17"/>
  <c r="K90" i="17"/>
  <c r="M89" i="17"/>
  <c r="L89" i="17"/>
  <c r="K89" i="17"/>
  <c r="M88" i="17"/>
  <c r="L88" i="17"/>
  <c r="K88" i="17"/>
  <c r="M87" i="17"/>
  <c r="L87" i="17"/>
  <c r="K87" i="17"/>
  <c r="M86" i="17"/>
  <c r="L86" i="17"/>
  <c r="K86" i="17"/>
  <c r="M85" i="17"/>
  <c r="L85" i="17"/>
  <c r="K85" i="17"/>
  <c r="M84" i="17"/>
  <c r="L84" i="17"/>
  <c r="K84" i="17"/>
  <c r="M83" i="17"/>
  <c r="L83" i="17"/>
  <c r="K83" i="17"/>
  <c r="M82" i="17"/>
  <c r="L82" i="17"/>
  <c r="K82" i="17"/>
  <c r="M81" i="17"/>
  <c r="L81" i="17"/>
  <c r="K81" i="17"/>
  <c r="M80" i="17"/>
  <c r="L80" i="17"/>
  <c r="K80" i="17"/>
  <c r="M79" i="17"/>
  <c r="L79" i="17"/>
  <c r="K79" i="17"/>
  <c r="M78" i="17"/>
  <c r="L78" i="17"/>
  <c r="K78" i="17"/>
  <c r="M77" i="17"/>
  <c r="L77" i="17"/>
  <c r="K77" i="17"/>
  <c r="M76" i="17"/>
  <c r="L76" i="17"/>
  <c r="K76" i="17"/>
  <c r="M75" i="17"/>
  <c r="L75" i="17"/>
  <c r="K75" i="17"/>
  <c r="M74" i="17"/>
  <c r="L74" i="17"/>
  <c r="K74" i="17"/>
  <c r="M73" i="17"/>
  <c r="L73" i="17"/>
  <c r="K73" i="17"/>
  <c r="M72" i="17"/>
  <c r="L72" i="17"/>
  <c r="K72" i="17"/>
  <c r="M71" i="17"/>
  <c r="L71" i="17"/>
  <c r="K71" i="17"/>
  <c r="M70" i="17"/>
  <c r="L70" i="17"/>
  <c r="K70" i="17"/>
  <c r="M69" i="17"/>
  <c r="L69" i="17"/>
  <c r="K69" i="17"/>
  <c r="M68" i="17"/>
  <c r="L68" i="17"/>
  <c r="K68" i="17"/>
  <c r="M67" i="17"/>
  <c r="L67" i="17"/>
  <c r="K67" i="17"/>
  <c r="M66" i="17"/>
  <c r="L66" i="17"/>
  <c r="K66" i="17"/>
  <c r="M65" i="17"/>
  <c r="L65" i="17"/>
  <c r="K65" i="17"/>
  <c r="M64" i="17"/>
  <c r="L64" i="17"/>
  <c r="K64" i="17"/>
  <c r="M63" i="17"/>
  <c r="L63" i="17"/>
  <c r="K63" i="17"/>
  <c r="M62" i="17"/>
  <c r="L62" i="17"/>
  <c r="K62" i="17"/>
  <c r="M61" i="17"/>
  <c r="L61" i="17"/>
  <c r="K61" i="17"/>
  <c r="M60" i="17"/>
  <c r="L60" i="17"/>
  <c r="K60" i="17"/>
  <c r="M59" i="17"/>
  <c r="L59" i="17"/>
  <c r="K59" i="17"/>
  <c r="M58" i="17"/>
  <c r="L58" i="17"/>
  <c r="K58" i="17"/>
  <c r="M57" i="17"/>
  <c r="L57" i="17"/>
  <c r="K57" i="17"/>
  <c r="M56" i="17"/>
  <c r="L56" i="17"/>
  <c r="K56" i="17"/>
  <c r="M55" i="17"/>
  <c r="L55" i="17"/>
  <c r="K55" i="17"/>
  <c r="M54" i="17"/>
  <c r="L54" i="17"/>
  <c r="K54" i="17"/>
  <c r="M53" i="17"/>
  <c r="L53" i="17"/>
  <c r="K53" i="17"/>
  <c r="M52" i="17"/>
  <c r="L52" i="17"/>
  <c r="K52" i="17"/>
  <c r="M51" i="17"/>
  <c r="L51" i="17"/>
  <c r="K51" i="17"/>
  <c r="M50" i="17"/>
  <c r="L50" i="17"/>
  <c r="K50" i="17"/>
  <c r="M49" i="17"/>
  <c r="L49" i="17"/>
  <c r="K49" i="17"/>
  <c r="M48" i="17"/>
  <c r="L48" i="17"/>
  <c r="K48" i="17"/>
  <c r="M47" i="17"/>
  <c r="L47" i="17"/>
  <c r="K47" i="17"/>
  <c r="M46" i="17"/>
  <c r="L46" i="17"/>
  <c r="K46" i="17"/>
  <c r="M45" i="17"/>
  <c r="L45" i="17"/>
  <c r="K45" i="17"/>
  <c r="M44" i="17"/>
  <c r="L44" i="17"/>
  <c r="K44" i="17"/>
  <c r="M43" i="17"/>
  <c r="L43" i="17"/>
  <c r="K43" i="17"/>
  <c r="M42" i="17"/>
  <c r="L42" i="17"/>
  <c r="K42" i="17"/>
  <c r="M41" i="17"/>
  <c r="L41" i="17"/>
  <c r="K41" i="17"/>
  <c r="M40" i="17"/>
  <c r="L40" i="17"/>
  <c r="K40" i="17"/>
  <c r="M39" i="17"/>
  <c r="L39" i="17"/>
  <c r="K39" i="17"/>
  <c r="M38" i="17"/>
  <c r="L38" i="17"/>
  <c r="K38" i="17"/>
  <c r="M37" i="17"/>
  <c r="L37" i="17"/>
  <c r="K37" i="17"/>
  <c r="M36" i="17"/>
  <c r="L36" i="17"/>
  <c r="K36" i="17"/>
  <c r="M35" i="17"/>
  <c r="L35" i="17"/>
  <c r="K35" i="17"/>
  <c r="M34" i="17"/>
  <c r="L34" i="17"/>
  <c r="K34" i="17"/>
  <c r="M33" i="17"/>
  <c r="L33" i="17"/>
  <c r="K33" i="17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K8" i="17"/>
  <c r="M7" i="17"/>
  <c r="L7" i="17"/>
  <c r="K7" i="17"/>
  <c r="M6" i="17"/>
  <c r="L6" i="17"/>
  <c r="K6" i="17"/>
  <c r="M5" i="17"/>
  <c r="L5" i="17"/>
  <c r="K5" i="17"/>
  <c r="M4" i="17"/>
  <c r="L4" i="17"/>
  <c r="K4" i="17"/>
  <c r="M3" i="17"/>
  <c r="L3" i="17"/>
  <c r="K3" i="17"/>
  <c r="M2" i="17"/>
  <c r="L2" i="17"/>
  <c r="K2" i="17"/>
  <c r="M367" i="16"/>
  <c r="L367" i="16"/>
  <c r="K367" i="16"/>
  <c r="M366" i="16"/>
  <c r="L366" i="16"/>
  <c r="K366" i="16"/>
  <c r="M365" i="16"/>
  <c r="L365" i="16"/>
  <c r="K365" i="16"/>
  <c r="M364" i="16"/>
  <c r="L364" i="16"/>
  <c r="K364" i="16"/>
  <c r="M363" i="16"/>
  <c r="L363" i="16"/>
  <c r="K363" i="16"/>
  <c r="M362" i="16"/>
  <c r="L362" i="16"/>
  <c r="K362" i="16"/>
  <c r="M361" i="16"/>
  <c r="L361" i="16"/>
  <c r="K361" i="16"/>
  <c r="M360" i="16"/>
  <c r="L360" i="16"/>
  <c r="K360" i="16"/>
  <c r="M359" i="16"/>
  <c r="L359" i="16"/>
  <c r="K359" i="16"/>
  <c r="M358" i="16"/>
  <c r="L358" i="16"/>
  <c r="K358" i="16"/>
  <c r="M357" i="16"/>
  <c r="L357" i="16"/>
  <c r="K357" i="16"/>
  <c r="M356" i="16"/>
  <c r="L356" i="16"/>
  <c r="K356" i="16"/>
  <c r="M355" i="16"/>
  <c r="L355" i="16"/>
  <c r="K355" i="16"/>
  <c r="M354" i="16"/>
  <c r="L354" i="16"/>
  <c r="K354" i="16"/>
  <c r="M353" i="16"/>
  <c r="L353" i="16"/>
  <c r="K353" i="16"/>
  <c r="M352" i="16"/>
  <c r="L352" i="16"/>
  <c r="K352" i="16"/>
  <c r="M351" i="16"/>
  <c r="L351" i="16"/>
  <c r="K351" i="16"/>
  <c r="M350" i="16"/>
  <c r="L350" i="16"/>
  <c r="K350" i="16"/>
  <c r="M349" i="16"/>
  <c r="L349" i="16"/>
  <c r="K349" i="16"/>
  <c r="M348" i="16"/>
  <c r="L348" i="16"/>
  <c r="K348" i="16"/>
  <c r="M347" i="16"/>
  <c r="L347" i="16"/>
  <c r="K347" i="16"/>
  <c r="M346" i="16"/>
  <c r="L346" i="16"/>
  <c r="K346" i="16"/>
  <c r="M345" i="16"/>
  <c r="L345" i="16"/>
  <c r="K345" i="16"/>
  <c r="M344" i="16"/>
  <c r="L344" i="16"/>
  <c r="K344" i="16"/>
  <c r="M343" i="16"/>
  <c r="L343" i="16"/>
  <c r="K343" i="16"/>
  <c r="M342" i="16"/>
  <c r="L342" i="16"/>
  <c r="K342" i="16"/>
  <c r="M341" i="16"/>
  <c r="L341" i="16"/>
  <c r="K341" i="16"/>
  <c r="M340" i="16"/>
  <c r="L340" i="16"/>
  <c r="K340" i="16"/>
  <c r="M339" i="16"/>
  <c r="L339" i="16"/>
  <c r="K339" i="16"/>
  <c r="M338" i="16"/>
  <c r="L338" i="16"/>
  <c r="K338" i="16"/>
  <c r="M337" i="16"/>
  <c r="L337" i="16"/>
  <c r="K337" i="16"/>
  <c r="M336" i="16"/>
  <c r="L336" i="16"/>
  <c r="K336" i="16"/>
  <c r="M335" i="16"/>
  <c r="L335" i="16"/>
  <c r="K335" i="16"/>
  <c r="M334" i="16"/>
  <c r="L334" i="16"/>
  <c r="K334" i="16"/>
  <c r="M333" i="16"/>
  <c r="L333" i="16"/>
  <c r="K333" i="16"/>
  <c r="M332" i="16"/>
  <c r="L332" i="16"/>
  <c r="K332" i="16"/>
  <c r="M331" i="16"/>
  <c r="L331" i="16"/>
  <c r="K331" i="16"/>
  <c r="M330" i="16"/>
  <c r="L330" i="16"/>
  <c r="K330" i="16"/>
  <c r="M329" i="16"/>
  <c r="L329" i="16"/>
  <c r="K329" i="16"/>
  <c r="M328" i="16"/>
  <c r="L328" i="16"/>
  <c r="K328" i="16"/>
  <c r="M327" i="16"/>
  <c r="L327" i="16"/>
  <c r="K327" i="16"/>
  <c r="M326" i="16"/>
  <c r="L326" i="16"/>
  <c r="K326" i="16"/>
  <c r="M325" i="16"/>
  <c r="L325" i="16"/>
  <c r="K325" i="16"/>
  <c r="M324" i="16"/>
  <c r="L324" i="16"/>
  <c r="K324" i="16"/>
  <c r="M323" i="16"/>
  <c r="L323" i="16"/>
  <c r="K323" i="16"/>
  <c r="M322" i="16"/>
  <c r="L322" i="16"/>
  <c r="K322" i="16"/>
  <c r="M321" i="16"/>
  <c r="L321" i="16"/>
  <c r="K321" i="16"/>
  <c r="M320" i="16"/>
  <c r="L320" i="16"/>
  <c r="K320" i="16"/>
  <c r="M319" i="16"/>
  <c r="L319" i="16"/>
  <c r="K319" i="16"/>
  <c r="M318" i="16"/>
  <c r="L318" i="16"/>
  <c r="K318" i="16"/>
  <c r="M317" i="16"/>
  <c r="L317" i="16"/>
  <c r="K317" i="16"/>
  <c r="M316" i="16"/>
  <c r="L316" i="16"/>
  <c r="K316" i="16"/>
  <c r="M315" i="16"/>
  <c r="L315" i="16"/>
  <c r="K315" i="16"/>
  <c r="M314" i="16"/>
  <c r="L314" i="16"/>
  <c r="K314" i="16"/>
  <c r="M313" i="16"/>
  <c r="L313" i="16"/>
  <c r="K313" i="16"/>
  <c r="M312" i="16"/>
  <c r="L312" i="16"/>
  <c r="K312" i="16"/>
  <c r="M311" i="16"/>
  <c r="L311" i="16"/>
  <c r="K311" i="16"/>
  <c r="M310" i="16"/>
  <c r="L310" i="16"/>
  <c r="K310" i="16"/>
  <c r="M309" i="16"/>
  <c r="L309" i="16"/>
  <c r="K309" i="16"/>
  <c r="M308" i="16"/>
  <c r="L308" i="16"/>
  <c r="K308" i="16"/>
  <c r="M307" i="16"/>
  <c r="L307" i="16"/>
  <c r="K307" i="16"/>
  <c r="M306" i="16"/>
  <c r="L306" i="16"/>
  <c r="K306" i="16"/>
  <c r="M305" i="16"/>
  <c r="L305" i="16"/>
  <c r="K305" i="16"/>
  <c r="M304" i="16"/>
  <c r="L304" i="16"/>
  <c r="K304" i="16"/>
  <c r="M303" i="16"/>
  <c r="L303" i="16"/>
  <c r="K303" i="16"/>
  <c r="M302" i="16"/>
  <c r="L302" i="16"/>
  <c r="K302" i="16"/>
  <c r="M301" i="16"/>
  <c r="L301" i="16"/>
  <c r="K301" i="16"/>
  <c r="M300" i="16"/>
  <c r="L300" i="16"/>
  <c r="K300" i="16"/>
  <c r="M299" i="16"/>
  <c r="L299" i="16"/>
  <c r="K299" i="16"/>
  <c r="M298" i="16"/>
  <c r="L298" i="16"/>
  <c r="K298" i="16"/>
  <c r="M297" i="16"/>
  <c r="L297" i="16"/>
  <c r="K297" i="16"/>
  <c r="M296" i="16"/>
  <c r="L296" i="16"/>
  <c r="K296" i="16"/>
  <c r="M295" i="16"/>
  <c r="L295" i="16"/>
  <c r="K295" i="16"/>
  <c r="M294" i="16"/>
  <c r="L294" i="16"/>
  <c r="K294" i="16"/>
  <c r="M293" i="16"/>
  <c r="L293" i="16"/>
  <c r="K293" i="16"/>
  <c r="M292" i="16"/>
  <c r="L292" i="16"/>
  <c r="K292" i="16"/>
  <c r="M291" i="16"/>
  <c r="L291" i="16"/>
  <c r="K291" i="16"/>
  <c r="M290" i="16"/>
  <c r="L290" i="16"/>
  <c r="K290" i="16"/>
  <c r="M289" i="16"/>
  <c r="L289" i="16"/>
  <c r="K289" i="16"/>
  <c r="M288" i="16"/>
  <c r="L288" i="16"/>
  <c r="K288" i="16"/>
  <c r="M287" i="16"/>
  <c r="L287" i="16"/>
  <c r="K287" i="16"/>
  <c r="M286" i="16"/>
  <c r="L286" i="16"/>
  <c r="K286" i="16"/>
  <c r="M285" i="16"/>
  <c r="L285" i="16"/>
  <c r="K285" i="16"/>
  <c r="M284" i="16"/>
  <c r="L284" i="16"/>
  <c r="K284" i="16"/>
  <c r="M283" i="16"/>
  <c r="L283" i="16"/>
  <c r="K283" i="16"/>
  <c r="M282" i="16"/>
  <c r="L282" i="16"/>
  <c r="K282" i="16"/>
  <c r="M281" i="16"/>
  <c r="L281" i="16"/>
  <c r="K281" i="16"/>
  <c r="M280" i="16"/>
  <c r="L280" i="16"/>
  <c r="K280" i="16"/>
  <c r="M279" i="16"/>
  <c r="L279" i="16"/>
  <c r="K279" i="16"/>
  <c r="M278" i="16"/>
  <c r="L278" i="16"/>
  <c r="K278" i="16"/>
  <c r="M277" i="16"/>
  <c r="L277" i="16"/>
  <c r="K277" i="16"/>
  <c r="M276" i="16"/>
  <c r="L276" i="16"/>
  <c r="K276" i="16"/>
  <c r="M275" i="16"/>
  <c r="L275" i="16"/>
  <c r="K275" i="16"/>
  <c r="M274" i="16"/>
  <c r="L274" i="16"/>
  <c r="K274" i="16"/>
  <c r="M273" i="16"/>
  <c r="L273" i="16"/>
  <c r="K273" i="16"/>
  <c r="M272" i="16"/>
  <c r="L272" i="16"/>
  <c r="K272" i="16"/>
  <c r="M271" i="16"/>
  <c r="L271" i="16"/>
  <c r="K271" i="16"/>
  <c r="M270" i="16"/>
  <c r="L270" i="16"/>
  <c r="K270" i="16"/>
  <c r="M269" i="16"/>
  <c r="L269" i="16"/>
  <c r="K269" i="16"/>
  <c r="M268" i="16"/>
  <c r="L268" i="16"/>
  <c r="K268" i="16"/>
  <c r="M267" i="16"/>
  <c r="L267" i="16"/>
  <c r="K267" i="16"/>
  <c r="M266" i="16"/>
  <c r="L266" i="16"/>
  <c r="K266" i="16"/>
  <c r="M265" i="16"/>
  <c r="L265" i="16"/>
  <c r="K265" i="16"/>
  <c r="M264" i="16"/>
  <c r="L264" i="16"/>
  <c r="K264" i="16"/>
  <c r="M263" i="16"/>
  <c r="L263" i="16"/>
  <c r="K263" i="16"/>
  <c r="M262" i="16"/>
  <c r="L262" i="16"/>
  <c r="K262" i="16"/>
  <c r="M261" i="16"/>
  <c r="L261" i="16"/>
  <c r="K261" i="16"/>
  <c r="M260" i="16"/>
  <c r="L260" i="16"/>
  <c r="K260" i="16"/>
  <c r="M259" i="16"/>
  <c r="L259" i="16"/>
  <c r="K259" i="16"/>
  <c r="M258" i="16"/>
  <c r="L258" i="16"/>
  <c r="K258" i="16"/>
  <c r="M257" i="16"/>
  <c r="L257" i="16"/>
  <c r="K257" i="16"/>
  <c r="M256" i="16"/>
  <c r="L256" i="16"/>
  <c r="K256" i="16"/>
  <c r="M255" i="16"/>
  <c r="L255" i="16"/>
  <c r="K255" i="16"/>
  <c r="M254" i="16"/>
  <c r="L254" i="16"/>
  <c r="K254" i="16"/>
  <c r="M253" i="16"/>
  <c r="L253" i="16"/>
  <c r="K253" i="16"/>
  <c r="M252" i="16"/>
  <c r="L252" i="16"/>
  <c r="K252" i="16"/>
  <c r="M251" i="16"/>
  <c r="L251" i="16"/>
  <c r="K251" i="16"/>
  <c r="M250" i="16"/>
  <c r="L250" i="16"/>
  <c r="K250" i="16"/>
  <c r="M249" i="16"/>
  <c r="L249" i="16"/>
  <c r="K249" i="16"/>
  <c r="M248" i="16"/>
  <c r="L248" i="16"/>
  <c r="K248" i="16"/>
  <c r="M247" i="16"/>
  <c r="L247" i="16"/>
  <c r="K247" i="16"/>
  <c r="M246" i="16"/>
  <c r="L246" i="16"/>
  <c r="K246" i="16"/>
  <c r="M245" i="16"/>
  <c r="L245" i="16"/>
  <c r="K245" i="16"/>
  <c r="M244" i="16"/>
  <c r="L244" i="16"/>
  <c r="K244" i="16"/>
  <c r="M243" i="16"/>
  <c r="L243" i="16"/>
  <c r="K243" i="16"/>
  <c r="M242" i="16"/>
  <c r="L242" i="16"/>
  <c r="K242" i="16"/>
  <c r="M241" i="16"/>
  <c r="L241" i="16"/>
  <c r="K241" i="16"/>
  <c r="M240" i="16"/>
  <c r="L240" i="16"/>
  <c r="K240" i="16"/>
  <c r="M239" i="16"/>
  <c r="L239" i="16"/>
  <c r="K239" i="16"/>
  <c r="M238" i="16"/>
  <c r="L238" i="16"/>
  <c r="K238" i="16"/>
  <c r="M237" i="16"/>
  <c r="L237" i="16"/>
  <c r="K237" i="16"/>
  <c r="M236" i="16"/>
  <c r="L236" i="16"/>
  <c r="K236" i="16"/>
  <c r="M235" i="16"/>
  <c r="L235" i="16"/>
  <c r="K235" i="16"/>
  <c r="M234" i="16"/>
  <c r="L234" i="16"/>
  <c r="K234" i="16"/>
  <c r="M233" i="16"/>
  <c r="L233" i="16"/>
  <c r="K233" i="16"/>
  <c r="M232" i="16"/>
  <c r="L232" i="16"/>
  <c r="K232" i="16"/>
  <c r="M231" i="16"/>
  <c r="L231" i="16"/>
  <c r="K231" i="16"/>
  <c r="M230" i="16"/>
  <c r="L230" i="16"/>
  <c r="K230" i="16"/>
  <c r="M229" i="16"/>
  <c r="L229" i="16"/>
  <c r="K229" i="16"/>
  <c r="M228" i="16"/>
  <c r="L228" i="16"/>
  <c r="K228" i="16"/>
  <c r="M227" i="16"/>
  <c r="L227" i="16"/>
  <c r="K227" i="16"/>
  <c r="M226" i="16"/>
  <c r="L226" i="16"/>
  <c r="K226" i="16"/>
  <c r="M225" i="16"/>
  <c r="L225" i="16"/>
  <c r="K225" i="16"/>
  <c r="M224" i="16"/>
  <c r="L224" i="16"/>
  <c r="K224" i="16"/>
  <c r="M223" i="16"/>
  <c r="L223" i="16"/>
  <c r="K223" i="16"/>
  <c r="M222" i="16"/>
  <c r="L222" i="16"/>
  <c r="K222" i="16"/>
  <c r="M221" i="16"/>
  <c r="L221" i="16"/>
  <c r="K221" i="16"/>
  <c r="M220" i="16"/>
  <c r="L220" i="16"/>
  <c r="K220" i="16"/>
  <c r="M219" i="16"/>
  <c r="L219" i="16"/>
  <c r="K219" i="16"/>
  <c r="M218" i="16"/>
  <c r="L218" i="16"/>
  <c r="K218" i="16"/>
  <c r="M217" i="16"/>
  <c r="L217" i="16"/>
  <c r="K217" i="16"/>
  <c r="M216" i="16"/>
  <c r="L216" i="16"/>
  <c r="K216" i="16"/>
  <c r="M215" i="16"/>
  <c r="L215" i="16"/>
  <c r="K215" i="16"/>
  <c r="M214" i="16"/>
  <c r="L214" i="16"/>
  <c r="K214" i="16"/>
  <c r="M213" i="16"/>
  <c r="L213" i="16"/>
  <c r="K213" i="16"/>
  <c r="M212" i="16"/>
  <c r="L212" i="16"/>
  <c r="K212" i="16"/>
  <c r="M211" i="16"/>
  <c r="L211" i="16"/>
  <c r="K211" i="16"/>
  <c r="M210" i="16"/>
  <c r="L210" i="16"/>
  <c r="K210" i="16"/>
  <c r="M209" i="16"/>
  <c r="L209" i="16"/>
  <c r="K209" i="16"/>
  <c r="M208" i="16"/>
  <c r="L208" i="16"/>
  <c r="K208" i="16"/>
  <c r="M207" i="16"/>
  <c r="L207" i="16"/>
  <c r="K207" i="16"/>
  <c r="M206" i="16"/>
  <c r="L206" i="16"/>
  <c r="K206" i="16"/>
  <c r="M205" i="16"/>
  <c r="L205" i="16"/>
  <c r="K205" i="16"/>
  <c r="M204" i="16"/>
  <c r="L204" i="16"/>
  <c r="K204" i="16"/>
  <c r="M203" i="16"/>
  <c r="L203" i="16"/>
  <c r="K203" i="16"/>
  <c r="M202" i="16"/>
  <c r="L202" i="16"/>
  <c r="K202" i="16"/>
  <c r="M201" i="16"/>
  <c r="L201" i="16"/>
  <c r="K201" i="16"/>
  <c r="M200" i="16"/>
  <c r="L200" i="16"/>
  <c r="K200" i="16"/>
  <c r="M199" i="16"/>
  <c r="L199" i="16"/>
  <c r="K199" i="16"/>
  <c r="M198" i="16"/>
  <c r="L198" i="16"/>
  <c r="K198" i="16"/>
  <c r="M197" i="16"/>
  <c r="L197" i="16"/>
  <c r="K197" i="16"/>
  <c r="M196" i="16"/>
  <c r="L196" i="16"/>
  <c r="K196" i="16"/>
  <c r="M195" i="16"/>
  <c r="L195" i="16"/>
  <c r="K195" i="16"/>
  <c r="M194" i="16"/>
  <c r="L194" i="16"/>
  <c r="K194" i="16"/>
  <c r="M193" i="16"/>
  <c r="L193" i="16"/>
  <c r="K193" i="16"/>
  <c r="M192" i="16"/>
  <c r="L192" i="16"/>
  <c r="K192" i="16"/>
  <c r="M191" i="16"/>
  <c r="L191" i="16"/>
  <c r="K191" i="16"/>
  <c r="M190" i="16"/>
  <c r="L190" i="16"/>
  <c r="K190" i="16"/>
  <c r="M189" i="16"/>
  <c r="L189" i="16"/>
  <c r="K189" i="16"/>
  <c r="M188" i="16"/>
  <c r="L188" i="16"/>
  <c r="K188" i="16"/>
  <c r="M187" i="16"/>
  <c r="L187" i="16"/>
  <c r="K187" i="16"/>
  <c r="M186" i="16"/>
  <c r="L186" i="16"/>
  <c r="K186" i="16"/>
  <c r="M185" i="16"/>
  <c r="L185" i="16"/>
  <c r="K185" i="16"/>
  <c r="M184" i="16"/>
  <c r="L184" i="16"/>
  <c r="K184" i="16"/>
  <c r="M183" i="16"/>
  <c r="L183" i="16"/>
  <c r="K183" i="16"/>
  <c r="M182" i="16"/>
  <c r="L182" i="16"/>
  <c r="K182" i="16"/>
  <c r="M181" i="16"/>
  <c r="L181" i="16"/>
  <c r="K181" i="16"/>
  <c r="M180" i="16"/>
  <c r="L180" i="16"/>
  <c r="K180" i="16"/>
  <c r="M179" i="16"/>
  <c r="L179" i="16"/>
  <c r="K179" i="16"/>
  <c r="M178" i="16"/>
  <c r="L178" i="16"/>
  <c r="K178" i="16"/>
  <c r="M177" i="16"/>
  <c r="L177" i="16"/>
  <c r="K177" i="16"/>
  <c r="M176" i="16"/>
  <c r="L176" i="16"/>
  <c r="K176" i="16"/>
  <c r="M175" i="16"/>
  <c r="L175" i="16"/>
  <c r="K175" i="16"/>
  <c r="M174" i="16"/>
  <c r="L174" i="16"/>
  <c r="K174" i="16"/>
  <c r="M173" i="16"/>
  <c r="L173" i="16"/>
  <c r="K173" i="16"/>
  <c r="M172" i="16"/>
  <c r="L172" i="16"/>
  <c r="K172" i="16"/>
  <c r="M171" i="16"/>
  <c r="L171" i="16"/>
  <c r="K171" i="16"/>
  <c r="M170" i="16"/>
  <c r="L170" i="16"/>
  <c r="K170" i="16"/>
  <c r="M169" i="16"/>
  <c r="L169" i="16"/>
  <c r="K169" i="16"/>
  <c r="M168" i="16"/>
  <c r="L168" i="16"/>
  <c r="K168" i="16"/>
  <c r="M167" i="16"/>
  <c r="L167" i="16"/>
  <c r="K167" i="16"/>
  <c r="M166" i="16"/>
  <c r="L166" i="16"/>
  <c r="K166" i="16"/>
  <c r="M165" i="16"/>
  <c r="L165" i="16"/>
  <c r="K165" i="16"/>
  <c r="M164" i="16"/>
  <c r="L164" i="16"/>
  <c r="K164" i="16"/>
  <c r="M163" i="16"/>
  <c r="L163" i="16"/>
  <c r="K163" i="16"/>
  <c r="M162" i="16"/>
  <c r="L162" i="16"/>
  <c r="K162" i="16"/>
  <c r="M161" i="16"/>
  <c r="L161" i="16"/>
  <c r="K161" i="16"/>
  <c r="M160" i="16"/>
  <c r="L160" i="16"/>
  <c r="K160" i="16"/>
  <c r="M159" i="16"/>
  <c r="L159" i="16"/>
  <c r="K159" i="16"/>
  <c r="M158" i="16"/>
  <c r="L158" i="16"/>
  <c r="K158" i="16"/>
  <c r="M157" i="16"/>
  <c r="L157" i="16"/>
  <c r="K157" i="16"/>
  <c r="M156" i="16"/>
  <c r="L156" i="16"/>
  <c r="K156" i="16"/>
  <c r="M155" i="16"/>
  <c r="L155" i="16"/>
  <c r="K155" i="16"/>
  <c r="M154" i="16"/>
  <c r="L154" i="16"/>
  <c r="K154" i="16"/>
  <c r="M153" i="16"/>
  <c r="L153" i="16"/>
  <c r="K153" i="16"/>
  <c r="M152" i="16"/>
  <c r="L152" i="16"/>
  <c r="K152" i="16"/>
  <c r="M151" i="16"/>
  <c r="L151" i="16"/>
  <c r="K151" i="16"/>
  <c r="M150" i="16"/>
  <c r="L150" i="16"/>
  <c r="K150" i="16"/>
  <c r="M149" i="16"/>
  <c r="L149" i="16"/>
  <c r="K149" i="16"/>
  <c r="M148" i="16"/>
  <c r="L148" i="16"/>
  <c r="K148" i="16"/>
  <c r="M147" i="16"/>
  <c r="L147" i="16"/>
  <c r="K147" i="16"/>
  <c r="M146" i="16"/>
  <c r="L146" i="16"/>
  <c r="K146" i="16"/>
  <c r="M145" i="16"/>
  <c r="L145" i="16"/>
  <c r="K145" i="16"/>
  <c r="M144" i="16"/>
  <c r="L144" i="16"/>
  <c r="K144" i="16"/>
  <c r="M143" i="16"/>
  <c r="L143" i="16"/>
  <c r="K143" i="16"/>
  <c r="M142" i="16"/>
  <c r="L142" i="16"/>
  <c r="K142" i="16"/>
  <c r="M141" i="16"/>
  <c r="L141" i="16"/>
  <c r="K141" i="16"/>
  <c r="M140" i="16"/>
  <c r="L140" i="16"/>
  <c r="K140" i="16"/>
  <c r="M139" i="16"/>
  <c r="L139" i="16"/>
  <c r="K139" i="16"/>
  <c r="M138" i="16"/>
  <c r="L138" i="16"/>
  <c r="K138" i="16"/>
  <c r="M137" i="16"/>
  <c r="L137" i="16"/>
  <c r="K137" i="16"/>
  <c r="M136" i="16"/>
  <c r="L136" i="16"/>
  <c r="K136" i="16"/>
  <c r="M135" i="16"/>
  <c r="L135" i="16"/>
  <c r="K135" i="16"/>
  <c r="M134" i="16"/>
  <c r="L134" i="16"/>
  <c r="K134" i="16"/>
  <c r="M133" i="16"/>
  <c r="L133" i="16"/>
  <c r="K133" i="16"/>
  <c r="M132" i="16"/>
  <c r="L132" i="16"/>
  <c r="K132" i="16"/>
  <c r="M131" i="16"/>
  <c r="L131" i="16"/>
  <c r="K131" i="16"/>
  <c r="M130" i="16"/>
  <c r="L130" i="16"/>
  <c r="K130" i="16"/>
  <c r="M129" i="16"/>
  <c r="L129" i="16"/>
  <c r="K129" i="16"/>
  <c r="M128" i="16"/>
  <c r="L128" i="16"/>
  <c r="K128" i="16"/>
  <c r="M127" i="16"/>
  <c r="L127" i="16"/>
  <c r="K127" i="16"/>
  <c r="M126" i="16"/>
  <c r="L126" i="16"/>
  <c r="K126" i="16"/>
  <c r="M125" i="16"/>
  <c r="L125" i="16"/>
  <c r="K125" i="16"/>
  <c r="M124" i="16"/>
  <c r="L124" i="16"/>
  <c r="K124" i="16"/>
  <c r="M123" i="16"/>
  <c r="L123" i="16"/>
  <c r="K123" i="16"/>
  <c r="M122" i="16"/>
  <c r="L122" i="16"/>
  <c r="K122" i="16"/>
  <c r="M121" i="16"/>
  <c r="L121" i="16"/>
  <c r="K121" i="16"/>
  <c r="M120" i="16"/>
  <c r="L120" i="16"/>
  <c r="K120" i="16"/>
  <c r="M119" i="16"/>
  <c r="L119" i="16"/>
  <c r="K119" i="16"/>
  <c r="M118" i="16"/>
  <c r="L118" i="16"/>
  <c r="K118" i="16"/>
  <c r="M117" i="16"/>
  <c r="L117" i="16"/>
  <c r="K117" i="16"/>
  <c r="M116" i="16"/>
  <c r="L116" i="16"/>
  <c r="K116" i="16"/>
  <c r="M115" i="16"/>
  <c r="L115" i="16"/>
  <c r="K115" i="16"/>
  <c r="M114" i="16"/>
  <c r="L114" i="16"/>
  <c r="K114" i="16"/>
  <c r="M113" i="16"/>
  <c r="L113" i="16"/>
  <c r="K113" i="16"/>
  <c r="M112" i="16"/>
  <c r="L112" i="16"/>
  <c r="K112" i="16"/>
  <c r="M111" i="16"/>
  <c r="L111" i="16"/>
  <c r="K111" i="16"/>
  <c r="M110" i="16"/>
  <c r="L110" i="16"/>
  <c r="K110" i="16"/>
  <c r="M109" i="16"/>
  <c r="L109" i="16"/>
  <c r="K109" i="16"/>
  <c r="M108" i="16"/>
  <c r="L108" i="16"/>
  <c r="K108" i="16"/>
  <c r="M107" i="16"/>
  <c r="L107" i="16"/>
  <c r="K107" i="16"/>
  <c r="M106" i="16"/>
  <c r="L106" i="16"/>
  <c r="K106" i="16"/>
  <c r="M105" i="16"/>
  <c r="L105" i="16"/>
  <c r="K105" i="16"/>
  <c r="M104" i="16"/>
  <c r="L104" i="16"/>
  <c r="K104" i="16"/>
  <c r="M103" i="16"/>
  <c r="L103" i="16"/>
  <c r="K103" i="16"/>
  <c r="M102" i="16"/>
  <c r="L102" i="16"/>
  <c r="K102" i="16"/>
  <c r="M101" i="16"/>
  <c r="L101" i="16"/>
  <c r="K101" i="16"/>
  <c r="M100" i="16"/>
  <c r="L100" i="16"/>
  <c r="K100" i="16"/>
  <c r="M99" i="16"/>
  <c r="L99" i="16"/>
  <c r="K99" i="16"/>
  <c r="M98" i="16"/>
  <c r="L98" i="16"/>
  <c r="K98" i="16"/>
  <c r="M97" i="16"/>
  <c r="L97" i="16"/>
  <c r="K97" i="16"/>
  <c r="M96" i="16"/>
  <c r="L96" i="16"/>
  <c r="K96" i="16"/>
  <c r="M95" i="16"/>
  <c r="L95" i="16"/>
  <c r="K95" i="16"/>
  <c r="M94" i="16"/>
  <c r="L94" i="16"/>
  <c r="K94" i="16"/>
  <c r="M93" i="16"/>
  <c r="L93" i="16"/>
  <c r="K93" i="16"/>
  <c r="M92" i="16"/>
  <c r="L92" i="16"/>
  <c r="K92" i="16"/>
  <c r="M91" i="16"/>
  <c r="L91" i="16"/>
  <c r="K91" i="16"/>
  <c r="M90" i="16"/>
  <c r="L90" i="16"/>
  <c r="K90" i="16"/>
  <c r="M89" i="16"/>
  <c r="L89" i="16"/>
  <c r="K89" i="16"/>
  <c r="M88" i="16"/>
  <c r="L88" i="16"/>
  <c r="K88" i="16"/>
  <c r="M87" i="16"/>
  <c r="L87" i="16"/>
  <c r="K87" i="16"/>
  <c r="M86" i="16"/>
  <c r="L86" i="16"/>
  <c r="K86" i="16"/>
  <c r="M85" i="16"/>
  <c r="L85" i="16"/>
  <c r="K85" i="16"/>
  <c r="M84" i="16"/>
  <c r="L84" i="16"/>
  <c r="K84" i="16"/>
  <c r="M83" i="16"/>
  <c r="L83" i="16"/>
  <c r="K83" i="16"/>
  <c r="M82" i="16"/>
  <c r="L82" i="16"/>
  <c r="K82" i="16"/>
  <c r="M81" i="16"/>
  <c r="L81" i="16"/>
  <c r="K81" i="16"/>
  <c r="M80" i="16"/>
  <c r="L80" i="16"/>
  <c r="K80" i="16"/>
  <c r="M79" i="16"/>
  <c r="L79" i="16"/>
  <c r="K79" i="16"/>
  <c r="M78" i="16"/>
  <c r="L78" i="16"/>
  <c r="K78" i="16"/>
  <c r="M77" i="16"/>
  <c r="L77" i="16"/>
  <c r="K77" i="16"/>
  <c r="M76" i="16"/>
  <c r="L76" i="16"/>
  <c r="K76" i="16"/>
  <c r="M75" i="16"/>
  <c r="L75" i="16"/>
  <c r="K75" i="16"/>
  <c r="M74" i="16"/>
  <c r="L74" i="16"/>
  <c r="K74" i="16"/>
  <c r="M73" i="16"/>
  <c r="L73" i="16"/>
  <c r="K73" i="16"/>
  <c r="M72" i="16"/>
  <c r="L72" i="16"/>
  <c r="K72" i="16"/>
  <c r="M71" i="16"/>
  <c r="L71" i="16"/>
  <c r="K71" i="16"/>
  <c r="M70" i="16"/>
  <c r="L70" i="16"/>
  <c r="K70" i="16"/>
  <c r="M69" i="16"/>
  <c r="L69" i="16"/>
  <c r="K69" i="16"/>
  <c r="M68" i="16"/>
  <c r="L68" i="16"/>
  <c r="K68" i="16"/>
  <c r="M67" i="16"/>
  <c r="L67" i="16"/>
  <c r="K67" i="16"/>
  <c r="M66" i="16"/>
  <c r="L66" i="16"/>
  <c r="K66" i="16"/>
  <c r="M65" i="16"/>
  <c r="L65" i="16"/>
  <c r="K65" i="16"/>
  <c r="M64" i="16"/>
  <c r="L64" i="16"/>
  <c r="K64" i="16"/>
  <c r="M63" i="16"/>
  <c r="L63" i="16"/>
  <c r="K63" i="16"/>
  <c r="M62" i="16"/>
  <c r="L62" i="16"/>
  <c r="K62" i="16"/>
  <c r="M61" i="16"/>
  <c r="L61" i="16"/>
  <c r="K61" i="16"/>
  <c r="M60" i="16"/>
  <c r="L60" i="16"/>
  <c r="K60" i="16"/>
  <c r="M59" i="16"/>
  <c r="L59" i="16"/>
  <c r="K59" i="16"/>
  <c r="M58" i="16"/>
  <c r="L58" i="16"/>
  <c r="K58" i="16"/>
  <c r="M57" i="16"/>
  <c r="L57" i="16"/>
  <c r="K57" i="16"/>
  <c r="M56" i="16"/>
  <c r="L56" i="16"/>
  <c r="K56" i="16"/>
  <c r="M55" i="16"/>
  <c r="L55" i="16"/>
  <c r="K55" i="16"/>
  <c r="M54" i="16"/>
  <c r="L54" i="16"/>
  <c r="K54" i="16"/>
  <c r="M53" i="16"/>
  <c r="L53" i="16"/>
  <c r="K53" i="16"/>
  <c r="M52" i="16"/>
  <c r="L52" i="16"/>
  <c r="K52" i="16"/>
  <c r="M51" i="16"/>
  <c r="L51" i="16"/>
  <c r="K51" i="16"/>
  <c r="M50" i="16"/>
  <c r="L50" i="16"/>
  <c r="K50" i="16"/>
  <c r="M49" i="16"/>
  <c r="L49" i="16"/>
  <c r="K49" i="16"/>
  <c r="M48" i="16"/>
  <c r="L48" i="16"/>
  <c r="K48" i="16"/>
  <c r="M47" i="16"/>
  <c r="L47" i="16"/>
  <c r="K47" i="16"/>
  <c r="M46" i="16"/>
  <c r="L46" i="16"/>
  <c r="K46" i="16"/>
  <c r="M45" i="16"/>
  <c r="L45" i="16"/>
  <c r="K45" i="16"/>
  <c r="M44" i="16"/>
  <c r="L44" i="16"/>
  <c r="K44" i="16"/>
  <c r="M43" i="16"/>
  <c r="L43" i="16"/>
  <c r="K43" i="16"/>
  <c r="M42" i="16"/>
  <c r="L42" i="16"/>
  <c r="K42" i="16"/>
  <c r="M41" i="16"/>
  <c r="L41" i="16"/>
  <c r="K41" i="16"/>
  <c r="M40" i="16"/>
  <c r="L40" i="16"/>
  <c r="K40" i="16"/>
  <c r="M39" i="16"/>
  <c r="L39" i="16"/>
  <c r="K39" i="16"/>
  <c r="M38" i="16"/>
  <c r="L38" i="16"/>
  <c r="K38" i="16"/>
  <c r="M37" i="16"/>
  <c r="L37" i="16"/>
  <c r="K37" i="16"/>
  <c r="M36" i="16"/>
  <c r="L36" i="16"/>
  <c r="K36" i="16"/>
  <c r="M35" i="16"/>
  <c r="L35" i="16"/>
  <c r="K35" i="16"/>
  <c r="M34" i="16"/>
  <c r="L34" i="16"/>
  <c r="K34" i="16"/>
  <c r="M33" i="16"/>
  <c r="L33" i="16"/>
  <c r="K33" i="16"/>
  <c r="M32" i="16"/>
  <c r="L32" i="16"/>
  <c r="K32" i="16"/>
  <c r="M31" i="16"/>
  <c r="L31" i="16"/>
  <c r="K31" i="16"/>
  <c r="M30" i="16"/>
  <c r="L30" i="16"/>
  <c r="K30" i="16"/>
  <c r="M29" i="16"/>
  <c r="L29" i="16"/>
  <c r="K29" i="16"/>
  <c r="M28" i="16"/>
  <c r="L28" i="16"/>
  <c r="K28" i="16"/>
  <c r="M27" i="16"/>
  <c r="L27" i="16"/>
  <c r="K27" i="16"/>
  <c r="M26" i="16"/>
  <c r="L26" i="16"/>
  <c r="K26" i="16"/>
  <c r="M25" i="16"/>
  <c r="L25" i="16"/>
  <c r="K25" i="16"/>
  <c r="M24" i="16"/>
  <c r="L24" i="16"/>
  <c r="K24" i="16"/>
  <c r="M23" i="16"/>
  <c r="L23" i="16"/>
  <c r="K23" i="16"/>
  <c r="M22" i="16"/>
  <c r="L22" i="16"/>
  <c r="K22" i="16"/>
  <c r="M21" i="16"/>
  <c r="L21" i="16"/>
  <c r="K21" i="16"/>
  <c r="M20" i="16"/>
  <c r="L20" i="16"/>
  <c r="K20" i="16"/>
  <c r="M19" i="16"/>
  <c r="L19" i="16"/>
  <c r="K19" i="16"/>
  <c r="M18" i="16"/>
  <c r="L18" i="16"/>
  <c r="K18" i="16"/>
  <c r="M17" i="16"/>
  <c r="L17" i="16"/>
  <c r="K17" i="16"/>
  <c r="M16" i="16"/>
  <c r="L16" i="16"/>
  <c r="K16" i="16"/>
  <c r="M15" i="16"/>
  <c r="L15" i="16"/>
  <c r="K15" i="16"/>
  <c r="M14" i="16"/>
  <c r="L14" i="16"/>
  <c r="K14" i="16"/>
  <c r="M13" i="16"/>
  <c r="L13" i="16"/>
  <c r="K13" i="16"/>
  <c r="M12" i="16"/>
  <c r="L12" i="16"/>
  <c r="K12" i="16"/>
  <c r="M11" i="16"/>
  <c r="L11" i="16"/>
  <c r="K11" i="16"/>
  <c r="M10" i="16"/>
  <c r="L10" i="16"/>
  <c r="K10" i="16"/>
  <c r="M9" i="16"/>
  <c r="L9" i="16"/>
  <c r="K9" i="16"/>
  <c r="M8" i="16"/>
  <c r="L8" i="16"/>
  <c r="K8" i="16"/>
  <c r="M7" i="16"/>
  <c r="L7" i="16"/>
  <c r="K7" i="16"/>
  <c r="M6" i="16"/>
  <c r="L6" i="16"/>
  <c r="K6" i="16"/>
  <c r="M5" i="16"/>
  <c r="L5" i="16"/>
  <c r="K5" i="16"/>
  <c r="M4" i="16"/>
  <c r="L4" i="16"/>
  <c r="K4" i="16"/>
  <c r="M3" i="16"/>
  <c r="L3" i="16"/>
  <c r="K3" i="16"/>
  <c r="M2" i="16"/>
  <c r="L2" i="16"/>
  <c r="K2" i="16"/>
  <c r="M367" i="15"/>
  <c r="L367" i="15"/>
  <c r="K367" i="15"/>
  <c r="M366" i="15"/>
  <c r="L366" i="15"/>
  <c r="K366" i="15"/>
  <c r="M365" i="15"/>
  <c r="L365" i="15"/>
  <c r="K365" i="15"/>
  <c r="M364" i="15"/>
  <c r="L364" i="15"/>
  <c r="K364" i="15"/>
  <c r="M363" i="15"/>
  <c r="L363" i="15"/>
  <c r="K363" i="15"/>
  <c r="M362" i="15"/>
  <c r="L362" i="15"/>
  <c r="K362" i="15"/>
  <c r="M361" i="15"/>
  <c r="L361" i="15"/>
  <c r="K361" i="15"/>
  <c r="M360" i="15"/>
  <c r="L360" i="15"/>
  <c r="K360" i="15"/>
  <c r="M359" i="15"/>
  <c r="L359" i="15"/>
  <c r="K359" i="15"/>
  <c r="M358" i="15"/>
  <c r="L358" i="15"/>
  <c r="K358" i="15"/>
  <c r="M357" i="15"/>
  <c r="L357" i="15"/>
  <c r="K357" i="15"/>
  <c r="M356" i="15"/>
  <c r="L356" i="15"/>
  <c r="K356" i="15"/>
  <c r="M355" i="15"/>
  <c r="L355" i="15"/>
  <c r="K355" i="15"/>
  <c r="M354" i="15"/>
  <c r="L354" i="15"/>
  <c r="K354" i="15"/>
  <c r="M353" i="15"/>
  <c r="L353" i="15"/>
  <c r="K353" i="15"/>
  <c r="M352" i="15"/>
  <c r="L352" i="15"/>
  <c r="K352" i="15"/>
  <c r="M351" i="15"/>
  <c r="L351" i="15"/>
  <c r="K351" i="15"/>
  <c r="M350" i="15"/>
  <c r="L350" i="15"/>
  <c r="K350" i="15"/>
  <c r="M349" i="15"/>
  <c r="L349" i="15"/>
  <c r="K349" i="15"/>
  <c r="M348" i="15"/>
  <c r="L348" i="15"/>
  <c r="K348" i="15"/>
  <c r="M347" i="15"/>
  <c r="L347" i="15"/>
  <c r="K347" i="15"/>
  <c r="M346" i="15"/>
  <c r="L346" i="15"/>
  <c r="K346" i="15"/>
  <c r="M345" i="15"/>
  <c r="L345" i="15"/>
  <c r="K345" i="15"/>
  <c r="M344" i="15"/>
  <c r="L344" i="15"/>
  <c r="K344" i="15"/>
  <c r="M343" i="15"/>
  <c r="L343" i="15"/>
  <c r="K343" i="15"/>
  <c r="M342" i="15"/>
  <c r="L342" i="15"/>
  <c r="K342" i="15"/>
  <c r="M341" i="15"/>
  <c r="L341" i="15"/>
  <c r="K341" i="15"/>
  <c r="M340" i="15"/>
  <c r="L340" i="15"/>
  <c r="K340" i="15"/>
  <c r="M339" i="15"/>
  <c r="L339" i="15"/>
  <c r="K339" i="15"/>
  <c r="M338" i="15"/>
  <c r="L338" i="15"/>
  <c r="K338" i="15"/>
  <c r="M337" i="15"/>
  <c r="L337" i="15"/>
  <c r="K337" i="15"/>
  <c r="M336" i="15"/>
  <c r="L336" i="15"/>
  <c r="K336" i="15"/>
  <c r="M335" i="15"/>
  <c r="L335" i="15"/>
  <c r="K335" i="15"/>
  <c r="M334" i="15"/>
  <c r="L334" i="15"/>
  <c r="K334" i="15"/>
  <c r="M333" i="15"/>
  <c r="L333" i="15"/>
  <c r="K333" i="15"/>
  <c r="M332" i="15"/>
  <c r="L332" i="15"/>
  <c r="K332" i="15"/>
  <c r="M331" i="15"/>
  <c r="L331" i="15"/>
  <c r="K331" i="15"/>
  <c r="M330" i="15"/>
  <c r="L330" i="15"/>
  <c r="K330" i="15"/>
  <c r="M329" i="15"/>
  <c r="L329" i="15"/>
  <c r="K329" i="15"/>
  <c r="M328" i="15"/>
  <c r="L328" i="15"/>
  <c r="K328" i="15"/>
  <c r="M327" i="15"/>
  <c r="L327" i="15"/>
  <c r="K327" i="15"/>
  <c r="M326" i="15"/>
  <c r="L326" i="15"/>
  <c r="K326" i="15"/>
  <c r="M325" i="15"/>
  <c r="L325" i="15"/>
  <c r="K325" i="15"/>
  <c r="M324" i="15"/>
  <c r="L324" i="15"/>
  <c r="K324" i="15"/>
  <c r="M323" i="15"/>
  <c r="L323" i="15"/>
  <c r="K323" i="15"/>
  <c r="M322" i="15"/>
  <c r="L322" i="15"/>
  <c r="K322" i="15"/>
  <c r="M321" i="15"/>
  <c r="L321" i="15"/>
  <c r="K321" i="15"/>
  <c r="M320" i="15"/>
  <c r="L320" i="15"/>
  <c r="K320" i="15"/>
  <c r="M319" i="15"/>
  <c r="L319" i="15"/>
  <c r="K319" i="15"/>
  <c r="M318" i="15"/>
  <c r="L318" i="15"/>
  <c r="K318" i="15"/>
  <c r="M317" i="15"/>
  <c r="L317" i="15"/>
  <c r="K317" i="15"/>
  <c r="M316" i="15"/>
  <c r="L316" i="15"/>
  <c r="K316" i="15"/>
  <c r="M315" i="15"/>
  <c r="L315" i="15"/>
  <c r="K315" i="15"/>
  <c r="M314" i="15"/>
  <c r="L314" i="15"/>
  <c r="K314" i="15"/>
  <c r="M313" i="15"/>
  <c r="L313" i="15"/>
  <c r="K313" i="15"/>
  <c r="M312" i="15"/>
  <c r="L312" i="15"/>
  <c r="K312" i="15"/>
  <c r="M311" i="15"/>
  <c r="L311" i="15"/>
  <c r="K311" i="15"/>
  <c r="M310" i="15"/>
  <c r="L310" i="15"/>
  <c r="K310" i="15"/>
  <c r="M309" i="15"/>
  <c r="L309" i="15"/>
  <c r="K309" i="15"/>
  <c r="M308" i="15"/>
  <c r="L308" i="15"/>
  <c r="K308" i="15"/>
  <c r="M307" i="15"/>
  <c r="L307" i="15"/>
  <c r="K307" i="15"/>
  <c r="M306" i="15"/>
  <c r="L306" i="15"/>
  <c r="K306" i="15"/>
  <c r="M305" i="15"/>
  <c r="L305" i="15"/>
  <c r="K305" i="15"/>
  <c r="M304" i="15"/>
  <c r="L304" i="15"/>
  <c r="K304" i="15"/>
  <c r="M303" i="15"/>
  <c r="L303" i="15"/>
  <c r="K303" i="15"/>
  <c r="M302" i="15"/>
  <c r="L302" i="15"/>
  <c r="K302" i="15"/>
  <c r="M301" i="15"/>
  <c r="L301" i="15"/>
  <c r="K301" i="15"/>
  <c r="M300" i="15"/>
  <c r="L300" i="15"/>
  <c r="K300" i="15"/>
  <c r="M299" i="15"/>
  <c r="L299" i="15"/>
  <c r="K299" i="15"/>
  <c r="M298" i="15"/>
  <c r="L298" i="15"/>
  <c r="K298" i="15"/>
  <c r="M297" i="15"/>
  <c r="L297" i="15"/>
  <c r="K297" i="15"/>
  <c r="M296" i="15"/>
  <c r="L296" i="15"/>
  <c r="K296" i="15"/>
  <c r="M295" i="15"/>
  <c r="L295" i="15"/>
  <c r="K295" i="15"/>
  <c r="M294" i="15"/>
  <c r="L294" i="15"/>
  <c r="K294" i="15"/>
  <c r="M293" i="15"/>
  <c r="L293" i="15"/>
  <c r="K293" i="15"/>
  <c r="M292" i="15"/>
  <c r="L292" i="15"/>
  <c r="K292" i="15"/>
  <c r="M291" i="15"/>
  <c r="L291" i="15"/>
  <c r="K291" i="15"/>
  <c r="M290" i="15"/>
  <c r="L290" i="15"/>
  <c r="K290" i="15"/>
  <c r="M289" i="15"/>
  <c r="L289" i="15"/>
  <c r="K289" i="15"/>
  <c r="M288" i="15"/>
  <c r="L288" i="15"/>
  <c r="K288" i="15"/>
  <c r="M287" i="15"/>
  <c r="L287" i="15"/>
  <c r="K287" i="15"/>
  <c r="M286" i="15"/>
  <c r="L286" i="15"/>
  <c r="K286" i="15"/>
  <c r="M285" i="15"/>
  <c r="L285" i="15"/>
  <c r="K285" i="15"/>
  <c r="M284" i="15"/>
  <c r="L284" i="15"/>
  <c r="K284" i="15"/>
  <c r="M283" i="15"/>
  <c r="L283" i="15"/>
  <c r="K283" i="15"/>
  <c r="M282" i="15"/>
  <c r="L282" i="15"/>
  <c r="K282" i="15"/>
  <c r="M281" i="15"/>
  <c r="L281" i="15"/>
  <c r="K281" i="15"/>
  <c r="M280" i="15"/>
  <c r="L280" i="15"/>
  <c r="K280" i="15"/>
  <c r="M279" i="15"/>
  <c r="L279" i="15"/>
  <c r="K279" i="15"/>
  <c r="M278" i="15"/>
  <c r="L278" i="15"/>
  <c r="K278" i="15"/>
  <c r="M277" i="15"/>
  <c r="L277" i="15"/>
  <c r="K277" i="15"/>
  <c r="M276" i="15"/>
  <c r="L276" i="15"/>
  <c r="K276" i="15"/>
  <c r="M275" i="15"/>
  <c r="L275" i="15"/>
  <c r="K275" i="15"/>
  <c r="M274" i="15"/>
  <c r="L274" i="15"/>
  <c r="K274" i="15"/>
  <c r="M273" i="15"/>
  <c r="L273" i="15"/>
  <c r="K273" i="15"/>
  <c r="M272" i="15"/>
  <c r="L272" i="15"/>
  <c r="K272" i="15"/>
  <c r="M271" i="15"/>
  <c r="L271" i="15"/>
  <c r="K271" i="15"/>
  <c r="M270" i="15"/>
  <c r="L270" i="15"/>
  <c r="K270" i="15"/>
  <c r="M269" i="15"/>
  <c r="L269" i="15"/>
  <c r="K269" i="15"/>
  <c r="M268" i="15"/>
  <c r="L268" i="15"/>
  <c r="K268" i="15"/>
  <c r="M267" i="15"/>
  <c r="L267" i="15"/>
  <c r="K267" i="15"/>
  <c r="M266" i="15"/>
  <c r="L266" i="15"/>
  <c r="K266" i="15"/>
  <c r="M265" i="15"/>
  <c r="L265" i="15"/>
  <c r="K265" i="15"/>
  <c r="M264" i="15"/>
  <c r="L264" i="15"/>
  <c r="K264" i="15"/>
  <c r="M263" i="15"/>
  <c r="L263" i="15"/>
  <c r="K263" i="15"/>
  <c r="M262" i="15"/>
  <c r="L262" i="15"/>
  <c r="K262" i="15"/>
  <c r="M261" i="15"/>
  <c r="L261" i="15"/>
  <c r="K261" i="15"/>
  <c r="M260" i="15"/>
  <c r="L260" i="15"/>
  <c r="K260" i="15"/>
  <c r="M259" i="15"/>
  <c r="L259" i="15"/>
  <c r="K259" i="15"/>
  <c r="M258" i="15"/>
  <c r="L258" i="15"/>
  <c r="K258" i="15"/>
  <c r="M257" i="15"/>
  <c r="L257" i="15"/>
  <c r="K257" i="15"/>
  <c r="M256" i="15"/>
  <c r="L256" i="15"/>
  <c r="K256" i="15"/>
  <c r="M255" i="15"/>
  <c r="L255" i="15"/>
  <c r="K255" i="15"/>
  <c r="M254" i="15"/>
  <c r="L254" i="15"/>
  <c r="K254" i="15"/>
  <c r="M253" i="15"/>
  <c r="L253" i="15"/>
  <c r="K253" i="15"/>
  <c r="M252" i="15"/>
  <c r="L252" i="15"/>
  <c r="K252" i="15"/>
  <c r="M251" i="15"/>
  <c r="L251" i="15"/>
  <c r="K251" i="15"/>
  <c r="M250" i="15"/>
  <c r="L250" i="15"/>
  <c r="K250" i="15"/>
  <c r="M249" i="15"/>
  <c r="L249" i="15"/>
  <c r="K249" i="15"/>
  <c r="M248" i="15"/>
  <c r="L248" i="15"/>
  <c r="K248" i="15"/>
  <c r="M247" i="15"/>
  <c r="L247" i="15"/>
  <c r="K247" i="15"/>
  <c r="M246" i="15"/>
  <c r="L246" i="15"/>
  <c r="K246" i="15"/>
  <c r="M245" i="15"/>
  <c r="L245" i="15"/>
  <c r="K245" i="15"/>
  <c r="M244" i="15"/>
  <c r="L244" i="15"/>
  <c r="K244" i="15"/>
  <c r="M243" i="15"/>
  <c r="L243" i="15"/>
  <c r="K243" i="15"/>
  <c r="M242" i="15"/>
  <c r="L242" i="15"/>
  <c r="K242" i="15"/>
  <c r="M241" i="15"/>
  <c r="L241" i="15"/>
  <c r="K241" i="15"/>
  <c r="M240" i="15"/>
  <c r="L240" i="15"/>
  <c r="K240" i="15"/>
  <c r="M239" i="15"/>
  <c r="L239" i="15"/>
  <c r="K239" i="15"/>
  <c r="M238" i="15"/>
  <c r="L238" i="15"/>
  <c r="K238" i="15"/>
  <c r="M237" i="15"/>
  <c r="L237" i="15"/>
  <c r="K237" i="15"/>
  <c r="M236" i="15"/>
  <c r="L236" i="15"/>
  <c r="K236" i="15"/>
  <c r="M235" i="15"/>
  <c r="L235" i="15"/>
  <c r="K235" i="15"/>
  <c r="M234" i="15"/>
  <c r="L234" i="15"/>
  <c r="K234" i="15"/>
  <c r="M233" i="15"/>
  <c r="L233" i="15"/>
  <c r="K233" i="15"/>
  <c r="M232" i="15"/>
  <c r="L232" i="15"/>
  <c r="K232" i="15"/>
  <c r="M231" i="15"/>
  <c r="L231" i="15"/>
  <c r="K231" i="15"/>
  <c r="M230" i="15"/>
  <c r="L230" i="15"/>
  <c r="K230" i="15"/>
  <c r="M229" i="15"/>
  <c r="L229" i="15"/>
  <c r="K229" i="15"/>
  <c r="M228" i="15"/>
  <c r="L228" i="15"/>
  <c r="K228" i="15"/>
  <c r="M227" i="15"/>
  <c r="L227" i="15"/>
  <c r="K227" i="15"/>
  <c r="M226" i="15"/>
  <c r="L226" i="15"/>
  <c r="K226" i="15"/>
  <c r="M225" i="15"/>
  <c r="L225" i="15"/>
  <c r="K225" i="15"/>
  <c r="M224" i="15"/>
  <c r="L224" i="15"/>
  <c r="K224" i="15"/>
  <c r="M223" i="15"/>
  <c r="L223" i="15"/>
  <c r="K223" i="15"/>
  <c r="M222" i="15"/>
  <c r="L222" i="15"/>
  <c r="K222" i="15"/>
  <c r="M221" i="15"/>
  <c r="L221" i="15"/>
  <c r="K221" i="15"/>
  <c r="M220" i="15"/>
  <c r="L220" i="15"/>
  <c r="K220" i="15"/>
  <c r="M219" i="15"/>
  <c r="L219" i="15"/>
  <c r="K219" i="15"/>
  <c r="M218" i="15"/>
  <c r="L218" i="15"/>
  <c r="K218" i="15"/>
  <c r="M217" i="15"/>
  <c r="L217" i="15"/>
  <c r="K217" i="15"/>
  <c r="M216" i="15"/>
  <c r="L216" i="15"/>
  <c r="K216" i="15"/>
  <c r="M215" i="15"/>
  <c r="L215" i="15"/>
  <c r="K215" i="15"/>
  <c r="M214" i="15"/>
  <c r="L214" i="15"/>
  <c r="K214" i="15"/>
  <c r="M213" i="15"/>
  <c r="L213" i="15"/>
  <c r="K213" i="15"/>
  <c r="M212" i="15"/>
  <c r="L212" i="15"/>
  <c r="K212" i="15"/>
  <c r="M211" i="15"/>
  <c r="L211" i="15"/>
  <c r="K211" i="15"/>
  <c r="M210" i="15"/>
  <c r="L210" i="15"/>
  <c r="K210" i="15"/>
  <c r="M209" i="15"/>
  <c r="L209" i="15"/>
  <c r="K209" i="15"/>
  <c r="M208" i="15"/>
  <c r="L208" i="15"/>
  <c r="K208" i="15"/>
  <c r="M207" i="15"/>
  <c r="L207" i="15"/>
  <c r="K207" i="15"/>
  <c r="M206" i="15"/>
  <c r="L206" i="15"/>
  <c r="K206" i="15"/>
  <c r="M205" i="15"/>
  <c r="L205" i="15"/>
  <c r="K205" i="15"/>
  <c r="M204" i="15"/>
  <c r="L204" i="15"/>
  <c r="K204" i="15"/>
  <c r="M203" i="15"/>
  <c r="L203" i="15"/>
  <c r="K203" i="15"/>
  <c r="M202" i="15"/>
  <c r="L202" i="15"/>
  <c r="K202" i="15"/>
  <c r="M201" i="15"/>
  <c r="L201" i="15"/>
  <c r="K201" i="15"/>
  <c r="M200" i="15"/>
  <c r="L200" i="15"/>
  <c r="K200" i="15"/>
  <c r="M199" i="15"/>
  <c r="L199" i="15"/>
  <c r="K199" i="15"/>
  <c r="M198" i="15"/>
  <c r="L198" i="15"/>
  <c r="K198" i="15"/>
  <c r="M197" i="15"/>
  <c r="L197" i="15"/>
  <c r="K197" i="15"/>
  <c r="M196" i="15"/>
  <c r="L196" i="15"/>
  <c r="K196" i="15"/>
  <c r="M195" i="15"/>
  <c r="L195" i="15"/>
  <c r="K195" i="15"/>
  <c r="M194" i="15"/>
  <c r="L194" i="15"/>
  <c r="K194" i="15"/>
  <c r="M193" i="15"/>
  <c r="L193" i="15"/>
  <c r="K193" i="15"/>
  <c r="M192" i="15"/>
  <c r="L192" i="15"/>
  <c r="K192" i="15"/>
  <c r="M191" i="15"/>
  <c r="L191" i="15"/>
  <c r="K191" i="15"/>
  <c r="M190" i="15"/>
  <c r="L190" i="15"/>
  <c r="K190" i="15"/>
  <c r="M189" i="15"/>
  <c r="L189" i="15"/>
  <c r="K189" i="15"/>
  <c r="M188" i="15"/>
  <c r="L188" i="15"/>
  <c r="K188" i="15"/>
  <c r="M187" i="15"/>
  <c r="L187" i="15"/>
  <c r="K187" i="15"/>
  <c r="M186" i="15"/>
  <c r="L186" i="15"/>
  <c r="K186" i="15"/>
  <c r="M185" i="15"/>
  <c r="L185" i="15"/>
  <c r="K185" i="15"/>
  <c r="M184" i="15"/>
  <c r="L184" i="15"/>
  <c r="K184" i="15"/>
  <c r="M183" i="15"/>
  <c r="L183" i="15"/>
  <c r="K183" i="15"/>
  <c r="M182" i="15"/>
  <c r="L182" i="15"/>
  <c r="K182" i="15"/>
  <c r="M181" i="15"/>
  <c r="L181" i="15"/>
  <c r="K181" i="15"/>
  <c r="M180" i="15"/>
  <c r="L180" i="15"/>
  <c r="K180" i="15"/>
  <c r="M179" i="15"/>
  <c r="L179" i="15"/>
  <c r="K179" i="15"/>
  <c r="M178" i="15"/>
  <c r="L178" i="15"/>
  <c r="K178" i="15"/>
  <c r="M177" i="15"/>
  <c r="L177" i="15"/>
  <c r="K177" i="15"/>
  <c r="M176" i="15"/>
  <c r="L176" i="15"/>
  <c r="K176" i="15"/>
  <c r="M175" i="15"/>
  <c r="L175" i="15"/>
  <c r="K175" i="15"/>
  <c r="M174" i="15"/>
  <c r="L174" i="15"/>
  <c r="K174" i="15"/>
  <c r="M173" i="15"/>
  <c r="L173" i="15"/>
  <c r="K173" i="15"/>
  <c r="M172" i="15"/>
  <c r="L172" i="15"/>
  <c r="K172" i="15"/>
  <c r="M171" i="15"/>
  <c r="L171" i="15"/>
  <c r="K171" i="15"/>
  <c r="M170" i="15"/>
  <c r="L170" i="15"/>
  <c r="K170" i="15"/>
  <c r="M169" i="15"/>
  <c r="L169" i="15"/>
  <c r="K169" i="15"/>
  <c r="M168" i="15"/>
  <c r="L168" i="15"/>
  <c r="K168" i="15"/>
  <c r="M167" i="15"/>
  <c r="L167" i="15"/>
  <c r="K167" i="15"/>
  <c r="M166" i="15"/>
  <c r="L166" i="15"/>
  <c r="K166" i="15"/>
  <c r="M165" i="15"/>
  <c r="L165" i="15"/>
  <c r="K165" i="15"/>
  <c r="M164" i="15"/>
  <c r="L164" i="15"/>
  <c r="K164" i="15"/>
  <c r="M163" i="15"/>
  <c r="L163" i="15"/>
  <c r="K163" i="15"/>
  <c r="M162" i="15"/>
  <c r="L162" i="15"/>
  <c r="K162" i="15"/>
  <c r="M161" i="15"/>
  <c r="L161" i="15"/>
  <c r="K161" i="15"/>
  <c r="M160" i="15"/>
  <c r="L160" i="15"/>
  <c r="K160" i="15"/>
  <c r="M159" i="15"/>
  <c r="L159" i="15"/>
  <c r="K159" i="15"/>
  <c r="M158" i="15"/>
  <c r="L158" i="15"/>
  <c r="K158" i="15"/>
  <c r="M157" i="15"/>
  <c r="L157" i="15"/>
  <c r="K157" i="15"/>
  <c r="M156" i="15"/>
  <c r="L156" i="15"/>
  <c r="K156" i="15"/>
  <c r="M155" i="15"/>
  <c r="L155" i="15"/>
  <c r="K155" i="15"/>
  <c r="M154" i="15"/>
  <c r="L154" i="15"/>
  <c r="K154" i="15"/>
  <c r="M153" i="15"/>
  <c r="L153" i="15"/>
  <c r="K153" i="15"/>
  <c r="M152" i="15"/>
  <c r="L152" i="15"/>
  <c r="K152" i="15"/>
  <c r="M151" i="15"/>
  <c r="L151" i="15"/>
  <c r="K151" i="15"/>
  <c r="M150" i="15"/>
  <c r="L150" i="15"/>
  <c r="K150" i="15"/>
  <c r="M149" i="15"/>
  <c r="L149" i="15"/>
  <c r="K149" i="15"/>
  <c r="M148" i="15"/>
  <c r="L148" i="15"/>
  <c r="K148" i="15"/>
  <c r="M147" i="15"/>
  <c r="L147" i="15"/>
  <c r="K147" i="15"/>
  <c r="M146" i="15"/>
  <c r="L146" i="15"/>
  <c r="K146" i="15"/>
  <c r="M145" i="15"/>
  <c r="L145" i="15"/>
  <c r="K145" i="15"/>
  <c r="M144" i="15"/>
  <c r="L144" i="15"/>
  <c r="K144" i="15"/>
  <c r="M143" i="15"/>
  <c r="L143" i="15"/>
  <c r="K143" i="15"/>
  <c r="M142" i="15"/>
  <c r="L142" i="15"/>
  <c r="K142" i="15"/>
  <c r="M141" i="15"/>
  <c r="L141" i="15"/>
  <c r="K141" i="15"/>
  <c r="M140" i="15"/>
  <c r="L140" i="15"/>
  <c r="K140" i="15"/>
  <c r="M139" i="15"/>
  <c r="L139" i="15"/>
  <c r="K139" i="15"/>
  <c r="M138" i="15"/>
  <c r="L138" i="15"/>
  <c r="K138" i="15"/>
  <c r="M137" i="15"/>
  <c r="L137" i="15"/>
  <c r="K137" i="15"/>
  <c r="M136" i="15"/>
  <c r="L136" i="15"/>
  <c r="K136" i="15"/>
  <c r="M135" i="15"/>
  <c r="L135" i="15"/>
  <c r="K135" i="15"/>
  <c r="M134" i="15"/>
  <c r="L134" i="15"/>
  <c r="K134" i="15"/>
  <c r="M133" i="15"/>
  <c r="L133" i="15"/>
  <c r="K133" i="15"/>
  <c r="M132" i="15"/>
  <c r="L132" i="15"/>
  <c r="K132" i="15"/>
  <c r="M131" i="15"/>
  <c r="L131" i="15"/>
  <c r="K131" i="15"/>
  <c r="M130" i="15"/>
  <c r="L130" i="15"/>
  <c r="K130" i="15"/>
  <c r="M129" i="15"/>
  <c r="L129" i="15"/>
  <c r="K129" i="15"/>
  <c r="M128" i="15"/>
  <c r="L128" i="15"/>
  <c r="K128" i="15"/>
  <c r="M127" i="15"/>
  <c r="L127" i="15"/>
  <c r="K127" i="15"/>
  <c r="M126" i="15"/>
  <c r="L126" i="15"/>
  <c r="K126" i="15"/>
  <c r="M125" i="15"/>
  <c r="L125" i="15"/>
  <c r="K125" i="15"/>
  <c r="M124" i="15"/>
  <c r="L124" i="15"/>
  <c r="K124" i="15"/>
  <c r="M123" i="15"/>
  <c r="L123" i="15"/>
  <c r="K123" i="15"/>
  <c r="M122" i="15"/>
  <c r="L122" i="15"/>
  <c r="K122" i="15"/>
  <c r="M121" i="15"/>
  <c r="L121" i="15"/>
  <c r="K121" i="15"/>
  <c r="M120" i="15"/>
  <c r="L120" i="15"/>
  <c r="K120" i="15"/>
  <c r="M119" i="15"/>
  <c r="L119" i="15"/>
  <c r="K119" i="15"/>
  <c r="M118" i="15"/>
  <c r="L118" i="15"/>
  <c r="K118" i="15"/>
  <c r="M117" i="15"/>
  <c r="L117" i="15"/>
  <c r="K117" i="15"/>
  <c r="M116" i="15"/>
  <c r="L116" i="15"/>
  <c r="K116" i="15"/>
  <c r="M115" i="15"/>
  <c r="L115" i="15"/>
  <c r="K115" i="15"/>
  <c r="M114" i="15"/>
  <c r="L114" i="15"/>
  <c r="K114" i="15"/>
  <c r="M113" i="15"/>
  <c r="L113" i="15"/>
  <c r="K113" i="15"/>
  <c r="M112" i="15"/>
  <c r="L112" i="15"/>
  <c r="K112" i="15"/>
  <c r="M111" i="15"/>
  <c r="L111" i="15"/>
  <c r="K111" i="15"/>
  <c r="M110" i="15"/>
  <c r="L110" i="15"/>
  <c r="K110" i="15"/>
  <c r="M109" i="15"/>
  <c r="L109" i="15"/>
  <c r="K109" i="15"/>
  <c r="M108" i="15"/>
  <c r="L108" i="15"/>
  <c r="K108" i="15"/>
  <c r="M107" i="15"/>
  <c r="L107" i="15"/>
  <c r="K107" i="15"/>
  <c r="M106" i="15"/>
  <c r="L106" i="15"/>
  <c r="K106" i="15"/>
  <c r="M105" i="15"/>
  <c r="L105" i="15"/>
  <c r="K105" i="15"/>
  <c r="M104" i="15"/>
  <c r="L104" i="15"/>
  <c r="K104" i="15"/>
  <c r="M103" i="15"/>
  <c r="L103" i="15"/>
  <c r="K103" i="15"/>
  <c r="M102" i="15"/>
  <c r="L102" i="15"/>
  <c r="K102" i="15"/>
  <c r="M101" i="15"/>
  <c r="L101" i="15"/>
  <c r="K101" i="15"/>
  <c r="M100" i="15"/>
  <c r="L100" i="15"/>
  <c r="K100" i="15"/>
  <c r="M99" i="15"/>
  <c r="L99" i="15"/>
  <c r="K99" i="15"/>
  <c r="M98" i="15"/>
  <c r="L98" i="15"/>
  <c r="K98" i="15"/>
  <c r="M97" i="15"/>
  <c r="L97" i="15"/>
  <c r="K97" i="15"/>
  <c r="M96" i="15"/>
  <c r="L96" i="15"/>
  <c r="K96" i="15"/>
  <c r="M95" i="15"/>
  <c r="L95" i="15"/>
  <c r="K95" i="15"/>
  <c r="M94" i="15"/>
  <c r="L94" i="15"/>
  <c r="K94" i="15"/>
  <c r="M93" i="15"/>
  <c r="L93" i="15"/>
  <c r="K93" i="15"/>
  <c r="M92" i="15"/>
  <c r="L92" i="15"/>
  <c r="K92" i="15"/>
  <c r="M91" i="15"/>
  <c r="L91" i="15"/>
  <c r="K91" i="15"/>
  <c r="M90" i="15"/>
  <c r="L90" i="15"/>
  <c r="K90" i="15"/>
  <c r="M89" i="15"/>
  <c r="L89" i="15"/>
  <c r="K89" i="15"/>
  <c r="M88" i="15"/>
  <c r="L88" i="15"/>
  <c r="K88" i="15"/>
  <c r="M87" i="15"/>
  <c r="L87" i="15"/>
  <c r="K87" i="15"/>
  <c r="M86" i="15"/>
  <c r="L86" i="15"/>
  <c r="K86" i="15"/>
  <c r="M85" i="15"/>
  <c r="L85" i="15"/>
  <c r="K85" i="15"/>
  <c r="M84" i="15"/>
  <c r="L84" i="15"/>
  <c r="K84" i="15"/>
  <c r="M83" i="15"/>
  <c r="L83" i="15"/>
  <c r="K83" i="15"/>
  <c r="M82" i="15"/>
  <c r="L82" i="15"/>
  <c r="K82" i="15"/>
  <c r="M81" i="15"/>
  <c r="L81" i="15"/>
  <c r="K81" i="15"/>
  <c r="M80" i="15"/>
  <c r="L80" i="15"/>
  <c r="K80" i="15"/>
  <c r="M79" i="15"/>
  <c r="L79" i="15"/>
  <c r="K79" i="15"/>
  <c r="M78" i="15"/>
  <c r="L78" i="15"/>
  <c r="K78" i="15"/>
  <c r="M77" i="15"/>
  <c r="L77" i="15"/>
  <c r="K77" i="15"/>
  <c r="M76" i="15"/>
  <c r="L76" i="15"/>
  <c r="K76" i="15"/>
  <c r="M75" i="15"/>
  <c r="L75" i="15"/>
  <c r="K75" i="15"/>
  <c r="M74" i="15"/>
  <c r="L74" i="15"/>
  <c r="K74" i="15"/>
  <c r="M73" i="15"/>
  <c r="L73" i="15"/>
  <c r="K73" i="15"/>
  <c r="M72" i="15"/>
  <c r="L72" i="15"/>
  <c r="K72" i="15"/>
  <c r="M71" i="15"/>
  <c r="L71" i="15"/>
  <c r="K71" i="15"/>
  <c r="M70" i="15"/>
  <c r="L70" i="15"/>
  <c r="K70" i="15"/>
  <c r="M69" i="15"/>
  <c r="L69" i="15"/>
  <c r="K69" i="15"/>
  <c r="M68" i="15"/>
  <c r="L68" i="15"/>
  <c r="K68" i="15"/>
  <c r="M67" i="15"/>
  <c r="L67" i="15"/>
  <c r="K67" i="15"/>
  <c r="M66" i="15"/>
  <c r="L66" i="15"/>
  <c r="K66" i="15"/>
  <c r="M65" i="15"/>
  <c r="L65" i="15"/>
  <c r="K65" i="15"/>
  <c r="M64" i="15"/>
  <c r="L64" i="15"/>
  <c r="K64" i="15"/>
  <c r="M63" i="15"/>
  <c r="L63" i="15"/>
  <c r="K63" i="15"/>
  <c r="M62" i="15"/>
  <c r="L62" i="15"/>
  <c r="K62" i="15"/>
  <c r="M61" i="15"/>
  <c r="L61" i="15"/>
  <c r="K61" i="15"/>
  <c r="M60" i="15"/>
  <c r="L60" i="15"/>
  <c r="K60" i="15"/>
  <c r="M59" i="15"/>
  <c r="L59" i="15"/>
  <c r="K59" i="15"/>
  <c r="M58" i="15"/>
  <c r="L58" i="15"/>
  <c r="K58" i="15"/>
  <c r="M57" i="15"/>
  <c r="L57" i="15"/>
  <c r="K57" i="15"/>
  <c r="M56" i="15"/>
  <c r="L56" i="15"/>
  <c r="K56" i="15"/>
  <c r="M55" i="15"/>
  <c r="L55" i="15"/>
  <c r="K55" i="15"/>
  <c r="M54" i="15"/>
  <c r="L54" i="15"/>
  <c r="K54" i="15"/>
  <c r="M53" i="15"/>
  <c r="L53" i="15"/>
  <c r="K53" i="15"/>
  <c r="M52" i="15"/>
  <c r="L52" i="15"/>
  <c r="K52" i="15"/>
  <c r="M51" i="15"/>
  <c r="L51" i="15"/>
  <c r="K51" i="15"/>
  <c r="M50" i="15"/>
  <c r="L50" i="15"/>
  <c r="K50" i="15"/>
  <c r="M49" i="15"/>
  <c r="L49" i="15"/>
  <c r="K49" i="15"/>
  <c r="M48" i="15"/>
  <c r="L48" i="15"/>
  <c r="K48" i="15"/>
  <c r="M47" i="15"/>
  <c r="L47" i="15"/>
  <c r="K47" i="15"/>
  <c r="M46" i="15"/>
  <c r="L46" i="15"/>
  <c r="K46" i="15"/>
  <c r="M45" i="15"/>
  <c r="L45" i="15"/>
  <c r="K45" i="15"/>
  <c r="M44" i="15"/>
  <c r="L44" i="15"/>
  <c r="K44" i="15"/>
  <c r="M43" i="15"/>
  <c r="L43" i="15"/>
  <c r="K43" i="15"/>
  <c r="M42" i="15"/>
  <c r="L42" i="15"/>
  <c r="K42" i="15"/>
  <c r="M41" i="15"/>
  <c r="L41" i="15"/>
  <c r="K41" i="15"/>
  <c r="M40" i="15"/>
  <c r="L40" i="15"/>
  <c r="K40" i="15"/>
  <c r="M39" i="15"/>
  <c r="L39" i="15"/>
  <c r="K39" i="15"/>
  <c r="M38" i="15"/>
  <c r="L38" i="15"/>
  <c r="K38" i="15"/>
  <c r="M37" i="15"/>
  <c r="L37" i="15"/>
  <c r="K37" i="15"/>
  <c r="M36" i="15"/>
  <c r="L36" i="15"/>
  <c r="K36" i="15"/>
  <c r="M35" i="15"/>
  <c r="L35" i="15"/>
  <c r="K35" i="15"/>
  <c r="M34" i="15"/>
  <c r="L34" i="15"/>
  <c r="K34" i="15"/>
  <c r="M33" i="15"/>
  <c r="L33" i="15"/>
  <c r="K33" i="15"/>
  <c r="M32" i="15"/>
  <c r="L32" i="15"/>
  <c r="K32" i="15"/>
  <c r="M31" i="15"/>
  <c r="L31" i="15"/>
  <c r="K31" i="15"/>
  <c r="M30" i="15"/>
  <c r="L30" i="15"/>
  <c r="K30" i="15"/>
  <c r="M29" i="15"/>
  <c r="L29" i="15"/>
  <c r="K29" i="15"/>
  <c r="M28" i="15"/>
  <c r="L28" i="15"/>
  <c r="K28" i="15"/>
  <c r="M27" i="15"/>
  <c r="L27" i="15"/>
  <c r="K27" i="15"/>
  <c r="M26" i="15"/>
  <c r="L26" i="15"/>
  <c r="K26" i="15"/>
  <c r="M25" i="15"/>
  <c r="L25" i="15"/>
  <c r="K25" i="15"/>
  <c r="M24" i="15"/>
  <c r="L24" i="15"/>
  <c r="K24" i="15"/>
  <c r="M23" i="15"/>
  <c r="L23" i="15"/>
  <c r="K23" i="15"/>
  <c r="M22" i="15"/>
  <c r="L22" i="15"/>
  <c r="K22" i="15"/>
  <c r="M21" i="15"/>
  <c r="L21" i="15"/>
  <c r="K21" i="15"/>
  <c r="M20" i="15"/>
  <c r="L20" i="15"/>
  <c r="K20" i="15"/>
  <c r="M19" i="15"/>
  <c r="L19" i="15"/>
  <c r="K19" i="15"/>
  <c r="M18" i="15"/>
  <c r="L18" i="15"/>
  <c r="K18" i="15"/>
  <c r="M17" i="15"/>
  <c r="L17" i="15"/>
  <c r="K17" i="15"/>
  <c r="M16" i="15"/>
  <c r="L16" i="15"/>
  <c r="K16" i="15"/>
  <c r="M15" i="15"/>
  <c r="L15" i="15"/>
  <c r="K15" i="15"/>
  <c r="M14" i="15"/>
  <c r="L14" i="15"/>
  <c r="K14" i="15"/>
  <c r="M13" i="15"/>
  <c r="L13" i="15"/>
  <c r="K13" i="15"/>
  <c r="M12" i="15"/>
  <c r="L12" i="15"/>
  <c r="K12" i="15"/>
  <c r="M11" i="15"/>
  <c r="L11" i="15"/>
  <c r="K11" i="15"/>
  <c r="M10" i="15"/>
  <c r="L10" i="15"/>
  <c r="K10" i="15"/>
  <c r="M9" i="15"/>
  <c r="L9" i="15"/>
  <c r="K9" i="15"/>
  <c r="M8" i="15"/>
  <c r="L8" i="15"/>
  <c r="K8" i="15"/>
  <c r="M7" i="15"/>
  <c r="L7" i="15"/>
  <c r="K7" i="15"/>
  <c r="M6" i="15"/>
  <c r="L6" i="15"/>
  <c r="K6" i="15"/>
  <c r="M5" i="15"/>
  <c r="L5" i="15"/>
  <c r="K5" i="15"/>
  <c r="M4" i="15"/>
  <c r="L4" i="15"/>
  <c r="K4" i="15"/>
  <c r="M3" i="15"/>
  <c r="L3" i="15"/>
  <c r="K3" i="15"/>
  <c r="M2" i="15"/>
  <c r="L2" i="15"/>
  <c r="K2" i="15"/>
  <c r="K3" i="14"/>
  <c r="L3" i="14"/>
  <c r="M3" i="14"/>
  <c r="K4" i="14"/>
  <c r="L4" i="14"/>
  <c r="M4" i="14"/>
  <c r="K5" i="14"/>
  <c r="L5" i="14"/>
  <c r="M5" i="14"/>
  <c r="K6" i="14"/>
  <c r="L6" i="14"/>
  <c r="M6" i="14"/>
  <c r="K7" i="14"/>
  <c r="L7" i="14"/>
  <c r="M7" i="14"/>
  <c r="K8" i="14"/>
  <c r="L8" i="14"/>
  <c r="M8" i="14"/>
  <c r="K9" i="14"/>
  <c r="L9" i="14"/>
  <c r="M9" i="14"/>
  <c r="K10" i="14"/>
  <c r="L10" i="14"/>
  <c r="M10" i="14"/>
  <c r="K11" i="14"/>
  <c r="L11" i="14"/>
  <c r="M11" i="14"/>
  <c r="K12" i="14"/>
  <c r="L12" i="14"/>
  <c r="M12" i="14"/>
  <c r="K13" i="14"/>
  <c r="L13" i="14"/>
  <c r="M13" i="14"/>
  <c r="K14" i="14"/>
  <c r="L14" i="14"/>
  <c r="M14" i="14"/>
  <c r="K15" i="14"/>
  <c r="L15" i="14"/>
  <c r="M15" i="14"/>
  <c r="K16" i="14"/>
  <c r="L16" i="14"/>
  <c r="M16" i="14"/>
  <c r="K17" i="14"/>
  <c r="L17" i="14"/>
  <c r="M17" i="14"/>
  <c r="K18" i="14"/>
  <c r="L18" i="14"/>
  <c r="M18" i="14"/>
  <c r="K19" i="14"/>
  <c r="L19" i="14"/>
  <c r="M19" i="14"/>
  <c r="K20" i="14"/>
  <c r="L20" i="14"/>
  <c r="M20" i="14"/>
  <c r="K21" i="14"/>
  <c r="L21" i="14"/>
  <c r="M21" i="14"/>
  <c r="K22" i="14"/>
  <c r="L22" i="14"/>
  <c r="M22" i="14"/>
  <c r="K23" i="14"/>
  <c r="L23" i="14"/>
  <c r="M23" i="14"/>
  <c r="K24" i="14"/>
  <c r="L24" i="14"/>
  <c r="M24" i="14"/>
  <c r="K25" i="14"/>
  <c r="L25" i="14"/>
  <c r="M25" i="14"/>
  <c r="K26" i="14"/>
  <c r="L26" i="14"/>
  <c r="M26" i="14"/>
  <c r="K27" i="14"/>
  <c r="L27" i="14"/>
  <c r="M27" i="14"/>
  <c r="K28" i="14"/>
  <c r="L28" i="14"/>
  <c r="M28" i="14"/>
  <c r="K29" i="14"/>
  <c r="L29" i="14"/>
  <c r="M29" i="14"/>
  <c r="K30" i="14"/>
  <c r="L30" i="14"/>
  <c r="M30" i="14"/>
  <c r="K31" i="14"/>
  <c r="L31" i="14"/>
  <c r="M31" i="14"/>
  <c r="K32" i="14"/>
  <c r="L32" i="14"/>
  <c r="M32" i="14"/>
  <c r="K33" i="14"/>
  <c r="L33" i="14"/>
  <c r="M33" i="14"/>
  <c r="K34" i="14"/>
  <c r="L34" i="14"/>
  <c r="M34" i="14"/>
  <c r="K35" i="14"/>
  <c r="L35" i="14"/>
  <c r="M35" i="14"/>
  <c r="K36" i="14"/>
  <c r="L36" i="14"/>
  <c r="M36" i="14"/>
  <c r="K37" i="14"/>
  <c r="L37" i="14"/>
  <c r="M37" i="14"/>
  <c r="K38" i="14"/>
  <c r="L38" i="14"/>
  <c r="M38" i="14"/>
  <c r="K39" i="14"/>
  <c r="L39" i="14"/>
  <c r="M39" i="14"/>
  <c r="K40" i="14"/>
  <c r="L40" i="14"/>
  <c r="M40" i="14"/>
  <c r="K41" i="14"/>
  <c r="L41" i="14"/>
  <c r="M41" i="14"/>
  <c r="K42" i="14"/>
  <c r="L42" i="14"/>
  <c r="M42" i="14"/>
  <c r="K43" i="14"/>
  <c r="L43" i="14"/>
  <c r="M43" i="14"/>
  <c r="K44" i="14"/>
  <c r="L44" i="14"/>
  <c r="M44" i="14"/>
  <c r="K45" i="14"/>
  <c r="L45" i="14"/>
  <c r="M45" i="14"/>
  <c r="K46" i="14"/>
  <c r="L46" i="14"/>
  <c r="M46" i="14"/>
  <c r="K47" i="14"/>
  <c r="L47" i="14"/>
  <c r="M47" i="14"/>
  <c r="K48" i="14"/>
  <c r="L48" i="14"/>
  <c r="M48" i="14"/>
  <c r="K49" i="14"/>
  <c r="L49" i="14"/>
  <c r="M49" i="14"/>
  <c r="K50" i="14"/>
  <c r="L50" i="14"/>
  <c r="M50" i="14"/>
  <c r="K51" i="14"/>
  <c r="L51" i="14"/>
  <c r="M51" i="14"/>
  <c r="K52" i="14"/>
  <c r="L52" i="14"/>
  <c r="M52" i="14"/>
  <c r="K53" i="14"/>
  <c r="L53" i="14"/>
  <c r="M53" i="14"/>
  <c r="K54" i="14"/>
  <c r="L54" i="14"/>
  <c r="M54" i="14"/>
  <c r="K55" i="14"/>
  <c r="L55" i="14"/>
  <c r="M55" i="14"/>
  <c r="K56" i="14"/>
  <c r="L56" i="14"/>
  <c r="M56" i="14"/>
  <c r="K57" i="14"/>
  <c r="L57" i="14"/>
  <c r="M57" i="14"/>
  <c r="K58" i="14"/>
  <c r="L58" i="14"/>
  <c r="M58" i="14"/>
  <c r="K59" i="14"/>
  <c r="L59" i="14"/>
  <c r="M59" i="14"/>
  <c r="K60" i="14"/>
  <c r="L60" i="14"/>
  <c r="M60" i="14"/>
  <c r="K61" i="14"/>
  <c r="L61" i="14"/>
  <c r="M61" i="14"/>
  <c r="K62" i="14"/>
  <c r="L62" i="14"/>
  <c r="M62" i="14"/>
  <c r="K63" i="14"/>
  <c r="L63" i="14"/>
  <c r="M63" i="14"/>
  <c r="K64" i="14"/>
  <c r="L64" i="14"/>
  <c r="M64" i="14"/>
  <c r="K65" i="14"/>
  <c r="L65" i="14"/>
  <c r="M65" i="14"/>
  <c r="K66" i="14"/>
  <c r="L66" i="14"/>
  <c r="M66" i="14"/>
  <c r="K67" i="14"/>
  <c r="L67" i="14"/>
  <c r="M67" i="14"/>
  <c r="K68" i="14"/>
  <c r="L68" i="14"/>
  <c r="M68" i="14"/>
  <c r="K69" i="14"/>
  <c r="L69" i="14"/>
  <c r="M69" i="14"/>
  <c r="K70" i="14"/>
  <c r="L70" i="14"/>
  <c r="M70" i="14"/>
  <c r="K71" i="14"/>
  <c r="L71" i="14"/>
  <c r="M71" i="14"/>
  <c r="K72" i="14"/>
  <c r="L72" i="14"/>
  <c r="M72" i="14"/>
  <c r="K73" i="14"/>
  <c r="L73" i="14"/>
  <c r="M73" i="14"/>
  <c r="K74" i="14"/>
  <c r="L74" i="14"/>
  <c r="M74" i="14"/>
  <c r="K75" i="14"/>
  <c r="L75" i="14"/>
  <c r="M75" i="14"/>
  <c r="K76" i="14"/>
  <c r="L76" i="14"/>
  <c r="M76" i="14"/>
  <c r="K77" i="14"/>
  <c r="L77" i="14"/>
  <c r="M77" i="14"/>
  <c r="K78" i="14"/>
  <c r="L78" i="14"/>
  <c r="M78" i="14"/>
  <c r="K79" i="14"/>
  <c r="L79" i="14"/>
  <c r="M79" i="14"/>
  <c r="K80" i="14"/>
  <c r="L80" i="14"/>
  <c r="M80" i="14"/>
  <c r="K81" i="14"/>
  <c r="L81" i="14"/>
  <c r="M81" i="14"/>
  <c r="K82" i="14"/>
  <c r="L82" i="14"/>
  <c r="M82" i="14"/>
  <c r="K83" i="14"/>
  <c r="L83" i="14"/>
  <c r="M83" i="14"/>
  <c r="K84" i="14"/>
  <c r="L84" i="14"/>
  <c r="M84" i="14"/>
  <c r="K85" i="14"/>
  <c r="L85" i="14"/>
  <c r="M85" i="14"/>
  <c r="K86" i="14"/>
  <c r="L86" i="14"/>
  <c r="M86" i="14"/>
  <c r="K87" i="14"/>
  <c r="L87" i="14"/>
  <c r="M87" i="14"/>
  <c r="K88" i="14"/>
  <c r="L88" i="14"/>
  <c r="M88" i="14"/>
  <c r="K89" i="14"/>
  <c r="L89" i="14"/>
  <c r="M89" i="14"/>
  <c r="K90" i="14"/>
  <c r="L90" i="14"/>
  <c r="M90" i="14"/>
  <c r="K91" i="14"/>
  <c r="L91" i="14"/>
  <c r="M91" i="14"/>
  <c r="K92" i="14"/>
  <c r="L92" i="14"/>
  <c r="M92" i="14"/>
  <c r="K93" i="14"/>
  <c r="L93" i="14"/>
  <c r="M93" i="14"/>
  <c r="K94" i="14"/>
  <c r="L94" i="14"/>
  <c r="M94" i="14"/>
  <c r="K95" i="14"/>
  <c r="L95" i="14"/>
  <c r="M95" i="14"/>
  <c r="K96" i="14"/>
  <c r="L96" i="14"/>
  <c r="M96" i="14"/>
  <c r="K97" i="14"/>
  <c r="L97" i="14"/>
  <c r="M97" i="14"/>
  <c r="K98" i="14"/>
  <c r="L98" i="14"/>
  <c r="M98" i="14"/>
  <c r="K99" i="14"/>
  <c r="L99" i="14"/>
  <c r="M99" i="14"/>
  <c r="K100" i="14"/>
  <c r="L100" i="14"/>
  <c r="M100" i="14"/>
  <c r="K101" i="14"/>
  <c r="L101" i="14"/>
  <c r="M101" i="14"/>
  <c r="K102" i="14"/>
  <c r="L102" i="14"/>
  <c r="M102" i="14"/>
  <c r="K103" i="14"/>
  <c r="L103" i="14"/>
  <c r="M103" i="14"/>
  <c r="K104" i="14"/>
  <c r="L104" i="14"/>
  <c r="M104" i="14"/>
  <c r="K105" i="14"/>
  <c r="L105" i="14"/>
  <c r="M105" i="14"/>
  <c r="K106" i="14"/>
  <c r="L106" i="14"/>
  <c r="M106" i="14"/>
  <c r="K107" i="14"/>
  <c r="L107" i="14"/>
  <c r="M107" i="14"/>
  <c r="K108" i="14"/>
  <c r="L108" i="14"/>
  <c r="M108" i="14"/>
  <c r="K109" i="14"/>
  <c r="L109" i="14"/>
  <c r="M109" i="14"/>
  <c r="K110" i="14"/>
  <c r="L110" i="14"/>
  <c r="M110" i="14"/>
  <c r="K111" i="14"/>
  <c r="L111" i="14"/>
  <c r="M111" i="14"/>
  <c r="K112" i="14"/>
  <c r="L112" i="14"/>
  <c r="M112" i="14"/>
  <c r="K113" i="14"/>
  <c r="L113" i="14"/>
  <c r="M113" i="14"/>
  <c r="K114" i="14"/>
  <c r="L114" i="14"/>
  <c r="M114" i="14"/>
  <c r="K115" i="14"/>
  <c r="L115" i="14"/>
  <c r="M115" i="14"/>
  <c r="K116" i="14"/>
  <c r="L116" i="14"/>
  <c r="M116" i="14"/>
  <c r="K117" i="14"/>
  <c r="L117" i="14"/>
  <c r="M117" i="14"/>
  <c r="K118" i="14"/>
  <c r="L118" i="14"/>
  <c r="M118" i="14"/>
  <c r="K119" i="14"/>
  <c r="L119" i="14"/>
  <c r="M119" i="14"/>
  <c r="K120" i="14"/>
  <c r="L120" i="14"/>
  <c r="M120" i="14"/>
  <c r="K121" i="14"/>
  <c r="L121" i="14"/>
  <c r="M121" i="14"/>
  <c r="K122" i="14"/>
  <c r="L122" i="14"/>
  <c r="M122" i="14"/>
  <c r="K123" i="14"/>
  <c r="L123" i="14"/>
  <c r="M123" i="14"/>
  <c r="K124" i="14"/>
  <c r="L124" i="14"/>
  <c r="M124" i="14"/>
  <c r="K125" i="14"/>
  <c r="L125" i="14"/>
  <c r="M125" i="14"/>
  <c r="K126" i="14"/>
  <c r="L126" i="14"/>
  <c r="M126" i="14"/>
  <c r="K127" i="14"/>
  <c r="L127" i="14"/>
  <c r="M127" i="14"/>
  <c r="K128" i="14"/>
  <c r="L128" i="14"/>
  <c r="M128" i="14"/>
  <c r="K129" i="14"/>
  <c r="L129" i="14"/>
  <c r="M129" i="14"/>
  <c r="K130" i="14"/>
  <c r="L130" i="14"/>
  <c r="M130" i="14"/>
  <c r="K131" i="14"/>
  <c r="L131" i="14"/>
  <c r="M131" i="14"/>
  <c r="K132" i="14"/>
  <c r="L132" i="14"/>
  <c r="M132" i="14"/>
  <c r="K133" i="14"/>
  <c r="L133" i="14"/>
  <c r="M133" i="14"/>
  <c r="K134" i="14"/>
  <c r="L134" i="14"/>
  <c r="M134" i="14"/>
  <c r="K135" i="14"/>
  <c r="L135" i="14"/>
  <c r="M135" i="14"/>
  <c r="K136" i="14"/>
  <c r="L136" i="14"/>
  <c r="M136" i="14"/>
  <c r="K137" i="14"/>
  <c r="L137" i="14"/>
  <c r="M137" i="14"/>
  <c r="K138" i="14"/>
  <c r="L138" i="14"/>
  <c r="M138" i="14"/>
  <c r="K139" i="14"/>
  <c r="L139" i="14"/>
  <c r="M139" i="14"/>
  <c r="K140" i="14"/>
  <c r="L140" i="14"/>
  <c r="M140" i="14"/>
  <c r="K141" i="14"/>
  <c r="L141" i="14"/>
  <c r="M141" i="14"/>
  <c r="K142" i="14"/>
  <c r="L142" i="14"/>
  <c r="M142" i="14"/>
  <c r="K143" i="14"/>
  <c r="L143" i="14"/>
  <c r="M143" i="14"/>
  <c r="K144" i="14"/>
  <c r="L144" i="14"/>
  <c r="M144" i="14"/>
  <c r="K145" i="14"/>
  <c r="L145" i="14"/>
  <c r="M145" i="14"/>
  <c r="K146" i="14"/>
  <c r="L146" i="14"/>
  <c r="M146" i="14"/>
  <c r="K147" i="14"/>
  <c r="L147" i="14"/>
  <c r="M147" i="14"/>
  <c r="K148" i="14"/>
  <c r="L148" i="14"/>
  <c r="M148" i="14"/>
  <c r="K149" i="14"/>
  <c r="L149" i="14"/>
  <c r="M149" i="14"/>
  <c r="K150" i="14"/>
  <c r="L150" i="14"/>
  <c r="M150" i="14"/>
  <c r="K151" i="14"/>
  <c r="L151" i="14"/>
  <c r="M151" i="14"/>
  <c r="K152" i="14"/>
  <c r="L152" i="14"/>
  <c r="M152" i="14"/>
  <c r="K153" i="14"/>
  <c r="L153" i="14"/>
  <c r="M153" i="14"/>
  <c r="K154" i="14"/>
  <c r="L154" i="14"/>
  <c r="M154" i="14"/>
  <c r="K155" i="14"/>
  <c r="L155" i="14"/>
  <c r="M155" i="14"/>
  <c r="K156" i="14"/>
  <c r="L156" i="14"/>
  <c r="M156" i="14"/>
  <c r="K157" i="14"/>
  <c r="L157" i="14"/>
  <c r="M157" i="14"/>
  <c r="K158" i="14"/>
  <c r="L158" i="14"/>
  <c r="M158" i="14"/>
  <c r="K159" i="14"/>
  <c r="L159" i="14"/>
  <c r="M159" i="14"/>
  <c r="K160" i="14"/>
  <c r="L160" i="14"/>
  <c r="M160" i="14"/>
  <c r="K161" i="14"/>
  <c r="L161" i="14"/>
  <c r="M161" i="14"/>
  <c r="K162" i="14"/>
  <c r="L162" i="14"/>
  <c r="M162" i="14"/>
  <c r="K163" i="14"/>
  <c r="L163" i="14"/>
  <c r="M163" i="14"/>
  <c r="K164" i="14"/>
  <c r="L164" i="14"/>
  <c r="M164" i="14"/>
  <c r="K165" i="14"/>
  <c r="L165" i="14"/>
  <c r="M165" i="14"/>
  <c r="K166" i="14"/>
  <c r="L166" i="14"/>
  <c r="M166" i="14"/>
  <c r="K167" i="14"/>
  <c r="L167" i="14"/>
  <c r="M167" i="14"/>
  <c r="K168" i="14"/>
  <c r="L168" i="14"/>
  <c r="M168" i="14"/>
  <c r="K169" i="14"/>
  <c r="L169" i="14"/>
  <c r="M169" i="14"/>
  <c r="K170" i="14"/>
  <c r="L170" i="14"/>
  <c r="M170" i="14"/>
  <c r="K171" i="14"/>
  <c r="L171" i="14"/>
  <c r="M171" i="14"/>
  <c r="K172" i="14"/>
  <c r="L172" i="14"/>
  <c r="M172" i="14"/>
  <c r="K173" i="14"/>
  <c r="L173" i="14"/>
  <c r="M173" i="14"/>
  <c r="K174" i="14"/>
  <c r="L174" i="14"/>
  <c r="M174" i="14"/>
  <c r="K175" i="14"/>
  <c r="L175" i="14"/>
  <c r="M175" i="14"/>
  <c r="K176" i="14"/>
  <c r="L176" i="14"/>
  <c r="M176" i="14"/>
  <c r="K177" i="14"/>
  <c r="L177" i="14"/>
  <c r="M177" i="14"/>
  <c r="K178" i="14"/>
  <c r="L178" i="14"/>
  <c r="M178" i="14"/>
  <c r="K179" i="14"/>
  <c r="L179" i="14"/>
  <c r="M179" i="14"/>
  <c r="K180" i="14"/>
  <c r="L180" i="14"/>
  <c r="M180" i="14"/>
  <c r="K181" i="14"/>
  <c r="L181" i="14"/>
  <c r="M181" i="14"/>
  <c r="K182" i="14"/>
  <c r="L182" i="14"/>
  <c r="M182" i="14"/>
  <c r="K183" i="14"/>
  <c r="L183" i="14"/>
  <c r="M183" i="14"/>
  <c r="K184" i="14"/>
  <c r="L184" i="14"/>
  <c r="M184" i="14"/>
  <c r="K185" i="14"/>
  <c r="L185" i="14"/>
  <c r="M185" i="14"/>
  <c r="K186" i="14"/>
  <c r="L186" i="14"/>
  <c r="M186" i="14"/>
  <c r="K187" i="14"/>
  <c r="L187" i="14"/>
  <c r="M187" i="14"/>
  <c r="K188" i="14"/>
  <c r="L188" i="14"/>
  <c r="M188" i="14"/>
  <c r="K189" i="14"/>
  <c r="L189" i="14"/>
  <c r="M189" i="14"/>
  <c r="K190" i="14"/>
  <c r="L190" i="14"/>
  <c r="M190" i="14"/>
  <c r="K191" i="14"/>
  <c r="L191" i="14"/>
  <c r="M191" i="14"/>
  <c r="K192" i="14"/>
  <c r="L192" i="14"/>
  <c r="M192" i="14"/>
  <c r="K193" i="14"/>
  <c r="L193" i="14"/>
  <c r="M193" i="14"/>
  <c r="K194" i="14"/>
  <c r="L194" i="14"/>
  <c r="M194" i="14"/>
  <c r="K195" i="14"/>
  <c r="L195" i="14"/>
  <c r="M195" i="14"/>
  <c r="K196" i="14"/>
  <c r="L196" i="14"/>
  <c r="M196" i="14"/>
  <c r="K197" i="14"/>
  <c r="L197" i="14"/>
  <c r="M197" i="14"/>
  <c r="K198" i="14"/>
  <c r="L198" i="14"/>
  <c r="M198" i="14"/>
  <c r="K199" i="14"/>
  <c r="L199" i="14"/>
  <c r="M199" i="14"/>
  <c r="K200" i="14"/>
  <c r="L200" i="14"/>
  <c r="M200" i="14"/>
  <c r="K201" i="14"/>
  <c r="L201" i="14"/>
  <c r="M201" i="14"/>
  <c r="K202" i="14"/>
  <c r="L202" i="14"/>
  <c r="M202" i="14"/>
  <c r="K203" i="14"/>
  <c r="L203" i="14"/>
  <c r="M203" i="14"/>
  <c r="K204" i="14"/>
  <c r="L204" i="14"/>
  <c r="M204" i="14"/>
  <c r="K205" i="14"/>
  <c r="L205" i="14"/>
  <c r="M205" i="14"/>
  <c r="K206" i="14"/>
  <c r="L206" i="14"/>
  <c r="M206" i="14"/>
  <c r="K207" i="14"/>
  <c r="L207" i="14"/>
  <c r="M207" i="14"/>
  <c r="K208" i="14"/>
  <c r="L208" i="14"/>
  <c r="M208" i="14"/>
  <c r="K209" i="14"/>
  <c r="L209" i="14"/>
  <c r="M209" i="14"/>
  <c r="K210" i="14"/>
  <c r="L210" i="14"/>
  <c r="M210" i="14"/>
  <c r="K211" i="14"/>
  <c r="L211" i="14"/>
  <c r="M211" i="14"/>
  <c r="K212" i="14"/>
  <c r="L212" i="14"/>
  <c r="M212" i="14"/>
  <c r="K213" i="14"/>
  <c r="L213" i="14"/>
  <c r="M213" i="14"/>
  <c r="K214" i="14"/>
  <c r="L214" i="14"/>
  <c r="M214" i="14"/>
  <c r="K215" i="14"/>
  <c r="L215" i="14"/>
  <c r="M215" i="14"/>
  <c r="K216" i="14"/>
  <c r="L216" i="14"/>
  <c r="M216" i="14"/>
  <c r="K217" i="14"/>
  <c r="L217" i="14"/>
  <c r="M217" i="14"/>
  <c r="K218" i="14"/>
  <c r="L218" i="14"/>
  <c r="M218" i="14"/>
  <c r="K219" i="14"/>
  <c r="L219" i="14"/>
  <c r="M219" i="14"/>
  <c r="K220" i="14"/>
  <c r="L220" i="14"/>
  <c r="M220" i="14"/>
  <c r="K221" i="14"/>
  <c r="L221" i="14"/>
  <c r="M221" i="14"/>
  <c r="K222" i="14"/>
  <c r="L222" i="14"/>
  <c r="M222" i="14"/>
  <c r="K223" i="14"/>
  <c r="L223" i="14"/>
  <c r="M223" i="14"/>
  <c r="K224" i="14"/>
  <c r="L224" i="14"/>
  <c r="M224" i="14"/>
  <c r="K225" i="14"/>
  <c r="L225" i="14"/>
  <c r="M225" i="14"/>
  <c r="K226" i="14"/>
  <c r="L226" i="14"/>
  <c r="M226" i="14"/>
  <c r="K227" i="14"/>
  <c r="L227" i="14"/>
  <c r="M227" i="14"/>
  <c r="K228" i="14"/>
  <c r="L228" i="14"/>
  <c r="M228" i="14"/>
  <c r="K229" i="14"/>
  <c r="L229" i="14"/>
  <c r="M229" i="14"/>
  <c r="K230" i="14"/>
  <c r="L230" i="14"/>
  <c r="M230" i="14"/>
  <c r="K231" i="14"/>
  <c r="L231" i="14"/>
  <c r="M231" i="14"/>
  <c r="K232" i="14"/>
  <c r="L232" i="14"/>
  <c r="M232" i="14"/>
  <c r="K233" i="14"/>
  <c r="L233" i="14"/>
  <c r="M233" i="14"/>
  <c r="K234" i="14"/>
  <c r="L234" i="14"/>
  <c r="M234" i="14"/>
  <c r="K235" i="14"/>
  <c r="L235" i="14"/>
  <c r="M235" i="14"/>
  <c r="K236" i="14"/>
  <c r="L236" i="14"/>
  <c r="M236" i="14"/>
  <c r="K237" i="14"/>
  <c r="L237" i="14"/>
  <c r="M237" i="14"/>
  <c r="K238" i="14"/>
  <c r="L238" i="14"/>
  <c r="M238" i="14"/>
  <c r="K239" i="14"/>
  <c r="L239" i="14"/>
  <c r="M239" i="14"/>
  <c r="K240" i="14"/>
  <c r="L240" i="14"/>
  <c r="M240" i="14"/>
  <c r="K241" i="14"/>
  <c r="L241" i="14"/>
  <c r="M241" i="14"/>
  <c r="K242" i="14"/>
  <c r="L242" i="14"/>
  <c r="M242" i="14"/>
  <c r="K243" i="14"/>
  <c r="L243" i="14"/>
  <c r="M243" i="14"/>
  <c r="K244" i="14"/>
  <c r="L244" i="14"/>
  <c r="M244" i="14"/>
  <c r="K245" i="14"/>
  <c r="L245" i="14"/>
  <c r="M245" i="14"/>
  <c r="K246" i="14"/>
  <c r="L246" i="14"/>
  <c r="M246" i="14"/>
  <c r="K247" i="14"/>
  <c r="L247" i="14"/>
  <c r="M247" i="14"/>
  <c r="K248" i="14"/>
  <c r="L248" i="14"/>
  <c r="M248" i="14"/>
  <c r="K249" i="14"/>
  <c r="L249" i="14"/>
  <c r="M249" i="14"/>
  <c r="K250" i="14"/>
  <c r="L250" i="14"/>
  <c r="M250" i="14"/>
  <c r="K251" i="14"/>
  <c r="L251" i="14"/>
  <c r="M251" i="14"/>
  <c r="K252" i="14"/>
  <c r="L252" i="14"/>
  <c r="M252" i="14"/>
  <c r="K253" i="14"/>
  <c r="L253" i="14"/>
  <c r="M253" i="14"/>
  <c r="K254" i="14"/>
  <c r="L254" i="14"/>
  <c r="M254" i="14"/>
  <c r="K255" i="14"/>
  <c r="L255" i="14"/>
  <c r="M255" i="14"/>
  <c r="K256" i="14"/>
  <c r="L256" i="14"/>
  <c r="M256" i="14"/>
  <c r="K257" i="14"/>
  <c r="L257" i="14"/>
  <c r="M257" i="14"/>
  <c r="K258" i="14"/>
  <c r="L258" i="14"/>
  <c r="M258" i="14"/>
  <c r="K259" i="14"/>
  <c r="L259" i="14"/>
  <c r="M259" i="14"/>
  <c r="K260" i="14"/>
  <c r="L260" i="14"/>
  <c r="M260" i="14"/>
  <c r="K261" i="14"/>
  <c r="L261" i="14"/>
  <c r="M261" i="14"/>
  <c r="K262" i="14"/>
  <c r="L262" i="14"/>
  <c r="M262" i="14"/>
  <c r="K263" i="14"/>
  <c r="L263" i="14"/>
  <c r="M263" i="14"/>
  <c r="K264" i="14"/>
  <c r="L264" i="14"/>
  <c r="M264" i="14"/>
  <c r="K265" i="14"/>
  <c r="L265" i="14"/>
  <c r="M265" i="14"/>
  <c r="K266" i="14"/>
  <c r="L266" i="14"/>
  <c r="M266" i="14"/>
  <c r="K267" i="14"/>
  <c r="L267" i="14"/>
  <c r="M267" i="14"/>
  <c r="K268" i="14"/>
  <c r="L268" i="14"/>
  <c r="M268" i="14"/>
  <c r="K269" i="14"/>
  <c r="L269" i="14"/>
  <c r="M269" i="14"/>
  <c r="K270" i="14"/>
  <c r="L270" i="14"/>
  <c r="M270" i="14"/>
  <c r="K271" i="14"/>
  <c r="L271" i="14"/>
  <c r="M271" i="14"/>
  <c r="K272" i="14"/>
  <c r="L272" i="14"/>
  <c r="M272" i="14"/>
  <c r="K273" i="14"/>
  <c r="L273" i="14"/>
  <c r="M273" i="14"/>
  <c r="K274" i="14"/>
  <c r="L274" i="14"/>
  <c r="M274" i="14"/>
  <c r="K275" i="14"/>
  <c r="L275" i="14"/>
  <c r="M275" i="14"/>
  <c r="K276" i="14"/>
  <c r="L276" i="14"/>
  <c r="M276" i="14"/>
  <c r="K277" i="14"/>
  <c r="L277" i="14"/>
  <c r="M277" i="14"/>
  <c r="K278" i="14"/>
  <c r="L278" i="14"/>
  <c r="M278" i="14"/>
  <c r="K279" i="14"/>
  <c r="L279" i="14"/>
  <c r="M279" i="14"/>
  <c r="K280" i="14"/>
  <c r="L280" i="14"/>
  <c r="M280" i="14"/>
  <c r="K281" i="14"/>
  <c r="L281" i="14"/>
  <c r="M281" i="14"/>
  <c r="K282" i="14"/>
  <c r="L282" i="14"/>
  <c r="M282" i="14"/>
  <c r="K283" i="14"/>
  <c r="L283" i="14"/>
  <c r="M283" i="14"/>
  <c r="K284" i="14"/>
  <c r="L284" i="14"/>
  <c r="M284" i="14"/>
  <c r="K285" i="14"/>
  <c r="L285" i="14"/>
  <c r="M285" i="14"/>
  <c r="K286" i="14"/>
  <c r="L286" i="14"/>
  <c r="M286" i="14"/>
  <c r="K287" i="14"/>
  <c r="L287" i="14"/>
  <c r="M287" i="14"/>
  <c r="K288" i="14"/>
  <c r="L288" i="14"/>
  <c r="M288" i="14"/>
  <c r="K289" i="14"/>
  <c r="L289" i="14"/>
  <c r="M289" i="14"/>
  <c r="K290" i="14"/>
  <c r="L290" i="14"/>
  <c r="M290" i="14"/>
  <c r="K291" i="14"/>
  <c r="L291" i="14"/>
  <c r="M291" i="14"/>
  <c r="K292" i="14"/>
  <c r="L292" i="14"/>
  <c r="M292" i="14"/>
  <c r="K293" i="14"/>
  <c r="L293" i="14"/>
  <c r="M293" i="14"/>
  <c r="K294" i="14"/>
  <c r="L294" i="14"/>
  <c r="M294" i="14"/>
  <c r="K295" i="14"/>
  <c r="L295" i="14"/>
  <c r="M295" i="14"/>
  <c r="K296" i="14"/>
  <c r="L296" i="14"/>
  <c r="M296" i="14"/>
  <c r="K297" i="14"/>
  <c r="L297" i="14"/>
  <c r="M297" i="14"/>
  <c r="K298" i="14"/>
  <c r="L298" i="14"/>
  <c r="M298" i="14"/>
  <c r="K299" i="14"/>
  <c r="L299" i="14"/>
  <c r="M299" i="14"/>
  <c r="K300" i="14"/>
  <c r="L300" i="14"/>
  <c r="M300" i="14"/>
  <c r="K301" i="14"/>
  <c r="L301" i="14"/>
  <c r="M301" i="14"/>
  <c r="K302" i="14"/>
  <c r="L302" i="14"/>
  <c r="M302" i="14"/>
  <c r="K303" i="14"/>
  <c r="L303" i="14"/>
  <c r="M303" i="14"/>
  <c r="K304" i="14"/>
  <c r="L304" i="14"/>
  <c r="M304" i="14"/>
  <c r="K305" i="14"/>
  <c r="L305" i="14"/>
  <c r="M305" i="14"/>
  <c r="K306" i="14"/>
  <c r="L306" i="14"/>
  <c r="M306" i="14"/>
  <c r="K307" i="14"/>
  <c r="L307" i="14"/>
  <c r="M307" i="14"/>
  <c r="K308" i="14"/>
  <c r="L308" i="14"/>
  <c r="M308" i="14"/>
  <c r="K309" i="14"/>
  <c r="L309" i="14"/>
  <c r="M309" i="14"/>
  <c r="K310" i="14"/>
  <c r="L310" i="14"/>
  <c r="M310" i="14"/>
  <c r="K311" i="14"/>
  <c r="L311" i="14"/>
  <c r="M311" i="14"/>
  <c r="K312" i="14"/>
  <c r="L312" i="14"/>
  <c r="M312" i="14"/>
  <c r="K313" i="14"/>
  <c r="L313" i="14"/>
  <c r="M313" i="14"/>
  <c r="K314" i="14"/>
  <c r="L314" i="14"/>
  <c r="M314" i="14"/>
  <c r="K315" i="14"/>
  <c r="L315" i="14"/>
  <c r="M315" i="14"/>
  <c r="K316" i="14"/>
  <c r="L316" i="14"/>
  <c r="M316" i="14"/>
  <c r="K317" i="14"/>
  <c r="L317" i="14"/>
  <c r="M317" i="14"/>
  <c r="K318" i="14"/>
  <c r="L318" i="14"/>
  <c r="M318" i="14"/>
  <c r="K319" i="14"/>
  <c r="L319" i="14"/>
  <c r="M319" i="14"/>
  <c r="K320" i="14"/>
  <c r="L320" i="14"/>
  <c r="M320" i="14"/>
  <c r="K321" i="14"/>
  <c r="L321" i="14"/>
  <c r="M321" i="14"/>
  <c r="K322" i="14"/>
  <c r="L322" i="14"/>
  <c r="M322" i="14"/>
  <c r="K323" i="14"/>
  <c r="L323" i="14"/>
  <c r="M323" i="14"/>
  <c r="K324" i="14"/>
  <c r="L324" i="14"/>
  <c r="M324" i="14"/>
  <c r="K325" i="14"/>
  <c r="L325" i="14"/>
  <c r="M325" i="14"/>
  <c r="K326" i="14"/>
  <c r="L326" i="14"/>
  <c r="M326" i="14"/>
  <c r="K327" i="14"/>
  <c r="L327" i="14"/>
  <c r="M327" i="14"/>
  <c r="K328" i="14"/>
  <c r="L328" i="14"/>
  <c r="M328" i="14"/>
  <c r="K329" i="14"/>
  <c r="L329" i="14"/>
  <c r="M329" i="14"/>
  <c r="K330" i="14"/>
  <c r="L330" i="14"/>
  <c r="M330" i="14"/>
  <c r="K331" i="14"/>
  <c r="L331" i="14"/>
  <c r="M331" i="14"/>
  <c r="K332" i="14"/>
  <c r="L332" i="14"/>
  <c r="M332" i="14"/>
  <c r="K333" i="14"/>
  <c r="L333" i="14"/>
  <c r="M333" i="14"/>
  <c r="K334" i="14"/>
  <c r="L334" i="14"/>
  <c r="M334" i="14"/>
  <c r="K335" i="14"/>
  <c r="L335" i="14"/>
  <c r="M335" i="14"/>
  <c r="K336" i="14"/>
  <c r="L336" i="14"/>
  <c r="M336" i="14"/>
  <c r="K337" i="14"/>
  <c r="L337" i="14"/>
  <c r="M337" i="14"/>
  <c r="K338" i="14"/>
  <c r="L338" i="14"/>
  <c r="M338" i="14"/>
  <c r="K339" i="14"/>
  <c r="L339" i="14"/>
  <c r="M339" i="14"/>
  <c r="K340" i="14"/>
  <c r="L340" i="14"/>
  <c r="M340" i="14"/>
  <c r="K341" i="14"/>
  <c r="L341" i="14"/>
  <c r="M341" i="14"/>
  <c r="K342" i="14"/>
  <c r="L342" i="14"/>
  <c r="M342" i="14"/>
  <c r="K343" i="14"/>
  <c r="L343" i="14"/>
  <c r="M343" i="14"/>
  <c r="K344" i="14"/>
  <c r="L344" i="14"/>
  <c r="M344" i="14"/>
  <c r="K345" i="14"/>
  <c r="L345" i="14"/>
  <c r="M345" i="14"/>
  <c r="K346" i="14"/>
  <c r="L346" i="14"/>
  <c r="M346" i="14"/>
  <c r="K347" i="14"/>
  <c r="L347" i="14"/>
  <c r="M347" i="14"/>
  <c r="K348" i="14"/>
  <c r="L348" i="14"/>
  <c r="M348" i="14"/>
  <c r="K349" i="14"/>
  <c r="L349" i="14"/>
  <c r="M349" i="14"/>
  <c r="K350" i="14"/>
  <c r="L350" i="14"/>
  <c r="M350" i="14"/>
  <c r="K351" i="14"/>
  <c r="L351" i="14"/>
  <c r="M351" i="14"/>
  <c r="K352" i="14"/>
  <c r="L352" i="14"/>
  <c r="M352" i="14"/>
  <c r="K353" i="14"/>
  <c r="L353" i="14"/>
  <c r="M353" i="14"/>
  <c r="K354" i="14"/>
  <c r="L354" i="14"/>
  <c r="M354" i="14"/>
  <c r="K355" i="14"/>
  <c r="L355" i="14"/>
  <c r="M355" i="14"/>
  <c r="K356" i="14"/>
  <c r="L356" i="14"/>
  <c r="M356" i="14"/>
  <c r="K357" i="14"/>
  <c r="L357" i="14"/>
  <c r="M357" i="14"/>
  <c r="K358" i="14"/>
  <c r="L358" i="14"/>
  <c r="M358" i="14"/>
  <c r="K359" i="14"/>
  <c r="L359" i="14"/>
  <c r="M359" i="14"/>
  <c r="K360" i="14"/>
  <c r="L360" i="14"/>
  <c r="M360" i="14"/>
  <c r="K361" i="14"/>
  <c r="L361" i="14"/>
  <c r="M361" i="14"/>
  <c r="K362" i="14"/>
  <c r="L362" i="14"/>
  <c r="M362" i="14"/>
  <c r="K363" i="14"/>
  <c r="L363" i="14"/>
  <c r="M363" i="14"/>
  <c r="K364" i="14"/>
  <c r="L364" i="14"/>
  <c r="M364" i="14"/>
  <c r="K365" i="14"/>
  <c r="L365" i="14"/>
  <c r="M365" i="14"/>
  <c r="K366" i="14"/>
  <c r="L366" i="14"/>
  <c r="M366" i="14"/>
  <c r="K367" i="14"/>
  <c r="L367" i="14"/>
  <c r="M367" i="14"/>
  <c r="L2" i="14"/>
  <c r="M2" i="14"/>
  <c r="K2" i="14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2" i="10"/>
  <c r="L3" i="7"/>
  <c r="M3" i="7"/>
  <c r="L4" i="7"/>
  <c r="K4" i="7" s="1"/>
  <c r="M4" i="7"/>
  <c r="L5" i="7"/>
  <c r="M5" i="7"/>
  <c r="L6" i="7"/>
  <c r="M6" i="7"/>
  <c r="K6" i="7" s="1"/>
  <c r="L7" i="7"/>
  <c r="M7" i="7"/>
  <c r="L8" i="7"/>
  <c r="M8" i="7"/>
  <c r="L9" i="7"/>
  <c r="M9" i="7"/>
  <c r="L10" i="7"/>
  <c r="K10" i="7" s="1"/>
  <c r="M10" i="7"/>
  <c r="L11" i="7"/>
  <c r="M11" i="7"/>
  <c r="L12" i="7"/>
  <c r="M12" i="7"/>
  <c r="L13" i="7"/>
  <c r="K13" i="7" s="1"/>
  <c r="M13" i="7"/>
  <c r="L14" i="7"/>
  <c r="M14" i="7"/>
  <c r="K14" i="7" s="1"/>
  <c r="L15" i="7"/>
  <c r="M15" i="7"/>
  <c r="L16" i="7"/>
  <c r="M16" i="7"/>
  <c r="K16" i="7" s="1"/>
  <c r="L17" i="7"/>
  <c r="K17" i="7" s="1"/>
  <c r="M17" i="7"/>
  <c r="L18" i="7"/>
  <c r="K18" i="7" s="1"/>
  <c r="M18" i="7"/>
  <c r="L19" i="7"/>
  <c r="M19" i="7"/>
  <c r="L20" i="7"/>
  <c r="K20" i="7" s="1"/>
  <c r="M20" i="7"/>
  <c r="L21" i="7"/>
  <c r="M21" i="7"/>
  <c r="L22" i="7"/>
  <c r="K22" i="7" s="1"/>
  <c r="M22" i="7"/>
  <c r="L23" i="7"/>
  <c r="M23" i="7"/>
  <c r="L24" i="7"/>
  <c r="M24" i="7"/>
  <c r="L25" i="7"/>
  <c r="M25" i="7"/>
  <c r="L26" i="7"/>
  <c r="K26" i="7" s="1"/>
  <c r="M26" i="7"/>
  <c r="L27" i="7"/>
  <c r="M27" i="7"/>
  <c r="L28" i="7"/>
  <c r="M28" i="7"/>
  <c r="L29" i="7"/>
  <c r="K29" i="7" s="1"/>
  <c r="M29" i="7"/>
  <c r="L30" i="7"/>
  <c r="M30" i="7"/>
  <c r="K30" i="7" s="1"/>
  <c r="L31" i="7"/>
  <c r="M31" i="7"/>
  <c r="L32" i="7"/>
  <c r="M32" i="7"/>
  <c r="K32" i="7" s="1"/>
  <c r="L33" i="7"/>
  <c r="K33" i="7" s="1"/>
  <c r="M33" i="7"/>
  <c r="L34" i="7"/>
  <c r="K34" i="7" s="1"/>
  <c r="M34" i="7"/>
  <c r="M2" i="7"/>
  <c r="L2" i="7"/>
  <c r="K7" i="7"/>
  <c r="K9" i="7"/>
  <c r="K11" i="7"/>
  <c r="K15" i="7"/>
  <c r="K19" i="7"/>
  <c r="K23" i="7"/>
  <c r="K25" i="7"/>
  <c r="K27" i="7"/>
  <c r="K31" i="7"/>
  <c r="K28" i="7"/>
  <c r="K24" i="7"/>
  <c r="K21" i="7"/>
  <c r="K12" i="7"/>
  <c r="K8" i="7"/>
  <c r="K5" i="7"/>
  <c r="K3" i="7"/>
  <c r="I34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H34" i="7" s="1"/>
  <c r="J2" i="7"/>
  <c r="M4" i="3" l="1"/>
  <c r="N2" i="19"/>
  <c r="F13" i="19"/>
  <c r="Q13" i="19"/>
  <c r="R13" i="19" s="1"/>
  <c r="S13" i="19" s="1"/>
  <c r="O13" i="19"/>
  <c r="P13" i="19" s="1"/>
  <c r="T13" i="19" s="1"/>
  <c r="G4" i="19"/>
  <c r="N4" i="19" s="1"/>
  <c r="N3" i="19"/>
  <c r="C8" i="21"/>
  <c r="C7" i="21"/>
  <c r="D37" i="3"/>
  <c r="C10" i="21"/>
  <c r="C9" i="21"/>
  <c r="B11" i="21"/>
  <c r="C11" i="21" s="1"/>
  <c r="C5" i="21"/>
  <c r="C6" i="21"/>
  <c r="C2" i="19"/>
  <c r="C4" i="19"/>
  <c r="C3" i="19"/>
  <c r="C5" i="19"/>
  <c r="C7" i="19"/>
  <c r="C8" i="19"/>
  <c r="C9" i="19"/>
  <c r="C11" i="19"/>
  <c r="C10" i="19"/>
  <c r="C12" i="19"/>
  <c r="C6" i="19"/>
  <c r="E4" i="19"/>
  <c r="L4" i="19"/>
  <c r="D27" i="3"/>
  <c r="E27" i="3" s="1"/>
  <c r="E20" i="3"/>
  <c r="E25" i="3"/>
  <c r="E26" i="3"/>
  <c r="E23" i="3"/>
  <c r="E21" i="3"/>
  <c r="E24" i="3"/>
  <c r="U5" i="3"/>
  <c r="N6" i="3"/>
  <c r="N7" i="3" s="1"/>
  <c r="N8" i="3" s="1"/>
  <c r="U4" i="3"/>
  <c r="O5" i="3"/>
  <c r="P5" i="3" s="1"/>
  <c r="R5" i="3" s="1"/>
  <c r="T5" i="3" s="1"/>
  <c r="K2" i="7"/>
  <c r="H13" i="7"/>
  <c r="H32" i="7"/>
  <c r="H8" i="7"/>
  <c r="H29" i="7"/>
  <c r="H24" i="7"/>
  <c r="H16" i="7"/>
  <c r="H23" i="7"/>
  <c r="H7" i="7"/>
  <c r="H22" i="7"/>
  <c r="H6" i="7"/>
  <c r="H21" i="7"/>
  <c r="H28" i="7"/>
  <c r="H20" i="7"/>
  <c r="H12" i="7"/>
  <c r="H4" i="7"/>
  <c r="H5" i="7"/>
  <c r="H33" i="7"/>
  <c r="H25" i="7"/>
  <c r="H17" i="7"/>
  <c r="H9" i="7"/>
  <c r="H27" i="7"/>
  <c r="H11" i="7"/>
  <c r="H26" i="7"/>
  <c r="H10" i="7"/>
  <c r="H31" i="7"/>
  <c r="H15" i="7"/>
  <c r="H30" i="7"/>
  <c r="H14" i="7"/>
  <c r="H19" i="7"/>
  <c r="H3" i="7"/>
  <c r="H18" i="7"/>
  <c r="H2" i="7"/>
  <c r="U13" i="19" l="1"/>
  <c r="F10" i="19"/>
  <c r="O10" i="19"/>
  <c r="Q10" i="19"/>
  <c r="R10" i="19" s="1"/>
  <c r="S10" i="19" s="1"/>
  <c r="U10" i="19" s="1"/>
  <c r="F2" i="19"/>
  <c r="H2" i="19" s="1"/>
  <c r="I2" i="19" s="1"/>
  <c r="K2" i="19" s="1"/>
  <c r="Q2" i="19"/>
  <c r="R2" i="19" s="1"/>
  <c r="S2" i="19" s="1"/>
  <c r="O2" i="19"/>
  <c r="P2" i="19" s="1"/>
  <c r="T2" i="19" s="1"/>
  <c r="F8" i="19"/>
  <c r="Q8" i="19"/>
  <c r="R8" i="19" s="1"/>
  <c r="S8" i="19" s="1"/>
  <c r="U8" i="19" s="1"/>
  <c r="O8" i="19"/>
  <c r="F11" i="19"/>
  <c r="O11" i="19"/>
  <c r="Q11" i="19"/>
  <c r="R11" i="19" s="1"/>
  <c r="S11" i="19" s="1"/>
  <c r="U11" i="19" s="1"/>
  <c r="F9" i="19"/>
  <c r="O9" i="19"/>
  <c r="Q9" i="19"/>
  <c r="R9" i="19" s="1"/>
  <c r="S9" i="19" s="1"/>
  <c r="U9" i="19" s="1"/>
  <c r="F7" i="19"/>
  <c r="Q7" i="19"/>
  <c r="R7" i="19" s="1"/>
  <c r="S7" i="19" s="1"/>
  <c r="U7" i="19" s="1"/>
  <c r="O7" i="19"/>
  <c r="F5" i="19"/>
  <c r="Q5" i="19"/>
  <c r="R5" i="19" s="1"/>
  <c r="S5" i="19" s="1"/>
  <c r="U5" i="19" s="1"/>
  <c r="O5" i="19"/>
  <c r="F6" i="19"/>
  <c r="Q6" i="19"/>
  <c r="R6" i="19" s="1"/>
  <c r="S6" i="19" s="1"/>
  <c r="U6" i="19" s="1"/>
  <c r="O6" i="19"/>
  <c r="F3" i="19"/>
  <c r="H3" i="19" s="1"/>
  <c r="I3" i="19" s="1"/>
  <c r="K3" i="19" s="1"/>
  <c r="M3" i="19" s="1"/>
  <c r="O3" i="19"/>
  <c r="Q3" i="19"/>
  <c r="R3" i="19" s="1"/>
  <c r="S3" i="19" s="1"/>
  <c r="U3" i="19" s="1"/>
  <c r="F12" i="19"/>
  <c r="O12" i="19"/>
  <c r="Q12" i="19"/>
  <c r="R12" i="19" s="1"/>
  <c r="S12" i="19" s="1"/>
  <c r="U12" i="19" s="1"/>
  <c r="F4" i="19"/>
  <c r="H4" i="19" s="1"/>
  <c r="I4" i="19" s="1"/>
  <c r="K4" i="19" s="1"/>
  <c r="M4" i="19" s="1"/>
  <c r="O4" i="19"/>
  <c r="Q4" i="19"/>
  <c r="R4" i="19" s="1"/>
  <c r="S4" i="19" s="1"/>
  <c r="U4" i="19" s="1"/>
  <c r="G5" i="19"/>
  <c r="N5" i="19" s="1"/>
  <c r="E5" i="19"/>
  <c r="M2" i="19"/>
  <c r="L5" i="19"/>
  <c r="O6" i="3"/>
  <c r="P6" i="3" s="1"/>
  <c r="R6" i="3" s="1"/>
  <c r="T6" i="3" s="1"/>
  <c r="U6" i="3"/>
  <c r="U7" i="3"/>
  <c r="O7" i="3"/>
  <c r="P7" i="3" s="1"/>
  <c r="R7" i="3" s="1"/>
  <c r="T7" i="3" s="1"/>
  <c r="O8" i="3"/>
  <c r="P8" i="3" s="1"/>
  <c r="R8" i="3" s="1"/>
  <c r="T8" i="3" s="1"/>
  <c r="U8" i="3"/>
  <c r="N9" i="3"/>
  <c r="O4" i="3"/>
  <c r="P4" i="3" s="1"/>
  <c r="G33" i="5"/>
  <c r="D33" i="5"/>
  <c r="G17" i="5"/>
  <c r="D17" i="5"/>
  <c r="G32" i="5"/>
  <c r="D32" i="5"/>
  <c r="G16" i="5"/>
  <c r="D16" i="5"/>
  <c r="G31" i="5"/>
  <c r="D31" i="5"/>
  <c r="G15" i="5"/>
  <c r="D15" i="5"/>
  <c r="G30" i="5"/>
  <c r="D30" i="5"/>
  <c r="G14" i="5"/>
  <c r="D14" i="5"/>
  <c r="G29" i="5"/>
  <c r="D29" i="5"/>
  <c r="G13" i="5"/>
  <c r="D13" i="5"/>
  <c r="G28" i="5"/>
  <c r="D28" i="5"/>
  <c r="G12" i="5"/>
  <c r="D12" i="5"/>
  <c r="G27" i="5"/>
  <c r="D27" i="5"/>
  <c r="G11" i="5"/>
  <c r="D11" i="5"/>
  <c r="G26" i="5"/>
  <c r="D26" i="5"/>
  <c r="G10" i="5"/>
  <c r="D10" i="5"/>
  <c r="G25" i="5"/>
  <c r="D25" i="5"/>
  <c r="G9" i="5"/>
  <c r="D9" i="5"/>
  <c r="G24" i="5"/>
  <c r="D24" i="5"/>
  <c r="G8" i="5"/>
  <c r="D8" i="5"/>
  <c r="G23" i="5"/>
  <c r="D23" i="5"/>
  <c r="G7" i="5"/>
  <c r="D7" i="5"/>
  <c r="G22" i="5"/>
  <c r="D22" i="5"/>
  <c r="G6" i="5"/>
  <c r="D6" i="5"/>
  <c r="G21" i="5"/>
  <c r="D21" i="5"/>
  <c r="G5" i="5"/>
  <c r="D5" i="5"/>
  <c r="G20" i="5"/>
  <c r="D20" i="5"/>
  <c r="G4" i="5"/>
  <c r="D4" i="5"/>
  <c r="G19" i="5"/>
  <c r="D19" i="5"/>
  <c r="G3" i="5"/>
  <c r="D3" i="5"/>
  <c r="G18" i="5"/>
  <c r="D18" i="5"/>
  <c r="G2" i="5"/>
  <c r="D2" i="5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25" i="6"/>
  <c r="D25" i="6"/>
  <c r="G9" i="6"/>
  <c r="D9" i="6"/>
  <c r="G24" i="6"/>
  <c r="D24" i="6"/>
  <c r="G8" i="6"/>
  <c r="D8" i="6"/>
  <c r="G23" i="6"/>
  <c r="D23" i="6"/>
  <c r="G7" i="6"/>
  <c r="D7" i="6"/>
  <c r="G22" i="6"/>
  <c r="D22" i="6"/>
  <c r="G6" i="6"/>
  <c r="D6" i="6"/>
  <c r="G21" i="6"/>
  <c r="D21" i="6"/>
  <c r="G5" i="6"/>
  <c r="D5" i="6"/>
  <c r="G20" i="6"/>
  <c r="D20" i="6"/>
  <c r="G4" i="6"/>
  <c r="D4" i="6"/>
  <c r="G19" i="6"/>
  <c r="D19" i="6"/>
  <c r="G3" i="6"/>
  <c r="D3" i="6"/>
  <c r="G18" i="6"/>
  <c r="D18" i="6"/>
  <c r="G2" i="6"/>
  <c r="D2" i="6"/>
  <c r="D13" i="4"/>
  <c r="D12" i="4"/>
  <c r="D11" i="4"/>
  <c r="G33" i="1"/>
  <c r="D33" i="1"/>
  <c r="G32" i="1"/>
  <c r="D32" i="1"/>
  <c r="G31" i="1"/>
  <c r="D31" i="1"/>
  <c r="G30" i="1"/>
  <c r="D30" i="1"/>
  <c r="G29" i="1"/>
  <c r="D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U2" i="19" l="1"/>
  <c r="V2" i="19" s="1"/>
  <c r="V3" i="19"/>
  <c r="V4" i="19"/>
  <c r="H5" i="19"/>
  <c r="I5" i="19" s="1"/>
  <c r="V5" i="19" s="1"/>
  <c r="G6" i="19"/>
  <c r="N6" i="19" s="1"/>
  <c r="L6" i="19"/>
  <c r="E6" i="19"/>
  <c r="G7" i="19"/>
  <c r="N7" i="19" s="1"/>
  <c r="O9" i="3"/>
  <c r="P9" i="3" s="1"/>
  <c r="R9" i="3" s="1"/>
  <c r="T9" i="3" s="1"/>
  <c r="N10" i="3"/>
  <c r="U9" i="3"/>
  <c r="R4" i="3"/>
  <c r="H6" i="19" l="1"/>
  <c r="I6" i="19" s="1"/>
  <c r="G8" i="19"/>
  <c r="N8" i="19" s="1"/>
  <c r="H7" i="19"/>
  <c r="K5" i="19"/>
  <c r="E7" i="19"/>
  <c r="L7" i="19"/>
  <c r="T4" i="3"/>
  <c r="N11" i="3"/>
  <c r="O10" i="3"/>
  <c r="P10" i="3" s="1"/>
  <c r="R10" i="3" s="1"/>
  <c r="T10" i="3" s="1"/>
  <c r="U10" i="3"/>
  <c r="K6" i="19" l="1"/>
  <c r="M6" i="19" s="1"/>
  <c r="V6" i="19"/>
  <c r="G9" i="19"/>
  <c r="N9" i="19" s="1"/>
  <c r="H8" i="19"/>
  <c r="L8" i="19"/>
  <c r="I7" i="19"/>
  <c r="E8" i="19"/>
  <c r="M5" i="19"/>
  <c r="O11" i="3"/>
  <c r="P11" i="3" s="1"/>
  <c r="R11" i="3" s="1"/>
  <c r="U11" i="3"/>
  <c r="N12" i="3"/>
  <c r="K7" i="19" l="1"/>
  <c r="M7" i="19" s="1"/>
  <c r="V7" i="19"/>
  <c r="G10" i="19"/>
  <c r="N10" i="19" s="1"/>
  <c r="H9" i="19"/>
  <c r="E9" i="19"/>
  <c r="I8" i="19"/>
  <c r="V8" i="19" s="1"/>
  <c r="L9" i="19"/>
  <c r="T11" i="3"/>
  <c r="U12" i="3"/>
  <c r="N13" i="3"/>
  <c r="O12" i="3"/>
  <c r="P12" i="3" s="1"/>
  <c r="G11" i="19" l="1"/>
  <c r="N11" i="19" s="1"/>
  <c r="H10" i="19"/>
  <c r="L10" i="19"/>
  <c r="K8" i="19"/>
  <c r="I9" i="19"/>
  <c r="E10" i="19"/>
  <c r="R12" i="3"/>
  <c r="N14" i="3"/>
  <c r="O13" i="3"/>
  <c r="P13" i="3" s="1"/>
  <c r="R13" i="3" s="1"/>
  <c r="T13" i="3" s="1"/>
  <c r="U13" i="3"/>
  <c r="K9" i="19" l="1"/>
  <c r="M9" i="19" s="1"/>
  <c r="V9" i="19"/>
  <c r="G12" i="19"/>
  <c r="N12" i="19" s="1"/>
  <c r="H11" i="19"/>
  <c r="M8" i="19"/>
  <c r="E11" i="19"/>
  <c r="I10" i="19"/>
  <c r="L11" i="19"/>
  <c r="T12" i="3"/>
  <c r="N15" i="3"/>
  <c r="O14" i="3"/>
  <c r="P14" i="3" s="1"/>
  <c r="R14" i="3" s="1"/>
  <c r="T14" i="3" s="1"/>
  <c r="U14" i="3"/>
  <c r="K10" i="19" l="1"/>
  <c r="M10" i="19" s="1"/>
  <c r="V10" i="19"/>
  <c r="L12" i="19"/>
  <c r="I11" i="19"/>
  <c r="E12" i="19"/>
  <c r="G13" i="19"/>
  <c r="N13" i="19" s="1"/>
  <c r="H12" i="19"/>
  <c r="O15" i="3"/>
  <c r="P15" i="3" s="1"/>
  <c r="U15" i="3"/>
  <c r="K11" i="19" l="1"/>
  <c r="M11" i="19" s="1"/>
  <c r="V11" i="19"/>
  <c r="H13" i="19"/>
  <c r="I12" i="19"/>
  <c r="E13" i="19"/>
  <c r="L13" i="19"/>
  <c r="R15" i="3"/>
  <c r="P16" i="3"/>
  <c r="J20" i="3" s="1"/>
  <c r="J21" i="3" s="1"/>
  <c r="J22" i="3" s="1"/>
  <c r="J23" i="3" s="1"/>
  <c r="J24" i="3" s="1"/>
  <c r="J25" i="3" s="1"/>
  <c r="J26" i="3" s="1"/>
  <c r="K12" i="19" l="1"/>
  <c r="M12" i="19" s="1"/>
  <c r="V12" i="19"/>
  <c r="J29" i="3"/>
  <c r="J27" i="3"/>
  <c r="J30" i="3" s="1"/>
  <c r="I13" i="19"/>
  <c r="V13" i="19" s="1"/>
  <c r="T15" i="3"/>
  <c r="T16" i="3" s="1"/>
  <c r="B15" i="3" s="1"/>
  <c r="B16" i="3" s="1"/>
  <c r="B17" i="3" s="1"/>
  <c r="R16" i="3"/>
  <c r="D32" i="3"/>
  <c r="E32" i="3" s="1"/>
  <c r="D31" i="3"/>
  <c r="J31" i="3" l="1"/>
  <c r="F19" i="3" s="1"/>
  <c r="F20" i="3" s="1"/>
  <c r="F26" i="3" s="1"/>
  <c r="F23" i="3" s="1"/>
  <c r="K13" i="19"/>
  <c r="I14" i="19"/>
  <c r="B2" i="22" s="1"/>
  <c r="B3" i="22" s="1"/>
  <c r="B4" i="22" s="1"/>
  <c r="B5" i="22" s="1"/>
  <c r="B6" i="22" s="1"/>
  <c r="B7" i="22" s="1"/>
  <c r="B8" i="22" s="1"/>
  <c r="D33" i="3"/>
  <c r="E31" i="3"/>
  <c r="E33" i="3" s="1"/>
  <c r="B9" i="22" l="1"/>
  <c r="B12" i="22" s="1"/>
  <c r="B11" i="22"/>
  <c r="M13" i="19"/>
  <c r="M14" i="19" s="1"/>
  <c r="K14" i="19"/>
  <c r="F24" i="3"/>
  <c r="F25" i="3"/>
  <c r="F27" i="3"/>
  <c r="J32" i="3" s="1"/>
  <c r="J33" i="3" s="1"/>
  <c r="F22" i="3"/>
  <c r="F21" i="3"/>
  <c r="B13" i="22" l="1"/>
  <c r="D2" i="21" s="1"/>
  <c r="D4" i="21" s="1"/>
  <c r="D10" i="21" s="1"/>
  <c r="D11" i="21" l="1"/>
  <c r="D9" i="21"/>
  <c r="D7" i="21"/>
  <c r="D6" i="21"/>
  <c r="D8" i="21"/>
  <c r="D5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Matteo Martignoni</author>
  </authors>
  <commentList>
    <comment ref="U15" authorId="0" shapeId="0" xr:uid="{CF0B187F-F125-4646-981E-DD4DFF73C1D4}">
      <text>
        <r>
          <rPr>
            <b/>
            <sz val="9"/>
            <color indexed="81"/>
            <rFont val="Tahoma"/>
            <family val="2"/>
          </rPr>
          <t>Matteo Martignoni:</t>
        </r>
        <r>
          <rPr>
            <sz val="9"/>
            <color indexed="81"/>
            <rFont val="Tahoma"/>
            <family val="2"/>
          </rPr>
          <t xml:space="preserve">
Assenza dati: presi quelli di Napoli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Matteo Martignoni</author>
  </authors>
  <commentList>
    <comment ref="K1" authorId="0" shapeId="0" xr:uid="{C05F41BE-6F5B-4150-80F7-EF229F2795D0}">
      <text>
        <r>
          <rPr>
            <b/>
            <sz val="9"/>
            <color indexed="81"/>
            <rFont val="Tahoma"/>
            <family val="2"/>
          </rPr>
          <t>Matteo Martignoni:</t>
        </r>
        <r>
          <rPr>
            <sz val="9"/>
            <color indexed="81"/>
            <rFont val="Tahoma"/>
            <family val="2"/>
          </rPr>
          <t xml:space="preserve">
potere calorfero del sistema heco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BFA52-4039-463D-9434-E2B126580621}" keepAlive="1" name="Query - Table 2" description="Connessione alla query 'Table 2' nella cartella di lavoro." type="5" refreshedVersion="0" background="1" saveData="1">
    <dbPr connection="Provider=Microsoft.Mashup.OleDb.1;Data Source=$Workbook$;Location=&quot;Table 2&quot;;Extended Properties=&quot;&quot;" command="SELECT * FROM [Table 2]"/>
  </connection>
  <connection id="2" xr16:uid="{D9647C4F-7455-459E-997D-83E9BBA352ED}" keepAlive="1" name="Query - Table 2 (2)" description="Connessione alla query 'Table 2 (2)' nella cartella di lavoro." type="5" refreshedVersion="0" background="1" saveData="1">
    <dbPr connection="Provider=Microsoft.Mashup.OleDb.1;Data Source=$Workbook$;Location=&quot;Table 2 (2)&quot;;Extended Properties=&quot;&quot;" command="SELECT * FROM [Table 2 (2)]"/>
  </connection>
  <connection id="3" xr16:uid="{9A165FE0-7D9F-49C1-9DDF-4C1DF051ECD6}" keepAlive="1" name="Query - Table001 (Page 1)" description="Connessione alla query 'Table001 (Page 1)' nella cartella di lavo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4" xr16:uid="{59AD0E21-9B4E-450C-BFC2-27DFDCD7F84D}" keepAlive="1" name="Query - Table002 (Page 2)" description="Connessione alla query 'Table002 (Page 2)' nella cartella di lavoro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5" xr16:uid="{7D7DC709-0085-44EE-90C3-B786691E88F9}" keepAlive="1" name="Query - Table003 (Page 3)" description="Connessione alla query 'Table003 (Page 3)' nella cartella di lavoro." type="5" refreshedVersion="0" background="1" saveData="1">
    <dbPr connection="Provider=Microsoft.Mashup.OleDb.1;Data Source=$Workbook$;Location=&quot;Table003 (Page 3)&quot;;Extended Properties=&quot;&quot;" command="SELECT * FROM [Table003 (Page 3)]"/>
  </connection>
  <connection id="6" xr16:uid="{0FA3487D-7419-4282-9B47-B9B7C7BA1EEB}" keepAlive="1" name="Query - Table004 (Page 4-6)" description="Connessione alla query 'Table004 (Page 4-6)' nella cartella di lavoro." type="5" refreshedVersion="8" background="1" saveData="1">
    <dbPr connection="Provider=Microsoft.Mashup.OleDb.1;Data Source=$Workbook$;Location=&quot;Table004 (Page 4-6)&quot;;Extended Properties=&quot;&quot;" command="SELECT * FROM [Table004 (Page 4-6)]"/>
  </connection>
</connections>
</file>

<file path=xl/sharedStrings.xml><?xml version="1.0" encoding="utf-8"?>
<sst xmlns="http://schemas.openxmlformats.org/spreadsheetml/2006/main" count="7254" uniqueCount="889">
  <si>
    <t>20°-25°</t>
  </si>
  <si>
    <t>25°-30°</t>
  </si>
  <si>
    <t>outdoor air temp °C</t>
  </si>
  <si>
    <t>30°-35°</t>
  </si>
  <si>
    <t>35°-40°</t>
  </si>
  <si>
    <t>30°-40°</t>
  </si>
  <si>
    <t>35°-45°</t>
  </si>
  <si>
    <t>20°-35°</t>
  </si>
  <si>
    <t>25°-45°</t>
  </si>
  <si>
    <t>Milano</t>
  </si>
  <si>
    <t>Torino</t>
  </si>
  <si>
    <t>Verona</t>
  </si>
  <si>
    <t>1.00-6.00</t>
  </si>
  <si>
    <t>acceso</t>
  </si>
  <si>
    <t>6.00-8.00</t>
  </si>
  <si>
    <t>spento</t>
  </si>
  <si>
    <t>8.00-11.00</t>
  </si>
  <si>
    <t>11.00-15.00</t>
  </si>
  <si>
    <t>15.00-21.00</t>
  </si>
  <si>
    <t>21.00-23.00</t>
  </si>
  <si>
    <t>23.00-1.00</t>
  </si>
  <si>
    <t xml:space="preserve">tot </t>
  </si>
  <si>
    <t>h</t>
  </si>
  <si>
    <t>Q-ton inlet temp./inlet temp. Of floor heating panel (RC setting)</t>
  </si>
  <si>
    <t>max_heating_capacity(kW)</t>
  </si>
  <si>
    <t>max_power_cons.(kW)</t>
  </si>
  <si>
    <t>max_COP</t>
  </si>
  <si>
    <t>min_heating capacity (kW)</t>
  </si>
  <si>
    <t>min_power_cons.(kW)</t>
  </si>
  <si>
    <t>min_COP</t>
  </si>
  <si>
    <t>pot base</t>
  </si>
  <si>
    <t>cop</t>
  </si>
  <si>
    <t>energia</t>
  </si>
  <si>
    <t>pot tot</t>
  </si>
  <si>
    <t>mc ass</t>
  </si>
  <si>
    <t>rendim</t>
  </si>
  <si>
    <t>rend_base</t>
  </si>
  <si>
    <t>risparmio_perc</t>
  </si>
  <si>
    <t>temp</t>
  </si>
  <si>
    <t>pot pdc</t>
  </si>
  <si>
    <t>check</t>
  </si>
  <si>
    <t>F</t>
  </si>
  <si>
    <t>+</t>
  </si>
  <si>
    <t>-</t>
  </si>
  <si>
    <t>max_COP Reg_polinomiale_gr=2</t>
  </si>
  <si>
    <t>max_power_cons.(kW) Reg_polinomiale_gr=3</t>
  </si>
  <si>
    <t>min_COP Reg_polinomiale_gr=2</t>
  </si>
  <si>
    <t>Città</t>
  </si>
  <si>
    <t>Reggio Emilia</t>
  </si>
  <si>
    <t>Alessandria</t>
  </si>
  <si>
    <t>Ancona</t>
  </si>
  <si>
    <t>Asti</t>
  </si>
  <si>
    <t>Ascoli Piceno</t>
  </si>
  <si>
    <t>Cuneo</t>
  </si>
  <si>
    <t>Macerata</t>
  </si>
  <si>
    <t>Alta valle cuneese</t>
  </si>
  <si>
    <t>Novara</t>
  </si>
  <si>
    <t>Firenze</t>
  </si>
  <si>
    <t>Vercelli</t>
  </si>
  <si>
    <t>Arezzo</t>
  </si>
  <si>
    <t>Aosta</t>
  </si>
  <si>
    <t>Grosseto L.</t>
  </si>
  <si>
    <t>Valle d'Aosta</t>
  </si>
  <si>
    <t>Livorno</t>
  </si>
  <si>
    <t>Alta valle d'Aosta</t>
  </si>
  <si>
    <t>Lucca</t>
  </si>
  <si>
    <t>Genova</t>
  </si>
  <si>
    <t>Massa Carrara</t>
  </si>
  <si>
    <t>Imperia</t>
  </si>
  <si>
    <t>Pisa</t>
  </si>
  <si>
    <t>La Spezia</t>
  </si>
  <si>
    <t>Siena</t>
  </si>
  <si>
    <t>Savona</t>
  </si>
  <si>
    <t>Perugia</t>
  </si>
  <si>
    <t>Terni</t>
  </si>
  <si>
    <t>Bergamo</t>
  </si>
  <si>
    <t>Roma</t>
  </si>
  <si>
    <t>Brescia</t>
  </si>
  <si>
    <t>Frosinone</t>
  </si>
  <si>
    <t>Corno</t>
  </si>
  <si>
    <t>Latina</t>
  </si>
  <si>
    <t>Provincia di Como</t>
  </si>
  <si>
    <t>Rieti</t>
  </si>
  <si>
    <t>Cremona</t>
  </si>
  <si>
    <t>Viterbo</t>
  </si>
  <si>
    <t>Mantova</t>
  </si>
  <si>
    <t>Napoli</t>
  </si>
  <si>
    <t>Pavia</t>
  </si>
  <si>
    <t>Avellino</t>
  </si>
  <si>
    <t>Sondrio</t>
  </si>
  <si>
    <t>Benevento</t>
  </si>
  <si>
    <t>Alta Valtellina</t>
  </si>
  <si>
    <t>Caserta</t>
  </si>
  <si>
    <t>Varese</t>
  </si>
  <si>
    <t>Salerno</t>
  </si>
  <si>
    <t>Trento</t>
  </si>
  <si>
    <t>L'Aquila</t>
  </si>
  <si>
    <t>Bolzano</t>
  </si>
  <si>
    <t>Chieti</t>
  </si>
  <si>
    <t>Venezia</t>
  </si>
  <si>
    <t>Pescara</t>
  </si>
  <si>
    <t>Belluno</t>
  </si>
  <si>
    <t>Teramo</t>
  </si>
  <si>
    <t>Padova</t>
  </si>
  <si>
    <t>Campobasso</t>
  </si>
  <si>
    <t>Rovigo</t>
  </si>
  <si>
    <t>Bari</t>
  </si>
  <si>
    <t>Treviso</t>
  </si>
  <si>
    <t>Brindisi</t>
  </si>
  <si>
    <t>Foggia</t>
  </si>
  <si>
    <t>Verona (zona lago)</t>
  </si>
  <si>
    <t>Lecce</t>
  </si>
  <si>
    <t>Verona (zona montana)</t>
  </si>
  <si>
    <t>Taranto</t>
  </si>
  <si>
    <t>Vicenza</t>
  </si>
  <si>
    <t>Potenza</t>
  </si>
  <si>
    <t>Vicenza (zona altopiani)</t>
  </si>
  <si>
    <t>Matera</t>
  </si>
  <si>
    <t>Trieste</t>
  </si>
  <si>
    <t>Raggio Calabria</t>
  </si>
  <si>
    <t>Gorizia</t>
  </si>
  <si>
    <t>Catanzaro</t>
  </si>
  <si>
    <t>Pordenone</t>
  </si>
  <si>
    <t>Cosenza</t>
  </si>
  <si>
    <t>Udine</t>
  </si>
  <si>
    <t>Palermo</t>
  </si>
  <si>
    <t>Bassa Carnia</t>
  </si>
  <si>
    <t>Agrigento</t>
  </si>
  <si>
    <t>Alta Carnia</t>
  </si>
  <si>
    <t>Caltanissetta</t>
  </si>
  <si>
    <t>Tarvisio</t>
  </si>
  <si>
    <t>Catania</t>
  </si>
  <si>
    <t>Bologna</t>
  </si>
  <si>
    <t>Enna</t>
  </si>
  <si>
    <t>Ferrara</t>
  </si>
  <si>
    <t>Messina</t>
  </si>
  <si>
    <t>Forlì</t>
  </si>
  <si>
    <t>Ragusa</t>
  </si>
  <si>
    <t>Modena</t>
  </si>
  <si>
    <t>Siracusa</t>
  </si>
  <si>
    <t>Parma</t>
  </si>
  <si>
    <t>Trapani</t>
  </si>
  <si>
    <t>Piacenza</t>
  </si>
  <si>
    <t>Cagliari</t>
  </si>
  <si>
    <t>Te</t>
  </si>
  <si>
    <t>N°</t>
  </si>
  <si>
    <t>Località</t>
  </si>
  <si>
    <t>Alt.
[m]</t>
  </si>
  <si>
    <t>Zona
clim.</t>
  </si>
  <si>
    <t>I_{m}
[W/m^{2} ]</t>
  </si>
  <si>
    <t>N</t>
  </si>
  <si>
    <t>B</t>
  </si>
  <si>
    <t>Massa-Carrara</t>
  </si>
  <si>
    <t>D</t>
  </si>
  <si>
    <t>E</t>
  </si>
  <si>
    <t>C</t>
  </si>
  <si>
    <t>Nuoro</t>
  </si>
  <si>
    <t>Oristano</t>
  </si>
  <si>
    <t>Prato</t>
  </si>
  <si>
    <t>Pesaro-Urbino</t>
  </si>
  <si>
    <t>Pistoia</t>
  </si>
  <si>
    <t>Ravenna</t>
  </si>
  <si>
    <t>Reggio Calabria</t>
  </si>
  <si>
    <t>Como</t>
  </si>
  <si>
    <t>Rimini</t>
  </si>
  <si>
    <t>Sassari</t>
  </si>
  <si>
    <t>Grosseto</t>
  </si>
  <si>
    <t>Isernia</t>
  </si>
  <si>
    <t>Crotone</t>
  </si>
  <si>
    <t>Lecco</t>
  </si>
  <si>
    <t>Lodi</t>
  </si>
  <si>
    <t>Verbania</t>
  </si>
  <si>
    <t>Tem
[°C]</t>
  </si>
  <si>
    <t>Δ[Te-Tem]</t>
  </si>
  <si>
    <t>Località
(stazione metereologica)</t>
  </si>
  <si>
    <t>T_{bse}
[°C]</t>
  </si>
  <si>
    <t>!T_{ge}
[°C]</t>
  </si>
  <si>
    <t>UR_{e}
[%]</t>
  </si>
  <si>
    <t>X
10^{-3} [kglkg]</t>
  </si>
  <si>
    <t>H
[m s.l.m.]</t>
  </si>
  <si>
    <t>Mese più caldo</t>
  </si>
  <si>
    <t>ALESSANDRIA</t>
  </si>
  <si>
    <t>30,5</t>
  </si>
  <si>
    <t>13,7</t>
  </si>
  <si>
    <t>luglio</t>
  </si>
  <si>
    <t>ASTI</t>
  </si>
  <si>
    <t>32,0</t>
  </si>
  <si>
    <t>15,0</t>
  </si>
  <si>
    <t>luglio-agosto</t>
  </si>
  <si>
    <t>CUNEO</t>
  </si>
  <si>
    <t>29,0</t>
  </si>
  <si>
    <t>TORINO CASELLE</t>
  </si>
  <si>
    <t>16,4</t>
  </si>
  <si>
    <t>VERCELLI</t>
  </si>
  <si>
    <t>AOSTA</t>
  </si>
  <si>
    <t>12,6</t>
  </si>
  <si>
    <t>CAPO MELE</t>
  </si>
  <si>
    <t>GENOVA</t>
  </si>
  <si>
    <t>30,0</t>
  </si>
  <si>
    <t>16,0</t>
  </si>
  <si>
    <t>IMPERIA</t>
  </si>
  <si>
    <t>LA SPEZIA</t>
  </si>
  <si>
    <t>SAN REMO</t>
  </si>
  <si>
    <t>28,0</t>
  </si>
  <si>
    <t>13,0</t>
  </si>
  <si>
    <t>SAVONA</t>
  </si>
  <si>
    <t>13,?</t>
  </si>
  <si>
    <t>agosto</t>
  </si>
  <si>
    <t>BERGAMO ORIO</t>
  </si>
  <si>
    <t>31,0</t>
  </si>
  <si>
    <t>14,1</t>
  </si>
  <si>
    <t>BRESCIA GHEDI</t>
  </si>
  <si>
    <t>14,4</t>
  </si>
  <si>
    <t>COMO</t>
  </si>
  <si>
    <t>CREMONA</t>
  </si>
  <si>
    <t>33,0</t>
  </si>
  <si>
    <t>14,2</t>
  </si>
  <si>
    <t>MANTOVA</t>
  </si>
  <si>
    <t>MILANO LINATE</t>
  </si>
  <si>
    <t>MILANO MALPENSA</t>
  </si>
  <si>
    <t>PAVIA</t>
  </si>
  <si>
    <t>SONDRIO</t>
  </si>
  <si>
    <t>13,3</t>
  </si>
  <si>
    <t>VARESE</t>
  </si>
  <si>
    <t>BOLZANO</t>
  </si>
  <si>
    <t>31,5</t>
  </si>
  <si>
    <t>TRENTO</t>
  </si>
  <si>
    <t>BELLUNO</t>
  </si>
  <si>
    <t>- 31,0</t>
  </si>
  <si>
    <t>PADOVA</t>
  </si>
  <si>
    <t>32,5</t>
  </si>
  <si>
    <t>15,4</t>
  </si>
  <si>
    <t>ROVIGO</t>
  </si>
  <si>
    <t>TREVISO ISTRANA</t>
  </si>
  <si>
    <t>TREVISO S. ANGELO</t>
  </si>
  <si>
    <t>15,6</t>
  </si>
  <si>
    <t>VENEZIA</t>
  </si>
  <si>
    <t>VERONA VILLAFRANCA</t>
  </si>
  <si>
    <t>VICENZA</t>
  </si>
  <si>
    <t>13,8</t>
  </si>
  <si>
    <t>GORIZIA</t>
  </si>
  <si>
    <t>PORDENONE</t>
  </si>
  <si>
    <t>TRIESTE</t>
  </si>
  <si>
    <t>agosto-luglio</t>
  </si>
  <si>
    <t>UDINE CAMPOFORMIDO</t>
  </si>
  <si>
    <t>BOLOGNA B. PANIGALE</t>
  </si>
  <si>
    <t>13,6</t>
  </si>
  <si>
    <t>FERRARA</t>
  </si>
  <si>
    <t>FORLI'</t>
  </si>
  <si>
    <t>MARINA DI RAVENNA</t>
  </si>
  <si>
    <t>14,5</t>
  </si>
  <si>
    <t>MODENA</t>
  </si>
  <si>
    <t>PARMA</t>
  </si>
  <si>
    <t>RAVENNA</t>
  </si>
  <si>
    <t>REGGIO EMILIA</t>
  </si>
  <si>
    <t>RIMINI.</t>
  </si>
  <si>
    <t>AREZZO</t>
  </si>
  <si>
    <t>14,6</t>
  </si>
  <si>
    <t>FIRENZE PERETOLA</t>
  </si>
  <si>
    <t>33,5</t>
  </si>
  <si>
    <t>GROSSETO</t>
  </si>
  <si>
    <t>13,1</t>
  </si>
  <si>
    <t>LIVORNO</t>
  </si>
  <si>
    <t>LUCCA</t>
  </si>
  <si>
    <t>MASSA CARRARA</t>
  </si>
  <si>
    <t>PISA S. GIUSTO</t>
  </si>
  <si>
    <t>PISTOIA</t>
  </si>
  <si>
    <t>SIENA</t>
  </si>
  <si>
    <t>ANCONA</t>
  </si>
  <si>
    <t>29,5</t>
  </si>
  <si>
    <t>16,2</t>
  </si>
  <si>
    <t>ANCONA FALCONARA</t>
  </si>
  <si>
    <t>16,5</t>
  </si>
  <si>
    <t>ASCOLI PICENO</t>
  </si>
  <si>
    <t>MACERATA</t>
  </si>
  <si>
    <t>PESARO</t>
  </si>
  <si>
    <t>16,6</t>
  </si>
  <si>
    <t>PERUGIA</t>
  </si>
  <si>
    <t>11,0</t>
  </si>
  <si>
    <t>TERNI</t>
  </si>
  <si>
    <t>10,6</t>
  </si>
  <si>
    <t>FROSINONE</t>
  </si>
  <si>
    <t>LATINA</t>
  </si>
  <si>
    <t>PONZA</t>
  </si>
  <si>
    <t>PRATICA DI MARE</t>
  </si>
  <si>
    <t>RIETI</t>
  </si>
  <si>
    <t>ROMA CIAMPINO</t>
  </si>
  <si>
    <t>ROMA FIUMICINO</t>
  </si>
  <si>
    <t>VITERBO</t>
  </si>
  <si>
    <t>L'AQUILA</t>
  </si>
  <si>
    <t>PESCARA</t>
  </si>
  <si>
    <t>TERAMO</t>
  </si>
  <si>
    <t>12,0</t>
  </si>
  <si>
    <t>CAMPOBASSO</t>
  </si>
  <si>
    <t>ISERNIA</t>
  </si>
  <si>
    <t>11,8</t>
  </si>
  <si>
    <t>AVELLINO</t>
  </si>
  <si>
    <t>BENEVENTO</t>
  </si>
  <si>
    <t>CAPO PALINURO</t>
  </si>
  <si>
    <t>CASERTA</t>
  </si>
  <si>
    <t>NAPOLI CAPODICHINO</t>
  </si>
  <si>
    <t>BARI PALESE</t>
  </si>
  <si>
    <t>BRINDISI</t>
  </si>
  <si>
    <t>17,5</t>
  </si>
  <si>
    <t>FOGGIA</t>
  </si>
  <si>
    <t>34,0</t>
  </si>
  <si>
    <t>GIOIA DEL COLLE</t>
  </si>
  <si>
    <t>LECCE</t>
  </si>
  <si>
    <t>S. MARIA DI LEUCA</t>
  </si>
  <si>
    <t>TARANTO</t>
  </si>
  <si>
    <t>MATERA</t>
  </si>
  <si>
    <t>POTENZA</t>
  </si>
  <si>
    <t>28,5</t>
  </si>
  <si>
    <t>9,8</t>
  </si>
  <si>
    <t>BONIFATI</t>
  </si>
  <si>
    <t>CATANZARO</t>
  </si>
  <si>
    <t>COSENZA</t>
  </si>
  <si>
    <t>CROTONE</t>
  </si>
  <si>
    <t>REGGIO CALABRIA</t>
  </si>
  <si>
    <t>13,4</t>
  </si>
  <si>
    <t>AGRIGENTO</t>
  </si>
  <si>
    <t>12,3</t>
  </si>
  <si>
    <t>CALTANISSETTA</t>
  </si>
  <si>
    <t>11,6</t>
  </si>
  <si>
    <t>CATANIA
FONTANAROSSA</t>
  </si>
  <si>
    <t>15,7</t>
  </si>
  <si>
    <t>ENNA</t>
  </si>
  <si>
    <t>10,0</t>
  </si>
  <si>
    <t>MESSINA</t>
  </si>
  <si>
    <t>PALERMO
BOCCADIFALCO</t>
  </si>
  <si>
    <t>PALERMO PUNTA RAISI</t>
  </si>
  <si>
    <t>17,6</t>
  </si>
  <si>
    <t>PANTELLERIA</t>
  </si>
  <si>
    <t>17,3</t>
  </si>
  <si>
    <t>RAGUSA</t>
  </si>
  <si>
    <t>SIRACUSA</t>
  </si>
  <si>
    <t>luglio -</t>
  </si>
  <si>
    <t>TRAPANI BIRGI</t>
  </si>
  <si>
    <t>USTICA</t>
  </si>
  <si>
    <t>ALGHERO</t>
  </si>
  <si>
    <t>12,8</t>
  </si>
  <si>
    <t>CAGLIARI ELMAS</t>
  </si>
  <si>
    <t>CAPO BELLAVISTA</t>
  </si>
  <si>
    <t>17,0</t>
  </si>
  <si>
    <t>NUORO</t>
  </si>
  <si>
    <t>OLBIA</t>
  </si>
  <si>
    <t>SASSARI</t>
  </si>
  <si>
    <t>Giorno</t>
  </si>
  <si>
    <t>Gennaio_1</t>
  </si>
  <si>
    <t>Gennaio_2</t>
  </si>
  <si>
    <t>Gennaio_3</t>
  </si>
  <si>
    <t>Gennaio_4</t>
  </si>
  <si>
    <t>Gennaio_5</t>
  </si>
  <si>
    <t>Gennaio_6</t>
  </si>
  <si>
    <t>Gennaio_7</t>
  </si>
  <si>
    <t>Gennaio_8</t>
  </si>
  <si>
    <t>Gennaio_9</t>
  </si>
  <si>
    <t>Gennaio_10</t>
  </si>
  <si>
    <t>Gennaio_11</t>
  </si>
  <si>
    <t>Gennaio_12</t>
  </si>
  <si>
    <t>Gennaio_13</t>
  </si>
  <si>
    <t>Gennaio_14</t>
  </si>
  <si>
    <t>Gennaio_15</t>
  </si>
  <si>
    <t>Gennaio_16</t>
  </si>
  <si>
    <t>Gennaio_17</t>
  </si>
  <si>
    <t>Gennaio_18</t>
  </si>
  <si>
    <t>Gennaio_19</t>
  </si>
  <si>
    <t>Gennaio_20</t>
  </si>
  <si>
    <t>Gennaio_21</t>
  </si>
  <si>
    <t>Gennaio_22</t>
  </si>
  <si>
    <t>Gennaio_23</t>
  </si>
  <si>
    <t>Gennaio_24</t>
  </si>
  <si>
    <t>Gennaio_25</t>
  </si>
  <si>
    <t>Gennaio_26</t>
  </si>
  <si>
    <t>Gennaio_27</t>
  </si>
  <si>
    <t>Gennaio_28</t>
  </si>
  <si>
    <t>Gennaio_29</t>
  </si>
  <si>
    <t>Gennaio_30</t>
  </si>
  <si>
    <t>Gennaio_31</t>
  </si>
  <si>
    <t>Febbraio_1</t>
  </si>
  <si>
    <t>Febbraio_2</t>
  </si>
  <si>
    <t>Febbraio_3</t>
  </si>
  <si>
    <t>Febbraio_4</t>
  </si>
  <si>
    <t>Febbraio_5</t>
  </si>
  <si>
    <t>Febbraio_6</t>
  </si>
  <si>
    <t>Febbraio_7</t>
  </si>
  <si>
    <t>Febbraio_8</t>
  </si>
  <si>
    <t>Febbraio_9</t>
  </si>
  <si>
    <t>Febbraio_10</t>
  </si>
  <si>
    <t>Febbraio_11</t>
  </si>
  <si>
    <t>Febbraio_12</t>
  </si>
  <si>
    <t>Febbraio_13</t>
  </si>
  <si>
    <t>Febbraio_14</t>
  </si>
  <si>
    <t>Febbraio_15</t>
  </si>
  <si>
    <t>Febbraio_16</t>
  </si>
  <si>
    <t>Febbraio_17</t>
  </si>
  <si>
    <t>Febbraio_18</t>
  </si>
  <si>
    <t>Febbraio_19</t>
  </si>
  <si>
    <t>Febbraio_20</t>
  </si>
  <si>
    <t>Febbraio_21</t>
  </si>
  <si>
    <t>Febbraio_22</t>
  </si>
  <si>
    <t>Febbraio_23</t>
  </si>
  <si>
    <t>Febbraio_24</t>
  </si>
  <si>
    <t>Febbraio_25</t>
  </si>
  <si>
    <t>Febbraio_26</t>
  </si>
  <si>
    <t>Febbraio_27</t>
  </si>
  <si>
    <t>Febbraio_28</t>
  </si>
  <si>
    <t>Febbraio_29</t>
  </si>
  <si>
    <t>Marzo_1</t>
  </si>
  <si>
    <t>Marzo_2</t>
  </si>
  <si>
    <t>Marzo_3</t>
  </si>
  <si>
    <t>Marzo_4</t>
  </si>
  <si>
    <t>Marzo_5</t>
  </si>
  <si>
    <t>Marzo_6</t>
  </si>
  <si>
    <t>Marzo_7</t>
  </si>
  <si>
    <t>Marzo_8</t>
  </si>
  <si>
    <t>Marzo_9</t>
  </si>
  <si>
    <t>Marzo_10</t>
  </si>
  <si>
    <t>Marzo_11</t>
  </si>
  <si>
    <t>Marzo_12</t>
  </si>
  <si>
    <t>Marzo_13</t>
  </si>
  <si>
    <t>Marzo_14</t>
  </si>
  <si>
    <t>Marzo_15</t>
  </si>
  <si>
    <t>Marzo_16</t>
  </si>
  <si>
    <t>Marzo_17</t>
  </si>
  <si>
    <t>Marzo_18</t>
  </si>
  <si>
    <t>Marzo_19</t>
  </si>
  <si>
    <t>Marzo_20</t>
  </si>
  <si>
    <t>Marzo_21</t>
  </si>
  <si>
    <t>Marzo_22</t>
  </si>
  <si>
    <t>Marzo_23</t>
  </si>
  <si>
    <t>Marzo_24</t>
  </si>
  <si>
    <t>Marzo_25</t>
  </si>
  <si>
    <t>Marzo_26</t>
  </si>
  <si>
    <t>Marzo_27</t>
  </si>
  <si>
    <t>Marzo_28</t>
  </si>
  <si>
    <t>Marzo_29</t>
  </si>
  <si>
    <t>Marzo_30</t>
  </si>
  <si>
    <t>Marzo_31</t>
  </si>
  <si>
    <t>Aprile_1</t>
  </si>
  <si>
    <t>Aprile_2</t>
  </si>
  <si>
    <t>Aprile_3</t>
  </si>
  <si>
    <t>Aprile_4</t>
  </si>
  <si>
    <t>Aprile_5</t>
  </si>
  <si>
    <t>Aprile_6</t>
  </si>
  <si>
    <t>Aprile_7</t>
  </si>
  <si>
    <t>Aprile_8</t>
  </si>
  <si>
    <t>Aprile_9</t>
  </si>
  <si>
    <t>Aprile_10</t>
  </si>
  <si>
    <t>Aprile_11</t>
  </si>
  <si>
    <t>Aprile_12</t>
  </si>
  <si>
    <t>Aprile_13</t>
  </si>
  <si>
    <t>Aprile_14</t>
  </si>
  <si>
    <t>Aprile_15</t>
  </si>
  <si>
    <t>Aprile_16</t>
  </si>
  <si>
    <t>Aprile_17</t>
  </si>
  <si>
    <t>Aprile_18</t>
  </si>
  <si>
    <t>Aprile_19</t>
  </si>
  <si>
    <t>Aprile_20</t>
  </si>
  <si>
    <t>Aprile_21</t>
  </si>
  <si>
    <t>Aprile_22</t>
  </si>
  <si>
    <t>Aprile_23</t>
  </si>
  <si>
    <t>Aprile_24</t>
  </si>
  <si>
    <t>Aprile_25</t>
  </si>
  <si>
    <t>Aprile_26</t>
  </si>
  <si>
    <t>Aprile_27</t>
  </si>
  <si>
    <t>Aprile_28</t>
  </si>
  <si>
    <t>Aprile_29</t>
  </si>
  <si>
    <t>Aprile_30</t>
  </si>
  <si>
    <t>Maggio_1</t>
  </si>
  <si>
    <t>Maggio_2</t>
  </si>
  <si>
    <t>Maggio_3</t>
  </si>
  <si>
    <t>Maggio_4</t>
  </si>
  <si>
    <t>Maggio_5</t>
  </si>
  <si>
    <t>Maggio_6</t>
  </si>
  <si>
    <t>Maggio_7</t>
  </si>
  <si>
    <t>Maggio_8</t>
  </si>
  <si>
    <t>Maggio_9</t>
  </si>
  <si>
    <t>Maggio_10</t>
  </si>
  <si>
    <t>Maggio_11</t>
  </si>
  <si>
    <t>Maggio_12</t>
  </si>
  <si>
    <t>Maggio_13</t>
  </si>
  <si>
    <t>Maggio_14</t>
  </si>
  <si>
    <t>Maggio_15</t>
  </si>
  <si>
    <t>Maggio_16</t>
  </si>
  <si>
    <t>Maggio_17</t>
  </si>
  <si>
    <t>Maggio_18</t>
  </si>
  <si>
    <t>Maggio_19</t>
  </si>
  <si>
    <t>Maggio_20</t>
  </si>
  <si>
    <t>Maggio_21</t>
  </si>
  <si>
    <t>Maggio_22</t>
  </si>
  <si>
    <t>Maggio_23</t>
  </si>
  <si>
    <t>Maggio_24</t>
  </si>
  <si>
    <t>Maggio_25</t>
  </si>
  <si>
    <t>Maggio_26</t>
  </si>
  <si>
    <t>Maggio_27</t>
  </si>
  <si>
    <t>Maggio_28</t>
  </si>
  <si>
    <t>Maggio_29</t>
  </si>
  <si>
    <t>Maggio_30</t>
  </si>
  <si>
    <t>Giugno_1</t>
  </si>
  <si>
    <t>Giugno_2</t>
  </si>
  <si>
    <t>Giugno_3</t>
  </si>
  <si>
    <t>Giugno_4</t>
  </si>
  <si>
    <t>Giugno_5</t>
  </si>
  <si>
    <t>Giugno_6</t>
  </si>
  <si>
    <t>Giugno_7</t>
  </si>
  <si>
    <t>Giugno_8</t>
  </si>
  <si>
    <t>Giugno_9</t>
  </si>
  <si>
    <t>Giugno_10</t>
  </si>
  <si>
    <t>Giugno_11</t>
  </si>
  <si>
    <t>Giugno_12</t>
  </si>
  <si>
    <t>Giugno_13</t>
  </si>
  <si>
    <t>Giugno_14</t>
  </si>
  <si>
    <t>Giugno_15</t>
  </si>
  <si>
    <t>Giugno_16</t>
  </si>
  <si>
    <t>Giugno_17</t>
  </si>
  <si>
    <t>Giugno_18</t>
  </si>
  <si>
    <t>Giugno_19</t>
  </si>
  <si>
    <t>Giugno_20</t>
  </si>
  <si>
    <t>Giugno_21</t>
  </si>
  <si>
    <t>Giugno_22</t>
  </si>
  <si>
    <t>Giugno_23</t>
  </si>
  <si>
    <t>Giugno_24</t>
  </si>
  <si>
    <t>Giugno_25</t>
  </si>
  <si>
    <t>Giugno_26</t>
  </si>
  <si>
    <t>Giugno_27</t>
  </si>
  <si>
    <t>Giugno_28</t>
  </si>
  <si>
    <t>Giugno_29</t>
  </si>
  <si>
    <t>Giugno_30</t>
  </si>
  <si>
    <t>Giugno_31</t>
  </si>
  <si>
    <t>Luglio_1</t>
  </si>
  <si>
    <t>Luglio_2</t>
  </si>
  <si>
    <t>Luglio_3</t>
  </si>
  <si>
    <t>Luglio_4</t>
  </si>
  <si>
    <t>Luglio_5</t>
  </si>
  <si>
    <t>Luglio_6</t>
  </si>
  <si>
    <t>Luglio_7</t>
  </si>
  <si>
    <t>Luglio_8</t>
  </si>
  <si>
    <t>Luglio_9</t>
  </si>
  <si>
    <t>Luglio_10</t>
  </si>
  <si>
    <t>Luglio_11</t>
  </si>
  <si>
    <t>Luglio_12</t>
  </si>
  <si>
    <t>Luglio_13</t>
  </si>
  <si>
    <t>Luglio_14</t>
  </si>
  <si>
    <t>Luglio_15</t>
  </si>
  <si>
    <t>Luglio_16</t>
  </si>
  <si>
    <t>Luglio_17</t>
  </si>
  <si>
    <t>Luglio_18</t>
  </si>
  <si>
    <t>Luglio_19</t>
  </si>
  <si>
    <t>Luglio_20</t>
  </si>
  <si>
    <t>Luglio_21</t>
  </si>
  <si>
    <t>Luglio_22</t>
  </si>
  <si>
    <t>Luglio_23</t>
  </si>
  <si>
    <t>Luglio_24</t>
  </si>
  <si>
    <t>Luglio_25</t>
  </si>
  <si>
    <t>Luglio_26</t>
  </si>
  <si>
    <t>Luglio_27</t>
  </si>
  <si>
    <t>Luglio_28</t>
  </si>
  <si>
    <t>Luglio_29</t>
  </si>
  <si>
    <t>Luglio_30</t>
  </si>
  <si>
    <t>Luglio_31</t>
  </si>
  <si>
    <t>Agosto_1</t>
  </si>
  <si>
    <t>Agosto_2</t>
  </si>
  <si>
    <t>Agosto_3</t>
  </si>
  <si>
    <t>Agosto_4</t>
  </si>
  <si>
    <t>Agosto_5</t>
  </si>
  <si>
    <t>Agosto_6</t>
  </si>
  <si>
    <t>Agosto_7</t>
  </si>
  <si>
    <t>Agosto_8</t>
  </si>
  <si>
    <t>Agosto_9</t>
  </si>
  <si>
    <t>Agosto_10</t>
  </si>
  <si>
    <t>Agosto_11</t>
  </si>
  <si>
    <t>Agosto_12</t>
  </si>
  <si>
    <t>Agosto_13</t>
  </si>
  <si>
    <t>Agosto_14</t>
  </si>
  <si>
    <t>Agosto_15</t>
  </si>
  <si>
    <t>Agosto_16</t>
  </si>
  <si>
    <t>Agosto_17</t>
  </si>
  <si>
    <t>Agosto_18</t>
  </si>
  <si>
    <t>Agosto_19</t>
  </si>
  <si>
    <t>Agosto_20</t>
  </si>
  <si>
    <t>Agosto_21</t>
  </si>
  <si>
    <t>Agosto_22</t>
  </si>
  <si>
    <t>Agosto_23</t>
  </si>
  <si>
    <t>Agosto_24</t>
  </si>
  <si>
    <t>Agosto_25</t>
  </si>
  <si>
    <t>Agosto_26</t>
  </si>
  <si>
    <t>Agosto_27</t>
  </si>
  <si>
    <t>Agosto_28</t>
  </si>
  <si>
    <t>Agosto_29</t>
  </si>
  <si>
    <t>Agosto_30</t>
  </si>
  <si>
    <t>Settembre_1</t>
  </si>
  <si>
    <t>Settembre_2</t>
  </si>
  <si>
    <t>Settembre_3</t>
  </si>
  <si>
    <t>Settembre_4</t>
  </si>
  <si>
    <t>Settembre_5</t>
  </si>
  <si>
    <t>Settembre_6</t>
  </si>
  <si>
    <t>Settembre_7</t>
  </si>
  <si>
    <t>Settembre_8</t>
  </si>
  <si>
    <t>Settembre_9</t>
  </si>
  <si>
    <t>Settembre_10</t>
  </si>
  <si>
    <t>Settembre_11</t>
  </si>
  <si>
    <t>Settembre_12</t>
  </si>
  <si>
    <t>Settembre_13</t>
  </si>
  <si>
    <t>Settembre_14</t>
  </si>
  <si>
    <t>Settembre_15</t>
  </si>
  <si>
    <t>Settembre_16</t>
  </si>
  <si>
    <t>Settembre_17</t>
  </si>
  <si>
    <t>Settembre_18</t>
  </si>
  <si>
    <t>Settembre_19</t>
  </si>
  <si>
    <t>Settembre_20</t>
  </si>
  <si>
    <t>Settembre_21</t>
  </si>
  <si>
    <t>Settembre_22</t>
  </si>
  <si>
    <t>Settembre_23</t>
  </si>
  <si>
    <t>Settembre_24</t>
  </si>
  <si>
    <t>Settembre_25</t>
  </si>
  <si>
    <t>Settembre_26</t>
  </si>
  <si>
    <t>Settembre_27</t>
  </si>
  <si>
    <t>Settembre_28</t>
  </si>
  <si>
    <t>Settembre_29</t>
  </si>
  <si>
    <t>Settembre_30</t>
  </si>
  <si>
    <t>Ottobre_1</t>
  </si>
  <si>
    <t>Ottobre_2</t>
  </si>
  <si>
    <t>Ottobre_3</t>
  </si>
  <si>
    <t>Ottobre_4</t>
  </si>
  <si>
    <t>Ottobre_5</t>
  </si>
  <si>
    <t>Ottobre_6</t>
  </si>
  <si>
    <t>Ottobre_7</t>
  </si>
  <si>
    <t>Ottobre_8</t>
  </si>
  <si>
    <t>Ottobre_9</t>
  </si>
  <si>
    <t>Ottobre_10</t>
  </si>
  <si>
    <t>Ottobre_11</t>
  </si>
  <si>
    <t>Ottobre_12</t>
  </si>
  <si>
    <t>Ottobre_13</t>
  </si>
  <si>
    <t>Ottobre_14</t>
  </si>
  <si>
    <t>Ottobre_15</t>
  </si>
  <si>
    <t>Ottobre_16</t>
  </si>
  <si>
    <t>Ottobre_17</t>
  </si>
  <si>
    <t>Ottobre_18</t>
  </si>
  <si>
    <t>Ottobre_19</t>
  </si>
  <si>
    <t>Ottobre_20</t>
  </si>
  <si>
    <t>Ottobre_21</t>
  </si>
  <si>
    <t>Ottobre_22</t>
  </si>
  <si>
    <t>Ottobre_23</t>
  </si>
  <si>
    <t>Ottobre_24</t>
  </si>
  <si>
    <t>Ottobre_25</t>
  </si>
  <si>
    <t>Ottobre_26</t>
  </si>
  <si>
    <t>Ottobre_27</t>
  </si>
  <si>
    <t>Ottobre_28</t>
  </si>
  <si>
    <t>Ottobre_29</t>
  </si>
  <si>
    <t>Ottobre_30</t>
  </si>
  <si>
    <t>Novembre_1</t>
  </si>
  <si>
    <t>Novembre_2</t>
  </si>
  <si>
    <t>Novembre_3</t>
  </si>
  <si>
    <t>Novembre_4</t>
  </si>
  <si>
    <t>Novembre_5</t>
  </si>
  <si>
    <t>Novembre_6</t>
  </si>
  <si>
    <t>Novembre_7</t>
  </si>
  <si>
    <t>Novembre_8</t>
  </si>
  <si>
    <t>Novembre_9</t>
  </si>
  <si>
    <t>Novembre_10</t>
  </si>
  <si>
    <t>Novembre_11</t>
  </si>
  <si>
    <t>Novembre_12</t>
  </si>
  <si>
    <t>Novembre_13</t>
  </si>
  <si>
    <t>Novembre_14</t>
  </si>
  <si>
    <t>Novembre_15</t>
  </si>
  <si>
    <t>Novembre_16</t>
  </si>
  <si>
    <t>Novembre_17</t>
  </si>
  <si>
    <t>Novembre_18</t>
  </si>
  <si>
    <t>Novembre_19</t>
  </si>
  <si>
    <t>Novembre_20</t>
  </si>
  <si>
    <t>Novembre_21</t>
  </si>
  <si>
    <t>Novembre_22</t>
  </si>
  <si>
    <t>Novembre_23</t>
  </si>
  <si>
    <t>Novembre_24</t>
  </si>
  <si>
    <t>Novembre_25</t>
  </si>
  <si>
    <t>Novembre_26</t>
  </si>
  <si>
    <t>Novembre_27</t>
  </si>
  <si>
    <t>Novembre_28</t>
  </si>
  <si>
    <t>Novembre_29</t>
  </si>
  <si>
    <t>Novembre_30</t>
  </si>
  <si>
    <t>Dicembre_1</t>
  </si>
  <si>
    <t>Dicembre_2</t>
  </si>
  <si>
    <t>Dicembre_3</t>
  </si>
  <si>
    <t>Dicembre_4</t>
  </si>
  <si>
    <t>Dicembre_5</t>
  </si>
  <si>
    <t>Dicembre_6</t>
  </si>
  <si>
    <t>Dicembre_7</t>
  </si>
  <si>
    <t>Dicembre_8</t>
  </si>
  <si>
    <t>Dicembre_9</t>
  </si>
  <si>
    <t>Dicembre_10</t>
  </si>
  <si>
    <t>Dicembre_11</t>
  </si>
  <si>
    <t>Dicembre_12</t>
  </si>
  <si>
    <t>Dicembre_13</t>
  </si>
  <si>
    <t>Dicembre_14</t>
  </si>
  <si>
    <t>Dicembre_15</t>
  </si>
  <si>
    <t>Dicembre_16</t>
  </si>
  <si>
    <t>Dicembre_17</t>
  </si>
  <si>
    <t>Dicembre_18</t>
  </si>
  <si>
    <t>Dicembre_19</t>
  </si>
  <si>
    <t>Dicembre_20</t>
  </si>
  <si>
    <t>Dicembre_21</t>
  </si>
  <si>
    <t>Dicembre_22</t>
  </si>
  <si>
    <t>Dicembre_23</t>
  </si>
  <si>
    <t>Dicembre_24</t>
  </si>
  <si>
    <t>Dicembre_25</t>
  </si>
  <si>
    <t>Dicembre_26</t>
  </si>
  <si>
    <t>Dicembre_27</t>
  </si>
  <si>
    <t>Dicembre_28</t>
  </si>
  <si>
    <t>Dicembre_29</t>
  </si>
  <si>
    <t>Dicembre_30</t>
  </si>
  <si>
    <t>Dicembre_31</t>
  </si>
  <si>
    <t>T Media_2020</t>
  </si>
  <si>
    <t>T min_2020</t>
  </si>
  <si>
    <t>T max_2021</t>
  </si>
  <si>
    <t>T Media_2021</t>
  </si>
  <si>
    <t>T min_2021</t>
  </si>
  <si>
    <t>T Media_2022</t>
  </si>
  <si>
    <t>T min_2022</t>
  </si>
  <si>
    <t>T max_2022</t>
  </si>
  <si>
    <t>T max_2020</t>
  </si>
  <si>
    <t>Agosto_31</t>
  </si>
  <si>
    <t>Ottobre_31</t>
  </si>
  <si>
    <t>Torino_TMedia_Av</t>
  </si>
  <si>
    <t>Torino_Tmin_Av</t>
  </si>
  <si>
    <t>Torino_Tmax_Av</t>
  </si>
  <si>
    <t>Milano_TMedia_Av</t>
  </si>
  <si>
    <t>Milano_Tmin_Av</t>
  </si>
  <si>
    <t>Milano_Tmax_Av</t>
  </si>
  <si>
    <t>Genova_TMedia_Av</t>
  </si>
  <si>
    <t>Genova_Tmin_Av</t>
  </si>
  <si>
    <t>Genova_Tmax_Av</t>
  </si>
  <si>
    <t>Trento_TMedia_Av</t>
  </si>
  <si>
    <t>Trento_Tmin_Av</t>
  </si>
  <si>
    <t>Trento_Tmax_Av</t>
  </si>
  <si>
    <t>Venezia_TMedia_Av</t>
  </si>
  <si>
    <t>Venezia_Tmin_Av</t>
  </si>
  <si>
    <t>Venezia_Tmax_Av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</si>
  <si>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</si>
  <si>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</si>
  <si>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</si>
  <si>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</si>
  <si>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</si>
  <si>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</si>
  <si>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</si>
  <si>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</si>
  <si>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</si>
  <si>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</si>
  <si>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</si>
  <si>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</si>
  <si>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Mese</t>
  </si>
  <si>
    <t>Tot</t>
  </si>
  <si>
    <t>Consumo mc</t>
  </si>
  <si>
    <t>Risparmio perc</t>
  </si>
  <si>
    <t>Risparmio mc</t>
  </si>
  <si>
    <r>
      <t xml:space="preserve">Risparmio </t>
    </r>
    <r>
      <rPr>
        <sz val="11"/>
        <color theme="1"/>
        <rFont val="Calibri"/>
        <family val="2"/>
      </rPr>
      <t>€</t>
    </r>
  </si>
  <si>
    <t>prezzo gas</t>
  </si>
  <si>
    <t>Spesa materia gas</t>
  </si>
  <si>
    <t>spesa per trasporto</t>
  </si>
  <si>
    <t>spesa oneri</t>
  </si>
  <si>
    <t>altre partite</t>
  </si>
  <si>
    <t>imposte</t>
  </si>
  <si>
    <t>iva</t>
  </si>
  <si>
    <t>tot</t>
  </si>
  <si>
    <t>tot da ppagare</t>
  </si>
  <si>
    <t>mc</t>
  </si>
  <si>
    <t>Standard</t>
  </si>
  <si>
    <t>Heco</t>
  </si>
  <si>
    <t>Sistema_1</t>
  </si>
  <si>
    <t>Sistema_2</t>
  </si>
  <si>
    <t>elementi</t>
  </si>
  <si>
    <t>potenza del singolo</t>
  </si>
  <si>
    <t>pot totale</t>
  </si>
  <si>
    <t>Consumi</t>
  </si>
  <si>
    <r>
      <t>PrezzoGas (</t>
    </r>
    <r>
      <rPr>
        <sz val="11"/>
        <color theme="1"/>
        <rFont val="Calibri"/>
        <family val="2"/>
      </rPr>
      <t>€/mc)</t>
    </r>
  </si>
  <si>
    <t>€/mc</t>
  </si>
  <si>
    <t>Soluzione_Standard</t>
  </si>
  <si>
    <t>Soluzione_Heco</t>
  </si>
  <si>
    <t>Indici</t>
  </si>
  <si>
    <t>Input</t>
  </si>
  <si>
    <t>pot richiesta</t>
  </si>
  <si>
    <t>pot1heco</t>
  </si>
  <si>
    <t>n heco</t>
  </si>
  <si>
    <t>arrheco</t>
  </si>
  <si>
    <t>pottotheco</t>
  </si>
  <si>
    <t>pot non eff</t>
  </si>
  <si>
    <t>kW non efficientabili</t>
  </si>
  <si>
    <t>perc efficientabile</t>
  </si>
  <si>
    <t>perc non efficientabile</t>
  </si>
  <si>
    <t>mcGas</t>
  </si>
  <si>
    <t>mc effic</t>
  </si>
  <si>
    <t>mc non eff</t>
  </si>
  <si>
    <t>mc effettivi</t>
  </si>
  <si>
    <t>spesa effettiva</t>
  </si>
  <si>
    <t>per risparmio economico</t>
  </si>
  <si>
    <t>mese</t>
  </si>
  <si>
    <t>costo_materia</t>
  </si>
  <si>
    <t>costo_gas</t>
  </si>
  <si>
    <t>Rendim (kW/mc)</t>
  </si>
  <si>
    <t>Spesa bolletta</t>
  </si>
  <si>
    <t>variabili</t>
  </si>
  <si>
    <t>Nessuno</t>
  </si>
  <si>
    <t>n/d</t>
  </si>
  <si>
    <t>Napoli_TMedia_Av</t>
  </si>
  <si>
    <t>Napoli_Tmin_Av</t>
  </si>
  <si>
    <t>Napoli_Tmax_Av</t>
  </si>
  <si>
    <t>Bari_TMedia_Av</t>
  </si>
  <si>
    <t>Bari_Tmin_Av</t>
  </si>
  <si>
    <t>Bari_Tmax_Av</t>
  </si>
  <si>
    <t>Roma_TMedia_Av</t>
  </si>
  <si>
    <t>Roma_Tmin_Av</t>
  </si>
  <si>
    <t>Roma_Tmax_Av</t>
  </si>
  <si>
    <t>Perugia_TMedia_Av</t>
  </si>
  <si>
    <t>Perugia_Tmin_Av</t>
  </si>
  <si>
    <t>Perugia_Tmax_Av</t>
  </si>
  <si>
    <t>Ancona_TMedia_Av</t>
  </si>
  <si>
    <t>Ancona_Tmin_Av</t>
  </si>
  <si>
    <t>Ancona_Tmax_Av</t>
  </si>
  <si>
    <t>Firenze_TMedia_Av</t>
  </si>
  <si>
    <t>Firenze_Tmin_Av</t>
  </si>
  <si>
    <t>Firenze_Tmax_Av</t>
  </si>
  <si>
    <t>Bologna_TMedia_Av</t>
  </si>
  <si>
    <t>Bologna_Tmin_Av</t>
  </si>
  <si>
    <t>Bologna_Tmax_Av</t>
  </si>
  <si>
    <t>Trieste_TMedia_Av</t>
  </si>
  <si>
    <t>Trieste_Tmin_Av</t>
  </si>
  <si>
    <t>Trieste_Tmax_Av</t>
  </si>
  <si>
    <t>Pt_picco kW</t>
  </si>
  <si>
    <t>µ(kWh/mc)</t>
  </si>
  <si>
    <t>Risparmio_perc</t>
  </si>
  <si>
    <t>Coeff_spesa_nuova</t>
  </si>
  <si>
    <t>Regione</t>
  </si>
  <si>
    <t>Piemonte</t>
  </si>
  <si>
    <t>Lombardia</t>
  </si>
  <si>
    <t>Liguria</t>
  </si>
  <si>
    <t>Friuli Venezia Giulia</t>
  </si>
  <si>
    <t>Emilia Romagna</t>
  </si>
  <si>
    <t>Toscana</t>
  </si>
  <si>
    <t>Marche</t>
  </si>
  <si>
    <t>Umbria</t>
  </si>
  <si>
    <t>Lazio</t>
  </si>
  <si>
    <t>Puglia</t>
  </si>
  <si>
    <t>Campania</t>
  </si>
  <si>
    <t>Trentino Alto Adige</t>
  </si>
  <si>
    <t>Veneto</t>
  </si>
  <si>
    <t>Abruzzo</t>
  </si>
  <si>
    <t>Molise</t>
  </si>
  <si>
    <t>Basilicata</t>
  </si>
  <si>
    <t>Calabria</t>
  </si>
  <si>
    <t>Sicilia</t>
  </si>
  <si>
    <t>Sardegna</t>
  </si>
  <si>
    <t>COP</t>
  </si>
  <si>
    <t>mc/h_in_Cog</t>
  </si>
  <si>
    <t>Es[kWh/smc]</t>
  </si>
  <si>
    <t>Es_caldaiagas[kWh/smc]</t>
  </si>
  <si>
    <t>temp[°C]</t>
  </si>
  <si>
    <t>Pt_Cog[kWt]</t>
  </si>
  <si>
    <t>Pe_Cog[kWe]</t>
  </si>
  <si>
    <t>Pt_PdC[kWt]</t>
  </si>
  <si>
    <t>Pt_tot[kWt]</t>
  </si>
  <si>
    <t>ΔT[°C]</t>
  </si>
  <si>
    <t>Ventilatore_ideale[m³/h]</t>
  </si>
  <si>
    <t>funz_eff</t>
  </si>
  <si>
    <t>Ventilatore_eff[m³/h]</t>
  </si>
  <si>
    <t>meter</t>
  </si>
  <si>
    <t>Cog</t>
  </si>
  <si>
    <t>4°</t>
  </si>
  <si>
    <t>Pe_in</t>
  </si>
  <si>
    <t>T_in_pdc</t>
  </si>
  <si>
    <t>T_in_pdc-Te</t>
  </si>
  <si>
    <t>coeff</t>
  </si>
  <si>
    <t>Pot richiesta</t>
  </si>
  <si>
    <t>ΔT[°C] (4°)</t>
  </si>
  <si>
    <t>Pt_prerisc_PdC[kW]</t>
  </si>
  <si>
    <t>NewTemp[°C]</t>
  </si>
  <si>
    <t>NewCOP</t>
  </si>
  <si>
    <t>Convenienza</t>
  </si>
  <si>
    <t>NewPt_PdC[kWt]</t>
  </si>
  <si>
    <t>NewPt_Cog[kWt]</t>
  </si>
  <si>
    <t>NewPt_tot[kWt]</t>
  </si>
  <si>
    <t>Cagliari_TMedia_Av</t>
  </si>
  <si>
    <t>Cagliari_Tmin_Av</t>
  </si>
  <si>
    <t>Cagliari_Tmax_Av</t>
  </si>
  <si>
    <t>Palermo_TMedia_Av</t>
  </si>
  <si>
    <t>Palermo_Tmin_Av</t>
  </si>
  <si>
    <t>Palermo_Tmax_Av</t>
  </si>
  <si>
    <t>Catanzaro_TMedia_Av</t>
  </si>
  <si>
    <t>Catanzaro_Tmin_Av</t>
  </si>
  <si>
    <t>Catanzaro_Tmax_Av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</si>
</sst>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%"/>
    <numFmt numFmtId="166" formatCode="_-* #,##0.00\ _€_-;\-* #,##0.00\ _€_-;_-* &quot;-&quot;??\ _€_-;_-@_-"/>
    <numFmt numFmtId="167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1"/>
      <name val="Calibri "/>
    </font>
    <font>
      <sz val="9"/>
      <color rgb="FF000000"/>
      <name val="Arial"/>
      <family val="2"/>
    </font>
    <font>
      <sz val="9"/>
      <color rgb="FF1795D3"/>
      <name val="Arial"/>
      <family val="2"/>
    </font>
    <font>
      <u/>
      <sz val="9"/>
      <color rgb="FF1795D3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2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4" borderId="0" xfId="0" applyFill="1"/>
    <xf numFmtId="165" fontId="0" fillId="4" borderId="0" xfId="1" applyNumberFormat="1" applyFont="1" applyFill="1"/>
    <xf numFmtId="10" fontId="0" fillId="4" borderId="0" xfId="1" applyNumberFormat="1" applyFont="1" applyFill="1"/>
    <xf numFmtId="0" fontId="1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5" fillId="0" borderId="0" xfId="0" applyNumberFormat="1" applyFont="1"/>
    <xf numFmtId="0" fontId="0" fillId="0" borderId="5" xfId="0" applyBorder="1"/>
    <xf numFmtId="164" fontId="0" fillId="0" borderId="5" xfId="0" applyNumberFormat="1" applyBorder="1"/>
    <xf numFmtId="9" fontId="0" fillId="0" borderId="5" xfId="1" applyFont="1" applyBorder="1"/>
    <xf numFmtId="9" fontId="0" fillId="0" borderId="0" xfId="1" applyFont="1" applyBorder="1"/>
    <xf numFmtId="0" fontId="0" fillId="0" borderId="6" xfId="0" applyBorder="1"/>
    <xf numFmtId="164" fontId="0" fillId="0" borderId="6" xfId="0" applyNumberFormat="1" applyBorder="1"/>
    <xf numFmtId="9" fontId="0" fillId="0" borderId="6" xfId="1" applyFont="1" applyBorder="1"/>
    <xf numFmtId="9" fontId="0" fillId="0" borderId="0" xfId="0" applyNumberFormat="1"/>
    <xf numFmtId="43" fontId="0" fillId="0" borderId="0" xfId="2" applyFont="1"/>
    <xf numFmtId="166" fontId="0" fillId="0" borderId="0" xfId="0" applyNumberFormat="1"/>
    <xf numFmtId="9" fontId="6" fillId="4" borderId="0" xfId="0" applyNumberFormat="1" applyFont="1" applyFill="1"/>
    <xf numFmtId="43" fontId="0" fillId="0" borderId="0" xfId="2" applyFont="1" applyBorder="1"/>
    <xf numFmtId="43" fontId="0" fillId="0" borderId="0" xfId="2" applyFont="1" applyFill="1" applyBorder="1"/>
    <xf numFmtId="43" fontId="0" fillId="0" borderId="5" xfId="2" applyFont="1" applyBorder="1"/>
    <xf numFmtId="166" fontId="0" fillId="0" borderId="5" xfId="0" applyNumberFormat="1" applyBorder="1"/>
    <xf numFmtId="43" fontId="0" fillId="0" borderId="6" xfId="2" applyFont="1" applyFill="1" applyBorder="1"/>
    <xf numFmtId="166" fontId="0" fillId="0" borderId="6" xfId="0" applyNumberFormat="1" applyBorder="1"/>
    <xf numFmtId="0" fontId="7" fillId="0" borderId="0" xfId="0" applyFont="1"/>
    <xf numFmtId="0" fontId="7" fillId="0" borderId="5" xfId="0" applyFon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167" fontId="7" fillId="0" borderId="6" xfId="1" applyNumberFormat="1" applyFont="1" applyBorder="1" applyAlignment="1">
      <alignment horizontal="center"/>
    </xf>
    <xf numFmtId="167" fontId="7" fillId="0" borderId="0" xfId="1" applyNumberFormat="1" applyFont="1" applyAlignment="1">
      <alignment horizontal="center"/>
    </xf>
    <xf numFmtId="43" fontId="6" fillId="4" borderId="0" xfId="2" applyFont="1" applyFill="1"/>
    <xf numFmtId="43" fontId="0" fillId="0" borderId="6" xfId="2" applyFont="1" applyBorder="1"/>
    <xf numFmtId="9" fontId="0" fillId="0" borderId="0" xfId="1" applyFont="1" applyFill="1" applyBorder="1"/>
    <xf numFmtId="43" fontId="6" fillId="0" borderId="0" xfId="2" applyFont="1" applyFill="1" applyBorder="1"/>
    <xf numFmtId="9" fontId="6" fillId="0" borderId="0" xfId="0" applyNumberFormat="1" applyFont="1"/>
    <xf numFmtId="9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right" wrapText="1"/>
    </xf>
    <xf numFmtId="9" fontId="5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9" fillId="5" borderId="0" xfId="0" applyFont="1" applyFill="1" applyAlignment="1">
      <alignment horizontal="left" vertical="center" wrapText="1"/>
    </xf>
    <xf numFmtId="9" fontId="9" fillId="5" borderId="0" xfId="0" applyNumberFormat="1" applyFont="1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9" fontId="9" fillId="6" borderId="0" xfId="0" applyNumberFormat="1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2" fillId="0" borderId="0" xfId="0" applyFont="1"/>
    <xf numFmtId="9" fontId="0" fillId="0" borderId="0" xfId="1" applyFont="1"/>
  </cellXfs>
  <cellStyles count="3">
    <cellStyle name="Migliaia" xfId="2" builtinId="3"/>
    <cellStyle name="Normale" xfId="0" builtinId="0"/>
    <cellStyle name="Percentuale" xfId="1" builtinId="5"/>
  </cellStyles>
  <dxfs count="58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Studio_interdipendenza!$C$1</c:f>
              <c:strCache>
                <c:ptCount val="1"/>
                <c:pt idx="0">
                  <c:v>max_COP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Studio_interdipendenza!$B$2:$B$9</c:f>
              <c:numCache>
                <c:formatCode>General</c:formatCode>
                <c:ptCount val="8"/>
                <c:pt idx="0">
                  <c:v>25</c:v>
                </c:pt>
                <c:pt idx="1">
                  <c:v>16</c:v>
                </c:pt>
                <c:pt idx="2">
                  <c:v>7</c:v>
                </c:pt>
                <c:pt idx="3">
                  <c:v>2</c:v>
                </c:pt>
                <c:pt idx="4">
                  <c:v>-7</c:v>
                </c:pt>
                <c:pt idx="5">
                  <c:v>-10</c:v>
                </c:pt>
                <c:pt idx="6">
                  <c:v>-20</c:v>
                </c:pt>
                <c:pt idx="7">
                  <c:v>-25</c:v>
                </c:pt>
              </c:numCache>
            </c:numRef>
          </c:xVal>
          <c:yVal>
            <c:numRef>
              <c:f>Studio_interdipendenza!$C$2:$C$9</c:f>
              <c:numCache>
                <c:formatCode>General</c:formatCode>
                <c:ptCount val="8"/>
                <c:pt idx="0">
                  <c:v>5.43</c:v>
                </c:pt>
                <c:pt idx="1">
                  <c:v>4.33</c:v>
                </c:pt>
                <c:pt idx="2">
                  <c:v>3.57</c:v>
                </c:pt>
                <c:pt idx="3">
                  <c:v>3.04</c:v>
                </c:pt>
                <c:pt idx="4">
                  <c:v>2.77</c:v>
                </c:pt>
                <c:pt idx="5">
                  <c:v>2.67</c:v>
                </c:pt>
                <c:pt idx="6">
                  <c:v>2.34</c:v>
                </c:pt>
                <c:pt idx="7">
                  <c:v>2.16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B-4472-BE8F-A22B8B7C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28031"/>
        <c:axId val="467428863"/>
      </c:scatterChart>
      <c:valAx>
        <c:axId val="4674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7428863"/>
        <c:crosses val="autoZero"/>
        <c:crossBetween val="midCat"/>
      </c:valAx>
      <c:valAx>
        <c:axId val="4674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742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Studio_interdipendenza!$E$1</c:f>
              <c:strCache>
                <c:ptCount val="1"/>
                <c:pt idx="0">
                  <c:v>min_COP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Studio_interdipendenza!$B$2:$B$9</c:f>
              <c:numCache>
                <c:formatCode>General</c:formatCode>
                <c:ptCount val="8"/>
                <c:pt idx="0">
                  <c:v>25</c:v>
                </c:pt>
                <c:pt idx="1">
                  <c:v>16</c:v>
                </c:pt>
                <c:pt idx="2">
                  <c:v>7</c:v>
                </c:pt>
                <c:pt idx="3">
                  <c:v>2</c:v>
                </c:pt>
                <c:pt idx="4">
                  <c:v>-7</c:v>
                </c:pt>
                <c:pt idx="5">
                  <c:v>-10</c:v>
                </c:pt>
                <c:pt idx="6">
                  <c:v>-20</c:v>
                </c:pt>
                <c:pt idx="7">
                  <c:v>-25</c:v>
                </c:pt>
              </c:numCache>
            </c:numRef>
          </c:xVal>
          <c:yVal>
            <c:numRef>
              <c:f>Studio_interdipendenza!$E$2:$E$9</c:f>
              <c:numCache>
                <c:formatCode>General</c:formatCode>
                <c:ptCount val="8"/>
                <c:pt idx="0">
                  <c:v>5.44</c:v>
                </c:pt>
                <c:pt idx="1">
                  <c:v>4.43</c:v>
                </c:pt>
                <c:pt idx="2">
                  <c:v>3.76</c:v>
                </c:pt>
                <c:pt idx="3">
                  <c:v>3.41</c:v>
                </c:pt>
                <c:pt idx="4">
                  <c:v>3.11</c:v>
                </c:pt>
                <c:pt idx="5">
                  <c:v>2.96</c:v>
                </c:pt>
                <c:pt idx="6">
                  <c:v>2.4700000000000002</c:v>
                </c:pt>
                <c:pt idx="7">
                  <c:v>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2-4576-9D5D-5D2FF3250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25999"/>
        <c:axId val="467423503"/>
      </c:scatterChart>
      <c:valAx>
        <c:axId val="46742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7423503"/>
        <c:crosses val="autoZero"/>
        <c:crossBetween val="midCat"/>
      </c:valAx>
      <c:valAx>
        <c:axId val="4674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742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max_power_cons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Studio_interdipendenza!$B$2:$B$6</c:f>
              <c:numCache>
                <c:formatCode>General</c:formatCode>
                <c:ptCount val="5"/>
                <c:pt idx="0">
                  <c:v>25</c:v>
                </c:pt>
                <c:pt idx="1">
                  <c:v>16</c:v>
                </c:pt>
                <c:pt idx="2">
                  <c:v>7</c:v>
                </c:pt>
                <c:pt idx="3">
                  <c:v>2</c:v>
                </c:pt>
                <c:pt idx="4">
                  <c:v>-7</c:v>
                </c:pt>
              </c:numCache>
            </c:numRef>
          </c:xVal>
          <c:yVal>
            <c:numRef>
              <c:f>Studio_interdipendenza!$D$2:$D$6</c:f>
              <c:numCache>
                <c:formatCode>General</c:formatCode>
                <c:ptCount val="5"/>
                <c:pt idx="0">
                  <c:v>5.5</c:v>
                </c:pt>
                <c:pt idx="1">
                  <c:v>6.9</c:v>
                </c:pt>
                <c:pt idx="2">
                  <c:v>8.4</c:v>
                </c:pt>
                <c:pt idx="3">
                  <c:v>9.9</c:v>
                </c:pt>
                <c:pt idx="4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C-4061-BBA7-266FA28EA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149103"/>
        <c:axId val="694150767"/>
      </c:scatterChart>
      <c:valAx>
        <c:axId val="69414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4150767"/>
        <c:crosses val="autoZero"/>
        <c:crossBetween val="midCat"/>
      </c:valAx>
      <c:valAx>
        <c:axId val="69415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414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Studio_interdipendenza!$F$1</c:f>
              <c:strCache>
                <c:ptCount val="1"/>
                <c:pt idx="0">
                  <c:v>min_power_cons.(kW)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6664944225721787"/>
                  <c:y val="-0.34893703832264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Studio_interdipendenza!$B$2:$B$9</c:f>
              <c:numCache>
                <c:formatCode>General</c:formatCode>
                <c:ptCount val="8"/>
                <c:pt idx="0">
                  <c:v>25</c:v>
                </c:pt>
                <c:pt idx="1">
                  <c:v>16</c:v>
                </c:pt>
                <c:pt idx="2">
                  <c:v>7</c:v>
                </c:pt>
                <c:pt idx="3">
                  <c:v>2</c:v>
                </c:pt>
                <c:pt idx="4">
                  <c:v>-7</c:v>
                </c:pt>
                <c:pt idx="5">
                  <c:v>-10</c:v>
                </c:pt>
                <c:pt idx="6">
                  <c:v>-20</c:v>
                </c:pt>
                <c:pt idx="7">
                  <c:v>-25</c:v>
                </c:pt>
              </c:numCache>
            </c:numRef>
          </c:xVal>
          <c:yVal>
            <c:numRef>
              <c:f>Studio_interdipendenza!$F$2:$F$9</c:f>
              <c:numCache>
                <c:formatCode>General</c:formatCode>
                <c:ptCount val="8"/>
                <c:pt idx="0">
                  <c:v>1.6</c:v>
                </c:pt>
                <c:pt idx="1">
                  <c:v>2.6</c:v>
                </c:pt>
                <c:pt idx="2">
                  <c:v>3.8</c:v>
                </c:pt>
                <c:pt idx="3">
                  <c:v>4.4000000000000004</c:v>
                </c:pt>
                <c:pt idx="4">
                  <c:v>4.5</c:v>
                </c:pt>
                <c:pt idx="5">
                  <c:v>4.5999999999999996</c:v>
                </c:pt>
                <c:pt idx="6">
                  <c:v>4.8</c:v>
                </c:pt>
                <c:pt idx="7">
                  <c:v>4.9000000000000004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F0-43A7-941C-431501D45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25999"/>
        <c:axId val="467423503"/>
      </c:scatterChart>
      <c:valAx>
        <c:axId val="46742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7423503"/>
        <c:crosses val="autoZero"/>
        <c:crossBetween val="midCat"/>
      </c:valAx>
      <c:valAx>
        <c:axId val="4674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742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meteo.it/portale/archivio-meteo/Trieste/2021/Dicembre/12" TargetMode="External"/><Relationship Id="rId18" Type="http://schemas.openxmlformats.org/officeDocument/2006/relationships/hyperlink" Target="https://www.ilmeteo.it/portale/archivio-meteo/Trieste/2021/Dicembre/27" TargetMode="External"/><Relationship Id="rId26" Type="http://schemas.openxmlformats.org/officeDocument/2006/relationships/hyperlink" Target="https://www.ilmeteo.it/portale/archivio-meteo/Trieste/2021/Novembre/3" TargetMode="External"/><Relationship Id="rId39" Type="http://schemas.openxmlformats.org/officeDocument/2006/relationships/hyperlink" Target="https://www.ilmeteo.it/portale/archivio-meteo/Trieste/2021/Novembre/19" TargetMode="External"/><Relationship Id="rId21" Type="http://schemas.openxmlformats.org/officeDocument/2006/relationships/hyperlink" Target="https://www.ilmeteo.it/portale/archivio-meteo/Trieste/2021/Dicembre/30" TargetMode="External"/><Relationship Id="rId34" Type="http://schemas.openxmlformats.org/officeDocument/2006/relationships/hyperlink" Target="https://www.ilmeteo.it/portale/archivio-meteo/Trieste/2021/Novembre/14" TargetMode="External"/><Relationship Id="rId42" Type="http://schemas.openxmlformats.org/officeDocument/2006/relationships/hyperlink" Target="https://www.ilmeteo.it/portale/archivio-meteo/Trieste/2021/Novembre/23" TargetMode="External"/><Relationship Id="rId47" Type="http://schemas.openxmlformats.org/officeDocument/2006/relationships/hyperlink" Target="https://www.ilmeteo.it/portale/archivio-meteo/Trieste/2021/Novembre/28" TargetMode="External"/><Relationship Id="rId7" Type="http://schemas.openxmlformats.org/officeDocument/2006/relationships/hyperlink" Target="https://www.ilmeteo.it/portale/archivio-meteo/Trieste/2021/Dicembre/6" TargetMode="External"/><Relationship Id="rId2" Type="http://schemas.openxmlformats.org/officeDocument/2006/relationships/hyperlink" Target="https://www.ilmeteo.it/portale/archivio-meteo/Trieste/2021/Dicembre/2" TargetMode="External"/><Relationship Id="rId16" Type="http://schemas.openxmlformats.org/officeDocument/2006/relationships/hyperlink" Target="https://www.ilmeteo.it/portale/archivio-meteo/Trieste/2021/Dicembre/20" TargetMode="External"/><Relationship Id="rId29" Type="http://schemas.openxmlformats.org/officeDocument/2006/relationships/hyperlink" Target="https://www.ilmeteo.it/portale/archivio-meteo/Trieste/2021/Novembre/6" TargetMode="External"/><Relationship Id="rId11" Type="http://schemas.openxmlformats.org/officeDocument/2006/relationships/hyperlink" Target="https://www.ilmeteo.it/portale/archivio-meteo/Trieste/2021/Dicembre/10" TargetMode="External"/><Relationship Id="rId24" Type="http://schemas.openxmlformats.org/officeDocument/2006/relationships/hyperlink" Target="https://www.ilmeteo.it/portale/archivio-meteo/Trieste/2021/Novembre/1" TargetMode="External"/><Relationship Id="rId32" Type="http://schemas.openxmlformats.org/officeDocument/2006/relationships/hyperlink" Target="https://www.ilmeteo.it/portale/archivio-meteo/Trieste/2021/Novembre/12" TargetMode="External"/><Relationship Id="rId37" Type="http://schemas.openxmlformats.org/officeDocument/2006/relationships/hyperlink" Target="https://www.ilmeteo.it/portale/archivio-meteo/Trieste/2021/Novembre/17" TargetMode="External"/><Relationship Id="rId40" Type="http://schemas.openxmlformats.org/officeDocument/2006/relationships/hyperlink" Target="https://www.ilmeteo.it/portale/archivio-meteo/Trieste/2021/Novembre/21" TargetMode="External"/><Relationship Id="rId45" Type="http://schemas.openxmlformats.org/officeDocument/2006/relationships/hyperlink" Target="https://www.ilmeteo.it/portale/archivio-meteo/Trieste/2021/Novembre/26" TargetMode="External"/><Relationship Id="rId5" Type="http://schemas.openxmlformats.org/officeDocument/2006/relationships/hyperlink" Target="https://www.ilmeteo.it/portale/archivio-meteo/Trieste/2021/Dicembre/4" TargetMode="External"/><Relationship Id="rId15" Type="http://schemas.openxmlformats.org/officeDocument/2006/relationships/hyperlink" Target="https://www.ilmeteo.it/portale/archivio-meteo/Trieste/2021/Dicembre/15" TargetMode="External"/><Relationship Id="rId23" Type="http://schemas.openxmlformats.org/officeDocument/2006/relationships/hyperlink" Target="https://www.ilmeteo.it/portale/archivio-meteo/Trieste/2021/Dicembre/31" TargetMode="External"/><Relationship Id="rId28" Type="http://schemas.openxmlformats.org/officeDocument/2006/relationships/hyperlink" Target="https://www.ilmeteo.it/portale/archivio-meteo/Trieste/2021/Novembre/5" TargetMode="External"/><Relationship Id="rId36" Type="http://schemas.openxmlformats.org/officeDocument/2006/relationships/hyperlink" Target="https://www.ilmeteo.it/portale/archivio-meteo/Trieste/2021/Novembre/16" TargetMode="External"/><Relationship Id="rId49" Type="http://schemas.openxmlformats.org/officeDocument/2006/relationships/hyperlink" Target="https://www.ilmeteo.it/portale/archivio-meteo/Trieste/2021/Novembre/30" TargetMode="External"/><Relationship Id="rId10" Type="http://schemas.openxmlformats.org/officeDocument/2006/relationships/hyperlink" Target="https://www.ilmeteo.it/portale/archivio-meteo/Trieste/2021/Dicembre/9" TargetMode="External"/><Relationship Id="rId19" Type="http://schemas.openxmlformats.org/officeDocument/2006/relationships/hyperlink" Target="https://www.ilmeteo.it/portale/archivio-meteo/Trieste/2021/Dicembre/28" TargetMode="External"/><Relationship Id="rId31" Type="http://schemas.openxmlformats.org/officeDocument/2006/relationships/hyperlink" Target="https://www.ilmeteo.it/portale/archivio-meteo/Trieste/2021/Novembre/9" TargetMode="External"/><Relationship Id="rId44" Type="http://schemas.openxmlformats.org/officeDocument/2006/relationships/hyperlink" Target="https://www.ilmeteo.it/portale/archivio-meteo/Trieste/2021/Novembre/25" TargetMode="External"/><Relationship Id="rId4" Type="http://schemas.openxmlformats.org/officeDocument/2006/relationships/hyperlink" Target="https://www.ilmeteo.it/portale/archivio-meteo/Trieste/2021/Dicembre/3" TargetMode="External"/><Relationship Id="rId9" Type="http://schemas.openxmlformats.org/officeDocument/2006/relationships/hyperlink" Target="https://www.ilmeteo.it/portale/archivio-meteo/Trieste/2021/Dicembre/8" TargetMode="External"/><Relationship Id="rId14" Type="http://schemas.openxmlformats.org/officeDocument/2006/relationships/hyperlink" Target="https://www.ilmeteo.it/portale/archivio-meteo/Trieste/2021/Dicembre/13" TargetMode="External"/><Relationship Id="rId22" Type="http://schemas.openxmlformats.org/officeDocument/2006/relationships/image" Target="../media/image3.png"/><Relationship Id="rId27" Type="http://schemas.openxmlformats.org/officeDocument/2006/relationships/hyperlink" Target="https://www.ilmeteo.it/portale/archivio-meteo/Trieste/2021/Novembre/4" TargetMode="External"/><Relationship Id="rId30" Type="http://schemas.openxmlformats.org/officeDocument/2006/relationships/hyperlink" Target="https://www.ilmeteo.it/portale/archivio-meteo/Trieste/2021/Novembre/7" TargetMode="External"/><Relationship Id="rId35" Type="http://schemas.openxmlformats.org/officeDocument/2006/relationships/hyperlink" Target="https://www.ilmeteo.it/portale/archivio-meteo/Trieste/2021/Novembre/15" TargetMode="External"/><Relationship Id="rId43" Type="http://schemas.openxmlformats.org/officeDocument/2006/relationships/hyperlink" Target="https://www.ilmeteo.it/portale/archivio-meteo/Trieste/2021/Novembre/24" TargetMode="External"/><Relationship Id="rId48" Type="http://schemas.openxmlformats.org/officeDocument/2006/relationships/hyperlink" Target="https://www.ilmeteo.it/portale/archivio-meteo/Trieste/2021/Novembre/29" TargetMode="External"/><Relationship Id="rId8" Type="http://schemas.openxmlformats.org/officeDocument/2006/relationships/hyperlink" Target="https://www.ilmeteo.it/portale/archivio-meteo/Trieste/2021/Dicembre/7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s://www.ilmeteo.it/portale/archivio-meteo/Trieste/2021/Dicembre/11" TargetMode="External"/><Relationship Id="rId17" Type="http://schemas.openxmlformats.org/officeDocument/2006/relationships/hyperlink" Target="https://www.ilmeteo.it/portale/archivio-meteo/Trieste/2021/Dicembre/22" TargetMode="External"/><Relationship Id="rId25" Type="http://schemas.openxmlformats.org/officeDocument/2006/relationships/hyperlink" Target="https://www.ilmeteo.it/portale/archivio-meteo/Trieste/2021/Novembre/2" TargetMode="External"/><Relationship Id="rId33" Type="http://schemas.openxmlformats.org/officeDocument/2006/relationships/hyperlink" Target="https://www.ilmeteo.it/portale/archivio-meteo/Trieste/2021/Novembre/13" TargetMode="External"/><Relationship Id="rId38" Type="http://schemas.openxmlformats.org/officeDocument/2006/relationships/hyperlink" Target="https://www.ilmeteo.it/portale/archivio-meteo/Trieste/2021/Novembre/18" TargetMode="External"/><Relationship Id="rId46" Type="http://schemas.openxmlformats.org/officeDocument/2006/relationships/hyperlink" Target="https://www.ilmeteo.it/portale/archivio-meteo/Trieste/2021/Novembre/27" TargetMode="External"/><Relationship Id="rId20" Type="http://schemas.openxmlformats.org/officeDocument/2006/relationships/hyperlink" Target="https://www.ilmeteo.it/portale/archivio-meteo/Trieste/2021/Dicembre/29" TargetMode="External"/><Relationship Id="rId41" Type="http://schemas.openxmlformats.org/officeDocument/2006/relationships/hyperlink" Target="https://www.ilmeteo.it/portale/archivio-meteo/Trieste/2021/Novembre/22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ilmeteo.it/portale/archivio-meteo/Trieste/2021/Dicembre/5" TargetMode="Externa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lmeteo.it/portale/archivio-meteo/Firenze/2021/Dicembre/23" TargetMode="External"/><Relationship Id="rId21" Type="http://schemas.openxmlformats.org/officeDocument/2006/relationships/hyperlink" Target="https://www.ilmeteo.it/portale/archivio-meteo/Firenze/2021/Dicembre/18" TargetMode="External"/><Relationship Id="rId34" Type="http://schemas.openxmlformats.org/officeDocument/2006/relationships/hyperlink" Target="https://www.ilmeteo.it/portale/archivio-meteo/Firenze/2021/Dicembre/30" TargetMode="External"/><Relationship Id="rId42" Type="http://schemas.openxmlformats.org/officeDocument/2006/relationships/hyperlink" Target="https://www.ilmeteo.it/portale/archivio-meteo/Firenze/2020/Dicembre/6" TargetMode="External"/><Relationship Id="rId47" Type="http://schemas.openxmlformats.org/officeDocument/2006/relationships/hyperlink" Target="https://www.ilmeteo.it/portale/archivio-meteo/Firenze/2020/Dicembre/11" TargetMode="External"/><Relationship Id="rId50" Type="http://schemas.openxmlformats.org/officeDocument/2006/relationships/hyperlink" Target="https://www.ilmeteo.it/portale/archivio-meteo/Firenze/2020/Dicembre/14" TargetMode="External"/><Relationship Id="rId55" Type="http://schemas.openxmlformats.org/officeDocument/2006/relationships/hyperlink" Target="https://www.ilmeteo.it/portale/archivio-meteo/Firenze/2020/Dicembre/19" TargetMode="External"/><Relationship Id="rId63" Type="http://schemas.openxmlformats.org/officeDocument/2006/relationships/hyperlink" Target="https://www.ilmeteo.it/portale/archivio-meteo/Firenze/2020/Dicembre/27" TargetMode="External"/><Relationship Id="rId7" Type="http://schemas.openxmlformats.org/officeDocument/2006/relationships/hyperlink" Target="https://www.ilmeteo.it/portale/archivio-meteo/Firenze/2021/Dicembre/5" TargetMode="External"/><Relationship Id="rId2" Type="http://schemas.openxmlformats.org/officeDocument/2006/relationships/hyperlink" Target="https://www.ilmeteo.it/portale/archivio-meteo/Firenze/2021/Dicembre/1" TargetMode="External"/><Relationship Id="rId16" Type="http://schemas.openxmlformats.org/officeDocument/2006/relationships/hyperlink" Target="https://www.ilmeteo.it/portale/archivio-meteo/Firenze/2021/Dicembre/14" TargetMode="External"/><Relationship Id="rId29" Type="http://schemas.openxmlformats.org/officeDocument/2006/relationships/image" Target="../media/image4.png"/><Relationship Id="rId11" Type="http://schemas.openxmlformats.org/officeDocument/2006/relationships/hyperlink" Target="https://www.ilmeteo.it/portale/archivio-meteo/Firenze/2021/Dicembre/9" TargetMode="External"/><Relationship Id="rId24" Type="http://schemas.openxmlformats.org/officeDocument/2006/relationships/hyperlink" Target="https://www.ilmeteo.it/portale/archivio-meteo/Firenze/2021/Dicembre/21" TargetMode="External"/><Relationship Id="rId32" Type="http://schemas.openxmlformats.org/officeDocument/2006/relationships/hyperlink" Target="https://www.ilmeteo.it/portale/archivio-meteo/Firenze/2021/Dicembre/28" TargetMode="External"/><Relationship Id="rId37" Type="http://schemas.openxmlformats.org/officeDocument/2006/relationships/hyperlink" Target="https://www.ilmeteo.it/portale/archivio-meteo/Firenze/2020/Dicembre/2" TargetMode="External"/><Relationship Id="rId40" Type="http://schemas.openxmlformats.org/officeDocument/2006/relationships/image" Target="../media/image5.png"/><Relationship Id="rId45" Type="http://schemas.openxmlformats.org/officeDocument/2006/relationships/hyperlink" Target="https://www.ilmeteo.it/portale/archivio-meteo/Firenze/2020/Dicembre/9" TargetMode="External"/><Relationship Id="rId53" Type="http://schemas.openxmlformats.org/officeDocument/2006/relationships/hyperlink" Target="https://www.ilmeteo.it/portale/archivio-meteo/Firenze/2020/Dicembre/17" TargetMode="External"/><Relationship Id="rId58" Type="http://schemas.openxmlformats.org/officeDocument/2006/relationships/hyperlink" Target="https://www.ilmeteo.it/portale/archivio-meteo/Firenze/2020/Dicembre/22" TargetMode="External"/><Relationship Id="rId66" Type="http://schemas.openxmlformats.org/officeDocument/2006/relationships/hyperlink" Target="https://www.ilmeteo.it/portale/archivio-meteo/Firenze/2020/Dicembre/30" TargetMode="External"/><Relationship Id="rId5" Type="http://schemas.openxmlformats.org/officeDocument/2006/relationships/hyperlink" Target="https://www.ilmeteo.it/portale/archivio-meteo/Firenze/2021/Dicembre/3" TargetMode="External"/><Relationship Id="rId61" Type="http://schemas.openxmlformats.org/officeDocument/2006/relationships/hyperlink" Target="https://www.ilmeteo.it/portale/archivio-meteo/Firenze/2020/Dicembre/25" TargetMode="External"/><Relationship Id="rId19" Type="http://schemas.openxmlformats.org/officeDocument/2006/relationships/hyperlink" Target="https://www.ilmeteo.it/portale/archivio-meteo/Firenze/2021/Dicembre/16" TargetMode="External"/><Relationship Id="rId14" Type="http://schemas.openxmlformats.org/officeDocument/2006/relationships/hyperlink" Target="https://www.ilmeteo.it/portale/archivio-meteo/Firenze/2021/Dicembre/12" TargetMode="External"/><Relationship Id="rId22" Type="http://schemas.openxmlformats.org/officeDocument/2006/relationships/hyperlink" Target="https://www.ilmeteo.it/portale/archivio-meteo/Firenze/2021/Dicembre/19" TargetMode="External"/><Relationship Id="rId27" Type="http://schemas.openxmlformats.org/officeDocument/2006/relationships/hyperlink" Target="https://www.ilmeteo.it/portale/archivio-meteo/Firenze/2021/Dicembre/24" TargetMode="External"/><Relationship Id="rId30" Type="http://schemas.openxmlformats.org/officeDocument/2006/relationships/hyperlink" Target="https://www.ilmeteo.it/portale/archivio-meteo/Firenze/2021/Dicembre/26" TargetMode="External"/><Relationship Id="rId35" Type="http://schemas.openxmlformats.org/officeDocument/2006/relationships/hyperlink" Target="https://www.ilmeteo.it/portale/archivio-meteo/Firenze/2021/Dicembre/31" TargetMode="External"/><Relationship Id="rId43" Type="http://schemas.openxmlformats.org/officeDocument/2006/relationships/hyperlink" Target="https://www.ilmeteo.it/portale/archivio-meteo/Firenze/2020/Dicembre/7" TargetMode="External"/><Relationship Id="rId48" Type="http://schemas.openxmlformats.org/officeDocument/2006/relationships/hyperlink" Target="https://www.ilmeteo.it/portale/archivio-meteo/Firenze/2020/Dicembre/12" TargetMode="External"/><Relationship Id="rId56" Type="http://schemas.openxmlformats.org/officeDocument/2006/relationships/hyperlink" Target="https://www.ilmeteo.it/portale/archivio-meteo/Firenze/2020/Dicembre/20" TargetMode="External"/><Relationship Id="rId64" Type="http://schemas.openxmlformats.org/officeDocument/2006/relationships/hyperlink" Target="https://www.ilmeteo.it/portale/archivio-meteo/Firenze/2020/Dicembre/28" TargetMode="External"/><Relationship Id="rId8" Type="http://schemas.openxmlformats.org/officeDocument/2006/relationships/hyperlink" Target="https://www.ilmeteo.it/portale/archivio-meteo/Firenze/2021/Dicembre/6" TargetMode="External"/><Relationship Id="rId51" Type="http://schemas.openxmlformats.org/officeDocument/2006/relationships/hyperlink" Target="https://www.ilmeteo.it/portale/archivio-meteo/Firenze/2020/Dicembre/15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s://www.ilmeteo.it/portale/archivio-meteo/Firenze/2021/Dicembre/10" TargetMode="External"/><Relationship Id="rId17" Type="http://schemas.openxmlformats.org/officeDocument/2006/relationships/image" Target="../media/image3.png"/><Relationship Id="rId25" Type="http://schemas.openxmlformats.org/officeDocument/2006/relationships/hyperlink" Target="https://www.ilmeteo.it/portale/archivio-meteo/Firenze/2021/Dicembre/22" TargetMode="External"/><Relationship Id="rId33" Type="http://schemas.openxmlformats.org/officeDocument/2006/relationships/hyperlink" Target="https://www.ilmeteo.it/portale/archivio-meteo/Firenze/2021/Dicembre/29" TargetMode="External"/><Relationship Id="rId38" Type="http://schemas.openxmlformats.org/officeDocument/2006/relationships/hyperlink" Target="https://www.ilmeteo.it/portale/archivio-meteo/Firenze/2020/Dicembre/3" TargetMode="External"/><Relationship Id="rId46" Type="http://schemas.openxmlformats.org/officeDocument/2006/relationships/hyperlink" Target="https://www.ilmeteo.it/portale/archivio-meteo/Firenze/2020/Dicembre/10" TargetMode="External"/><Relationship Id="rId59" Type="http://schemas.openxmlformats.org/officeDocument/2006/relationships/hyperlink" Target="https://www.ilmeteo.it/portale/archivio-meteo/Firenze/2020/Dicembre/23" TargetMode="External"/><Relationship Id="rId20" Type="http://schemas.openxmlformats.org/officeDocument/2006/relationships/hyperlink" Target="https://www.ilmeteo.it/portale/archivio-meteo/Firenze/2021/Dicembre/17" TargetMode="External"/><Relationship Id="rId41" Type="http://schemas.openxmlformats.org/officeDocument/2006/relationships/hyperlink" Target="https://www.ilmeteo.it/portale/archivio-meteo/Firenze/2020/Dicembre/5" TargetMode="External"/><Relationship Id="rId54" Type="http://schemas.openxmlformats.org/officeDocument/2006/relationships/hyperlink" Target="https://www.ilmeteo.it/portale/archivio-meteo/Firenze/2020/Dicembre/18" TargetMode="External"/><Relationship Id="rId62" Type="http://schemas.openxmlformats.org/officeDocument/2006/relationships/hyperlink" Target="https://www.ilmeteo.it/portale/archivio-meteo/Firenze/2020/Dicembre/26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ilmeteo.it/portale/archivio-meteo/Firenze/2021/Dicembre/4" TargetMode="External"/><Relationship Id="rId15" Type="http://schemas.openxmlformats.org/officeDocument/2006/relationships/hyperlink" Target="https://www.ilmeteo.it/portale/archivio-meteo/Firenze/2021/Dicembre/13" TargetMode="External"/><Relationship Id="rId23" Type="http://schemas.openxmlformats.org/officeDocument/2006/relationships/hyperlink" Target="https://www.ilmeteo.it/portale/archivio-meteo/Firenze/2021/Dicembre/20" TargetMode="External"/><Relationship Id="rId28" Type="http://schemas.openxmlformats.org/officeDocument/2006/relationships/hyperlink" Target="https://www.ilmeteo.it/portale/archivio-meteo/Firenze/2021/Dicembre/25" TargetMode="External"/><Relationship Id="rId36" Type="http://schemas.openxmlformats.org/officeDocument/2006/relationships/hyperlink" Target="https://www.ilmeteo.it/portale/archivio-meteo/Firenze/2020/Dicembre/1" TargetMode="External"/><Relationship Id="rId49" Type="http://schemas.openxmlformats.org/officeDocument/2006/relationships/hyperlink" Target="https://www.ilmeteo.it/portale/archivio-meteo/Firenze/2020/Dicembre/13" TargetMode="External"/><Relationship Id="rId57" Type="http://schemas.openxmlformats.org/officeDocument/2006/relationships/hyperlink" Target="https://www.ilmeteo.it/portale/archivio-meteo/Firenze/2020/Dicembre/21" TargetMode="External"/><Relationship Id="rId10" Type="http://schemas.openxmlformats.org/officeDocument/2006/relationships/hyperlink" Target="https://www.ilmeteo.it/portale/archivio-meteo/Firenze/2021/Dicembre/8" TargetMode="External"/><Relationship Id="rId31" Type="http://schemas.openxmlformats.org/officeDocument/2006/relationships/hyperlink" Target="https://www.ilmeteo.it/portale/archivio-meteo/Firenze/2021/Dicembre/27" TargetMode="External"/><Relationship Id="rId44" Type="http://schemas.openxmlformats.org/officeDocument/2006/relationships/hyperlink" Target="https://www.ilmeteo.it/portale/archivio-meteo/Firenze/2020/Dicembre/8" TargetMode="External"/><Relationship Id="rId52" Type="http://schemas.openxmlformats.org/officeDocument/2006/relationships/hyperlink" Target="https://www.ilmeteo.it/portale/archivio-meteo/Firenze/2020/Dicembre/16" TargetMode="External"/><Relationship Id="rId60" Type="http://schemas.openxmlformats.org/officeDocument/2006/relationships/hyperlink" Target="https://www.ilmeteo.it/portale/archivio-meteo/Firenze/2020/Dicembre/24" TargetMode="External"/><Relationship Id="rId65" Type="http://schemas.openxmlformats.org/officeDocument/2006/relationships/hyperlink" Target="https://www.ilmeteo.it/portale/archivio-meteo/Firenze/2020/Dicembre/29" TargetMode="External"/><Relationship Id="rId4" Type="http://schemas.openxmlformats.org/officeDocument/2006/relationships/hyperlink" Target="https://www.ilmeteo.it/portale/archivio-meteo/Firenze/2021/Dicembre/2" TargetMode="External"/><Relationship Id="rId9" Type="http://schemas.openxmlformats.org/officeDocument/2006/relationships/hyperlink" Target="https://www.ilmeteo.it/portale/archivio-meteo/Firenze/2021/Dicembre/7" TargetMode="External"/><Relationship Id="rId13" Type="http://schemas.openxmlformats.org/officeDocument/2006/relationships/hyperlink" Target="https://www.ilmeteo.it/portale/archivio-meteo/Firenze/2021/Dicembre/11" TargetMode="External"/><Relationship Id="rId18" Type="http://schemas.openxmlformats.org/officeDocument/2006/relationships/hyperlink" Target="https://www.ilmeteo.it/portale/archivio-meteo/Firenze/2021/Dicembre/15" TargetMode="External"/><Relationship Id="rId39" Type="http://schemas.openxmlformats.org/officeDocument/2006/relationships/hyperlink" Target="https://www.ilmeteo.it/portale/archivio-meteo/Firenze/2020/Dicembre/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701040</xdr:colOff>
      <xdr:row>9</xdr:row>
      <xdr:rowOff>102870</xdr:rowOff>
    </xdr:from>
    <xdr:to>
      <xdr:col>4</xdr:col>
      <xdr:colOff>1211580</xdr:colOff>
      <xdr:row>18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9B1B9D6-973D-349D-E9D7-799A997CF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716280</xdr:colOff>
      <xdr:row>29</xdr:row>
      <xdr:rowOff>49530</xdr:rowOff>
    </xdr:from>
    <xdr:to>
      <xdr:col>4</xdr:col>
      <xdr:colOff>1554480</xdr:colOff>
      <xdr:row>38</xdr:row>
      <xdr:rowOff>45720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39F04FE-0F09-43A1-A7E0-2EF73F966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723900</xdr:colOff>
      <xdr:row>18</xdr:row>
      <xdr:rowOff>129540</xdr:rowOff>
    </xdr:from>
    <xdr:to>
      <xdr:col>4</xdr:col>
      <xdr:colOff>1470660</xdr:colOff>
      <xdr:row>29</xdr:row>
      <xdr:rowOff>3810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B6B351C-3C2D-8A2E-92A1-5A7516036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647700</xdr:colOff>
      <xdr:row>39</xdr:row>
      <xdr:rowOff>45720</xdr:rowOff>
    </xdr:from>
    <xdr:to>
      <xdr:col>4</xdr:col>
      <xdr:colOff>1440180</xdr:colOff>
      <xdr:row>48</xdr:row>
      <xdr:rowOff>41910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C7D0396-086F-4E64-9F32-6653F77A7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343</xdr:row>
      <xdr:rowOff>0</xdr:rowOff>
    </xdr:from>
    <xdr:to>
      <xdr:col>32</xdr:col>
      <xdr:colOff>236220</xdr:colOff>
      <xdr:row>344</xdr:row>
      <xdr:rowOff>53340</xdr:rowOff>
    </xdr:to>
    <xdr:pic>
      <xdr:nvPicPr>
        <xdr:cNvPr id="45" name="Immagine 44" descr="pioggia">
          <a:extLst>
            <a:ext uri="{FF2B5EF4-FFF2-40B4-BE49-F238E27FC236}">
              <a16:creationId xmlns:a16="http://schemas.microsoft.com/office/drawing/2014/main" id="{56FCAFC9-8EA2-25AB-FA67-4EE455607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2727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343</xdr:row>
      <xdr:rowOff>0</xdr:rowOff>
    </xdr:from>
    <xdr:to>
      <xdr:col>33</xdr:col>
      <xdr:colOff>152400</xdr:colOff>
      <xdr:row>343</xdr:row>
      <xdr:rowOff>152400</xdr:rowOff>
    </xdr:to>
    <xdr:pic>
      <xdr:nvPicPr>
        <xdr:cNvPr id="46" name="Immagine 45" descr="dettagli">
          <a:hlinkClick xmlns:r="http://schemas.openxmlformats.org/officeDocument/2006/relationships" r:id="rId2" tooltip="Dati meteo storici Trieste 2 Dicembre 2021"/>
          <a:extLst>
            <a:ext uri="{FF2B5EF4-FFF2-40B4-BE49-F238E27FC236}">
              <a16:creationId xmlns:a16="http://schemas.microsoft.com/office/drawing/2014/main" id="{3D0F5E6D-F858-1C86-680E-4BE6D7BC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272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344</xdr:row>
      <xdr:rowOff>0</xdr:rowOff>
    </xdr:from>
    <xdr:to>
      <xdr:col>33</xdr:col>
      <xdr:colOff>152400</xdr:colOff>
      <xdr:row>344</xdr:row>
      <xdr:rowOff>152400</xdr:rowOff>
    </xdr:to>
    <xdr:pic>
      <xdr:nvPicPr>
        <xdr:cNvPr id="47" name="Immagine 46" descr="dettagli">
          <a:hlinkClick xmlns:r="http://schemas.openxmlformats.org/officeDocument/2006/relationships" r:id="rId4" tooltip="Dati meteo storici Trieste 3 Dicembre 2021"/>
          <a:extLst>
            <a:ext uri="{FF2B5EF4-FFF2-40B4-BE49-F238E27FC236}">
              <a16:creationId xmlns:a16="http://schemas.microsoft.com/office/drawing/2014/main" id="{074045AA-7634-EAA3-EE89-08C5A49C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291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345</xdr:row>
      <xdr:rowOff>0</xdr:rowOff>
    </xdr:from>
    <xdr:to>
      <xdr:col>33</xdr:col>
      <xdr:colOff>152400</xdr:colOff>
      <xdr:row>345</xdr:row>
      <xdr:rowOff>152400</xdr:rowOff>
    </xdr:to>
    <xdr:pic>
      <xdr:nvPicPr>
        <xdr:cNvPr id="48" name="Immagine 47" descr="dettagli">
          <a:hlinkClick xmlns:r="http://schemas.openxmlformats.org/officeDocument/2006/relationships" r:id="rId5" tooltip="Dati meteo storici Trieste 4 Dicembre 2021"/>
          <a:extLst>
            <a:ext uri="{FF2B5EF4-FFF2-40B4-BE49-F238E27FC236}">
              <a16:creationId xmlns:a16="http://schemas.microsoft.com/office/drawing/2014/main" id="{5F5AA1A6-FB21-1A3A-9EAA-CECD29E5E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0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346</xdr:row>
      <xdr:rowOff>0</xdr:rowOff>
    </xdr:from>
    <xdr:to>
      <xdr:col>32</xdr:col>
      <xdr:colOff>236220</xdr:colOff>
      <xdr:row>347</xdr:row>
      <xdr:rowOff>53340</xdr:rowOff>
    </xdr:to>
    <xdr:pic>
      <xdr:nvPicPr>
        <xdr:cNvPr id="49" name="Immagine 48" descr="pioggia">
          <a:extLst>
            <a:ext uri="{FF2B5EF4-FFF2-40B4-BE49-F238E27FC236}">
              <a16:creationId xmlns:a16="http://schemas.microsoft.com/office/drawing/2014/main" id="{C2341146-4197-10A1-CC02-D69A316F0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32764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346</xdr:row>
      <xdr:rowOff>0</xdr:rowOff>
    </xdr:from>
    <xdr:to>
      <xdr:col>33</xdr:col>
      <xdr:colOff>152400</xdr:colOff>
      <xdr:row>346</xdr:row>
      <xdr:rowOff>152400</xdr:rowOff>
    </xdr:to>
    <xdr:pic>
      <xdr:nvPicPr>
        <xdr:cNvPr id="50" name="Immagine 49" descr="dettagli">
          <a:hlinkClick xmlns:r="http://schemas.openxmlformats.org/officeDocument/2006/relationships" r:id="rId6" tooltip="Dati meteo storici Trieste 5 Dicembre 2021"/>
          <a:extLst>
            <a:ext uri="{FF2B5EF4-FFF2-40B4-BE49-F238E27FC236}">
              <a16:creationId xmlns:a16="http://schemas.microsoft.com/office/drawing/2014/main" id="{84F229B3-F8CF-8E37-6D43-62004F68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27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347</xdr:row>
      <xdr:rowOff>0</xdr:rowOff>
    </xdr:from>
    <xdr:to>
      <xdr:col>33</xdr:col>
      <xdr:colOff>152400</xdr:colOff>
      <xdr:row>347</xdr:row>
      <xdr:rowOff>152400</xdr:rowOff>
    </xdr:to>
    <xdr:pic>
      <xdr:nvPicPr>
        <xdr:cNvPr id="51" name="Immagine 50" descr="dettagli">
          <a:hlinkClick xmlns:r="http://schemas.openxmlformats.org/officeDocument/2006/relationships" r:id="rId7" tooltip="Dati meteo storici Trieste 6 Dicembre 2021"/>
          <a:extLst>
            <a:ext uri="{FF2B5EF4-FFF2-40B4-BE49-F238E27FC236}">
              <a16:creationId xmlns:a16="http://schemas.microsoft.com/office/drawing/2014/main" id="{24085F45-9EC8-5498-1487-AC73B8BB6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45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348</xdr:row>
      <xdr:rowOff>0</xdr:rowOff>
    </xdr:from>
    <xdr:to>
      <xdr:col>33</xdr:col>
      <xdr:colOff>152400</xdr:colOff>
      <xdr:row>348</xdr:row>
      <xdr:rowOff>152400</xdr:rowOff>
    </xdr:to>
    <xdr:pic>
      <xdr:nvPicPr>
        <xdr:cNvPr id="52" name="Immagine 51" descr="dettagli">
          <a:hlinkClick xmlns:r="http://schemas.openxmlformats.org/officeDocument/2006/relationships" r:id="rId8" tooltip="Dati meteo storici Trieste 7 Dicembre 2021"/>
          <a:extLst>
            <a:ext uri="{FF2B5EF4-FFF2-40B4-BE49-F238E27FC236}">
              <a16:creationId xmlns:a16="http://schemas.microsoft.com/office/drawing/2014/main" id="{133FB6EA-84C4-C9F4-9153-7BB37A68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64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349</xdr:row>
      <xdr:rowOff>0</xdr:rowOff>
    </xdr:from>
    <xdr:to>
      <xdr:col>32</xdr:col>
      <xdr:colOff>236220</xdr:colOff>
      <xdr:row>350</xdr:row>
      <xdr:rowOff>53340</xdr:rowOff>
    </xdr:to>
    <xdr:pic>
      <xdr:nvPicPr>
        <xdr:cNvPr id="53" name="Immagine 52" descr="pioggia">
          <a:extLst>
            <a:ext uri="{FF2B5EF4-FFF2-40B4-BE49-F238E27FC236}">
              <a16:creationId xmlns:a16="http://schemas.microsoft.com/office/drawing/2014/main" id="{27D35404-5F2F-5FAD-03D0-D3B3FDB34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3825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349</xdr:row>
      <xdr:rowOff>0</xdr:rowOff>
    </xdr:from>
    <xdr:to>
      <xdr:col>33</xdr:col>
      <xdr:colOff>152400</xdr:colOff>
      <xdr:row>349</xdr:row>
      <xdr:rowOff>152400</xdr:rowOff>
    </xdr:to>
    <xdr:pic>
      <xdr:nvPicPr>
        <xdr:cNvPr id="54" name="Immagine 53" descr="dettagli">
          <a:hlinkClick xmlns:r="http://schemas.openxmlformats.org/officeDocument/2006/relationships" r:id="rId9" tooltip="Dati meteo storici Trieste 8 Dicembre 2021"/>
          <a:extLst>
            <a:ext uri="{FF2B5EF4-FFF2-40B4-BE49-F238E27FC236}">
              <a16:creationId xmlns:a16="http://schemas.microsoft.com/office/drawing/2014/main" id="{31A41E6B-78DC-AE07-AEA5-B5E56F1D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82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350</xdr:row>
      <xdr:rowOff>0</xdr:rowOff>
    </xdr:from>
    <xdr:to>
      <xdr:col>32</xdr:col>
      <xdr:colOff>236220</xdr:colOff>
      <xdr:row>351</xdr:row>
      <xdr:rowOff>53340</xdr:rowOff>
    </xdr:to>
    <xdr:pic>
      <xdr:nvPicPr>
        <xdr:cNvPr id="55" name="Immagine 54" descr="pioggia">
          <a:extLst>
            <a:ext uri="{FF2B5EF4-FFF2-40B4-BE49-F238E27FC236}">
              <a16:creationId xmlns:a16="http://schemas.microsoft.com/office/drawing/2014/main" id="{C8D5CF08-721B-EF1B-C247-C93690976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400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350</xdr:row>
      <xdr:rowOff>0</xdr:rowOff>
    </xdr:from>
    <xdr:to>
      <xdr:col>33</xdr:col>
      <xdr:colOff>152400</xdr:colOff>
      <xdr:row>350</xdr:row>
      <xdr:rowOff>152400</xdr:rowOff>
    </xdr:to>
    <xdr:pic>
      <xdr:nvPicPr>
        <xdr:cNvPr id="56" name="Immagine 55" descr="dettagli">
          <a:hlinkClick xmlns:r="http://schemas.openxmlformats.org/officeDocument/2006/relationships" r:id="rId10" tooltip="Dati meteo storici Trieste 9 Dicembre 2021"/>
          <a:extLst>
            <a:ext uri="{FF2B5EF4-FFF2-40B4-BE49-F238E27FC236}">
              <a16:creationId xmlns:a16="http://schemas.microsoft.com/office/drawing/2014/main" id="{97F78A2D-DEA6-BB90-9D5F-BDB944C0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351</xdr:row>
      <xdr:rowOff>0</xdr:rowOff>
    </xdr:from>
    <xdr:to>
      <xdr:col>33</xdr:col>
      <xdr:colOff>152400</xdr:colOff>
      <xdr:row>351</xdr:row>
      <xdr:rowOff>152400</xdr:rowOff>
    </xdr:to>
    <xdr:pic>
      <xdr:nvPicPr>
        <xdr:cNvPr id="57" name="Immagine 56" descr="dettagli">
          <a:hlinkClick xmlns:r="http://schemas.openxmlformats.org/officeDocument/2006/relationships" r:id="rId11" tooltip="Dati meteo storici Trieste 10 Dicembre 2021"/>
          <a:extLst>
            <a:ext uri="{FF2B5EF4-FFF2-40B4-BE49-F238E27FC236}">
              <a16:creationId xmlns:a16="http://schemas.microsoft.com/office/drawing/2014/main" id="{BCC226BE-2741-000C-8A11-1E53D938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19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352</xdr:row>
      <xdr:rowOff>0</xdr:rowOff>
    </xdr:from>
    <xdr:to>
      <xdr:col>33</xdr:col>
      <xdr:colOff>152400</xdr:colOff>
      <xdr:row>352</xdr:row>
      <xdr:rowOff>152400</xdr:rowOff>
    </xdr:to>
    <xdr:pic>
      <xdr:nvPicPr>
        <xdr:cNvPr id="58" name="Immagine 57" descr="dettagli">
          <a:hlinkClick xmlns:r="http://schemas.openxmlformats.org/officeDocument/2006/relationships" r:id="rId12" tooltip="Dati meteo storici Trieste 11 Dicembre 2021"/>
          <a:extLst>
            <a:ext uri="{FF2B5EF4-FFF2-40B4-BE49-F238E27FC236}">
              <a16:creationId xmlns:a16="http://schemas.microsoft.com/office/drawing/2014/main" id="{BDB15280-2CDA-1D8D-0164-2998D3C0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37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353</xdr:row>
      <xdr:rowOff>0</xdr:rowOff>
    </xdr:from>
    <xdr:to>
      <xdr:col>33</xdr:col>
      <xdr:colOff>152400</xdr:colOff>
      <xdr:row>353</xdr:row>
      <xdr:rowOff>152400</xdr:rowOff>
    </xdr:to>
    <xdr:pic>
      <xdr:nvPicPr>
        <xdr:cNvPr id="59" name="Immagine 58" descr="dettagli">
          <a:hlinkClick xmlns:r="http://schemas.openxmlformats.org/officeDocument/2006/relationships" r:id="rId13" tooltip="Dati meteo storici Trieste 12 Dicembre 2021"/>
          <a:extLst>
            <a:ext uri="{FF2B5EF4-FFF2-40B4-BE49-F238E27FC236}">
              <a16:creationId xmlns:a16="http://schemas.microsoft.com/office/drawing/2014/main" id="{F0D920E6-948E-F4C9-5691-3B20A33C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55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354</xdr:row>
      <xdr:rowOff>0</xdr:rowOff>
    </xdr:from>
    <xdr:to>
      <xdr:col>33</xdr:col>
      <xdr:colOff>152400</xdr:colOff>
      <xdr:row>354</xdr:row>
      <xdr:rowOff>152400</xdr:rowOff>
    </xdr:to>
    <xdr:pic>
      <xdr:nvPicPr>
        <xdr:cNvPr id="60" name="Immagine 59" descr="dettagli">
          <a:hlinkClick xmlns:r="http://schemas.openxmlformats.org/officeDocument/2006/relationships" r:id="rId14" tooltip="Dati meteo storici Trieste 13 Dicembre 2021"/>
          <a:extLst>
            <a:ext uri="{FF2B5EF4-FFF2-40B4-BE49-F238E27FC236}">
              <a16:creationId xmlns:a16="http://schemas.microsoft.com/office/drawing/2014/main" id="{9697AF51-2BAA-C4C9-892E-A8FBBEA3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7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356</xdr:row>
      <xdr:rowOff>0</xdr:rowOff>
    </xdr:from>
    <xdr:to>
      <xdr:col>33</xdr:col>
      <xdr:colOff>152400</xdr:colOff>
      <xdr:row>356</xdr:row>
      <xdr:rowOff>152400</xdr:rowOff>
    </xdr:to>
    <xdr:pic>
      <xdr:nvPicPr>
        <xdr:cNvPr id="61" name="Immagine 60" descr="dettagli">
          <a:hlinkClick xmlns:r="http://schemas.openxmlformats.org/officeDocument/2006/relationships" r:id="rId15" tooltip="Dati meteo storici Trieste 15 Dicembre 2021"/>
          <a:extLst>
            <a:ext uri="{FF2B5EF4-FFF2-40B4-BE49-F238E27FC236}">
              <a16:creationId xmlns:a16="http://schemas.microsoft.com/office/drawing/2014/main" id="{EC431D60-7907-B124-3A19-2B0C3E5FB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510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361</xdr:row>
      <xdr:rowOff>0</xdr:rowOff>
    </xdr:from>
    <xdr:to>
      <xdr:col>33</xdr:col>
      <xdr:colOff>152400</xdr:colOff>
      <xdr:row>361</xdr:row>
      <xdr:rowOff>152400</xdr:rowOff>
    </xdr:to>
    <xdr:pic>
      <xdr:nvPicPr>
        <xdr:cNvPr id="62" name="Immagine 61" descr="dettagli">
          <a:hlinkClick xmlns:r="http://schemas.openxmlformats.org/officeDocument/2006/relationships" r:id="rId16" tooltip="Dati meteo storici Trieste 20 Dicembre 2021"/>
          <a:extLst>
            <a:ext uri="{FF2B5EF4-FFF2-40B4-BE49-F238E27FC236}">
              <a16:creationId xmlns:a16="http://schemas.microsoft.com/office/drawing/2014/main" id="{1A93F02E-61BD-B50E-6500-6CE71C3DB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01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363</xdr:row>
      <xdr:rowOff>0</xdr:rowOff>
    </xdr:from>
    <xdr:to>
      <xdr:col>33</xdr:col>
      <xdr:colOff>152400</xdr:colOff>
      <xdr:row>363</xdr:row>
      <xdr:rowOff>152400</xdr:rowOff>
    </xdr:to>
    <xdr:pic>
      <xdr:nvPicPr>
        <xdr:cNvPr id="63" name="Immagine 62" descr="dettagli">
          <a:hlinkClick xmlns:r="http://schemas.openxmlformats.org/officeDocument/2006/relationships" r:id="rId17" tooltip="Dati meteo storici Trieste 22 Dicembre 2021"/>
          <a:extLst>
            <a:ext uri="{FF2B5EF4-FFF2-40B4-BE49-F238E27FC236}">
              <a16:creationId xmlns:a16="http://schemas.microsoft.com/office/drawing/2014/main" id="{FB739A5D-58FC-7A2F-D975-EA391BCA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3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368</xdr:row>
      <xdr:rowOff>0</xdr:rowOff>
    </xdr:from>
    <xdr:to>
      <xdr:col>33</xdr:col>
      <xdr:colOff>152400</xdr:colOff>
      <xdr:row>368</xdr:row>
      <xdr:rowOff>152400</xdr:rowOff>
    </xdr:to>
    <xdr:pic>
      <xdr:nvPicPr>
        <xdr:cNvPr id="64" name="Immagine 63" descr="dettagli">
          <a:hlinkClick xmlns:r="http://schemas.openxmlformats.org/officeDocument/2006/relationships" r:id="rId18" tooltip="Dati meteo storici Trieste 27 Dicembre 2021"/>
          <a:extLst>
            <a:ext uri="{FF2B5EF4-FFF2-40B4-BE49-F238E27FC236}">
              <a16:creationId xmlns:a16="http://schemas.microsoft.com/office/drawing/2014/main" id="{BD616C6C-2E43-A324-444D-F52F3AB2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29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369</xdr:row>
      <xdr:rowOff>0</xdr:rowOff>
    </xdr:from>
    <xdr:to>
      <xdr:col>33</xdr:col>
      <xdr:colOff>152400</xdr:colOff>
      <xdr:row>369</xdr:row>
      <xdr:rowOff>152400</xdr:rowOff>
    </xdr:to>
    <xdr:pic>
      <xdr:nvPicPr>
        <xdr:cNvPr id="65" name="Immagine 64" descr="dettagli">
          <a:hlinkClick xmlns:r="http://schemas.openxmlformats.org/officeDocument/2006/relationships" r:id="rId19" tooltip="Dati meteo storici Trieste 28 Dicembre 2021"/>
          <a:extLst>
            <a:ext uri="{FF2B5EF4-FFF2-40B4-BE49-F238E27FC236}">
              <a16:creationId xmlns:a16="http://schemas.microsoft.com/office/drawing/2014/main" id="{3C1E5B9D-4FB6-5082-66AE-F65AF8BA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4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370</xdr:row>
      <xdr:rowOff>0</xdr:rowOff>
    </xdr:from>
    <xdr:to>
      <xdr:col>33</xdr:col>
      <xdr:colOff>152400</xdr:colOff>
      <xdr:row>370</xdr:row>
      <xdr:rowOff>152400</xdr:rowOff>
    </xdr:to>
    <xdr:pic>
      <xdr:nvPicPr>
        <xdr:cNvPr id="66" name="Immagine 65" descr="dettagli">
          <a:hlinkClick xmlns:r="http://schemas.openxmlformats.org/officeDocument/2006/relationships" r:id="rId20" tooltip="Dati meteo storici Trieste 29 Dicembre 2021"/>
          <a:extLst>
            <a:ext uri="{FF2B5EF4-FFF2-40B4-BE49-F238E27FC236}">
              <a16:creationId xmlns:a16="http://schemas.microsoft.com/office/drawing/2014/main" id="{23A5C6F2-EBC8-9424-81E1-B66849EC7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6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371</xdr:row>
      <xdr:rowOff>0</xdr:rowOff>
    </xdr:from>
    <xdr:to>
      <xdr:col>33</xdr:col>
      <xdr:colOff>152400</xdr:colOff>
      <xdr:row>371</xdr:row>
      <xdr:rowOff>152400</xdr:rowOff>
    </xdr:to>
    <xdr:pic>
      <xdr:nvPicPr>
        <xdr:cNvPr id="67" name="Immagine 66" descr="dettagli">
          <a:hlinkClick xmlns:r="http://schemas.openxmlformats.org/officeDocument/2006/relationships" r:id="rId21" tooltip="Dati meteo storici Trieste 30 Dicembre 2021"/>
          <a:extLst>
            <a:ext uri="{FF2B5EF4-FFF2-40B4-BE49-F238E27FC236}">
              <a16:creationId xmlns:a16="http://schemas.microsoft.com/office/drawing/2014/main" id="{B00818A8-5FCE-A83A-2C70-E386E8F6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84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372</xdr:row>
      <xdr:rowOff>0</xdr:rowOff>
    </xdr:from>
    <xdr:to>
      <xdr:col>32</xdr:col>
      <xdr:colOff>236220</xdr:colOff>
      <xdr:row>373</xdr:row>
      <xdr:rowOff>53340</xdr:rowOff>
    </xdr:to>
    <xdr:pic>
      <xdr:nvPicPr>
        <xdr:cNvPr id="68" name="Immagine 67" descr="nebbia">
          <a:extLst>
            <a:ext uri="{FF2B5EF4-FFF2-40B4-BE49-F238E27FC236}">
              <a16:creationId xmlns:a16="http://schemas.microsoft.com/office/drawing/2014/main" id="{760B6BB0-748A-AB7D-85EB-DDB45902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8031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372</xdr:row>
      <xdr:rowOff>0</xdr:rowOff>
    </xdr:from>
    <xdr:to>
      <xdr:col>33</xdr:col>
      <xdr:colOff>152400</xdr:colOff>
      <xdr:row>372</xdr:row>
      <xdr:rowOff>152400</xdr:rowOff>
    </xdr:to>
    <xdr:pic>
      <xdr:nvPicPr>
        <xdr:cNvPr id="69" name="Immagine 68" descr="dettagli">
          <a:hlinkClick xmlns:r="http://schemas.openxmlformats.org/officeDocument/2006/relationships" r:id="rId23" tooltip="Dati meteo storici Trieste 31 Dicembre 2021"/>
          <a:extLst>
            <a:ext uri="{FF2B5EF4-FFF2-40B4-BE49-F238E27FC236}">
              <a16:creationId xmlns:a16="http://schemas.microsoft.com/office/drawing/2014/main" id="{E9B4FE04-5491-868B-B8DB-8AFCAA3B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803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342</xdr:row>
      <xdr:rowOff>0</xdr:rowOff>
    </xdr:from>
    <xdr:to>
      <xdr:col>32</xdr:col>
      <xdr:colOff>236220</xdr:colOff>
      <xdr:row>343</xdr:row>
      <xdr:rowOff>53340</xdr:rowOff>
    </xdr:to>
    <xdr:pic>
      <xdr:nvPicPr>
        <xdr:cNvPr id="70" name="Immagine 69" descr="pioggia">
          <a:extLst>
            <a:ext uri="{FF2B5EF4-FFF2-40B4-BE49-F238E27FC236}">
              <a16:creationId xmlns:a16="http://schemas.microsoft.com/office/drawing/2014/main" id="{D630CA20-5FF3-FCC4-3B35-C95E0980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2544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342</xdr:row>
      <xdr:rowOff>0</xdr:rowOff>
    </xdr:from>
    <xdr:to>
      <xdr:col>33</xdr:col>
      <xdr:colOff>152400</xdr:colOff>
      <xdr:row>342</xdr:row>
      <xdr:rowOff>152400</xdr:rowOff>
    </xdr:to>
    <xdr:pic>
      <xdr:nvPicPr>
        <xdr:cNvPr id="71" name="Immagine 70" descr="dettagli">
          <a:hlinkClick xmlns:r="http://schemas.openxmlformats.org/officeDocument/2006/relationships" r:id="rId24" tooltip="Dati meteo storici Trieste 1 Novembre 2021"/>
          <a:extLst>
            <a:ext uri="{FF2B5EF4-FFF2-40B4-BE49-F238E27FC236}">
              <a16:creationId xmlns:a16="http://schemas.microsoft.com/office/drawing/2014/main" id="{636D5AAF-F967-0531-B183-047DA64F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254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343</xdr:row>
      <xdr:rowOff>0</xdr:rowOff>
    </xdr:from>
    <xdr:to>
      <xdr:col>33</xdr:col>
      <xdr:colOff>152400</xdr:colOff>
      <xdr:row>343</xdr:row>
      <xdr:rowOff>152400</xdr:rowOff>
    </xdr:to>
    <xdr:pic>
      <xdr:nvPicPr>
        <xdr:cNvPr id="72" name="Immagine 71" descr="dettagli">
          <a:hlinkClick xmlns:r="http://schemas.openxmlformats.org/officeDocument/2006/relationships" r:id="rId25" tooltip="Dati meteo storici Trieste 2 Novembre 2021"/>
          <a:extLst>
            <a:ext uri="{FF2B5EF4-FFF2-40B4-BE49-F238E27FC236}">
              <a16:creationId xmlns:a16="http://schemas.microsoft.com/office/drawing/2014/main" id="{A63A68A4-6963-93AB-7EEF-3D928DA5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272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344</xdr:row>
      <xdr:rowOff>0</xdr:rowOff>
    </xdr:from>
    <xdr:to>
      <xdr:col>32</xdr:col>
      <xdr:colOff>236220</xdr:colOff>
      <xdr:row>345</xdr:row>
      <xdr:rowOff>53340</xdr:rowOff>
    </xdr:to>
    <xdr:pic>
      <xdr:nvPicPr>
        <xdr:cNvPr id="73" name="Immagine 72" descr="pioggia">
          <a:extLst>
            <a:ext uri="{FF2B5EF4-FFF2-40B4-BE49-F238E27FC236}">
              <a16:creationId xmlns:a16="http://schemas.microsoft.com/office/drawing/2014/main" id="{40C70CFB-AB8A-26F7-26D5-A1194612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29107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344</xdr:row>
      <xdr:rowOff>0</xdr:rowOff>
    </xdr:from>
    <xdr:to>
      <xdr:col>33</xdr:col>
      <xdr:colOff>152400</xdr:colOff>
      <xdr:row>344</xdr:row>
      <xdr:rowOff>152400</xdr:rowOff>
    </xdr:to>
    <xdr:pic>
      <xdr:nvPicPr>
        <xdr:cNvPr id="74" name="Immagine 73" descr="dettagli">
          <a:hlinkClick xmlns:r="http://schemas.openxmlformats.org/officeDocument/2006/relationships" r:id="rId26" tooltip="Dati meteo storici Trieste 3 Novembre 2021"/>
          <a:extLst>
            <a:ext uri="{FF2B5EF4-FFF2-40B4-BE49-F238E27FC236}">
              <a16:creationId xmlns:a16="http://schemas.microsoft.com/office/drawing/2014/main" id="{CEC2B775-6B6C-6507-AA7F-08226D84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291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345</xdr:row>
      <xdr:rowOff>0</xdr:rowOff>
    </xdr:from>
    <xdr:to>
      <xdr:col>33</xdr:col>
      <xdr:colOff>152400</xdr:colOff>
      <xdr:row>345</xdr:row>
      <xdr:rowOff>152400</xdr:rowOff>
    </xdr:to>
    <xdr:pic>
      <xdr:nvPicPr>
        <xdr:cNvPr id="75" name="Immagine 74" descr="dettagli">
          <a:hlinkClick xmlns:r="http://schemas.openxmlformats.org/officeDocument/2006/relationships" r:id="rId27" tooltip="Dati meteo storici Trieste 4 Novembre 2021"/>
          <a:extLst>
            <a:ext uri="{FF2B5EF4-FFF2-40B4-BE49-F238E27FC236}">
              <a16:creationId xmlns:a16="http://schemas.microsoft.com/office/drawing/2014/main" id="{BFCE57E9-6CA3-F8C6-F124-F5162A0B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0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346</xdr:row>
      <xdr:rowOff>0</xdr:rowOff>
    </xdr:from>
    <xdr:to>
      <xdr:col>33</xdr:col>
      <xdr:colOff>152400</xdr:colOff>
      <xdr:row>346</xdr:row>
      <xdr:rowOff>152400</xdr:rowOff>
    </xdr:to>
    <xdr:pic>
      <xdr:nvPicPr>
        <xdr:cNvPr id="76" name="Immagine 75" descr="dettagli">
          <a:hlinkClick xmlns:r="http://schemas.openxmlformats.org/officeDocument/2006/relationships" r:id="rId28" tooltip="Dati meteo storici Trieste 5 Novembre 2021"/>
          <a:extLst>
            <a:ext uri="{FF2B5EF4-FFF2-40B4-BE49-F238E27FC236}">
              <a16:creationId xmlns:a16="http://schemas.microsoft.com/office/drawing/2014/main" id="{88F67A11-D555-CB2A-5187-1D274343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27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347</xdr:row>
      <xdr:rowOff>0</xdr:rowOff>
    </xdr:from>
    <xdr:to>
      <xdr:col>33</xdr:col>
      <xdr:colOff>152400</xdr:colOff>
      <xdr:row>347</xdr:row>
      <xdr:rowOff>152400</xdr:rowOff>
    </xdr:to>
    <xdr:pic>
      <xdr:nvPicPr>
        <xdr:cNvPr id="77" name="Immagine 76" descr="dettagli">
          <a:hlinkClick xmlns:r="http://schemas.openxmlformats.org/officeDocument/2006/relationships" r:id="rId29" tooltip="Dati meteo storici Trieste 6 Novembre 2021"/>
          <a:extLst>
            <a:ext uri="{FF2B5EF4-FFF2-40B4-BE49-F238E27FC236}">
              <a16:creationId xmlns:a16="http://schemas.microsoft.com/office/drawing/2014/main" id="{7899A2E8-A7EB-86A0-73E1-6320F6EB2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45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348</xdr:row>
      <xdr:rowOff>0</xdr:rowOff>
    </xdr:from>
    <xdr:to>
      <xdr:col>32</xdr:col>
      <xdr:colOff>236220</xdr:colOff>
      <xdr:row>349</xdr:row>
      <xdr:rowOff>53340</xdr:rowOff>
    </xdr:to>
    <xdr:pic>
      <xdr:nvPicPr>
        <xdr:cNvPr id="78" name="Immagine 77" descr="pioggia">
          <a:extLst>
            <a:ext uri="{FF2B5EF4-FFF2-40B4-BE49-F238E27FC236}">
              <a16:creationId xmlns:a16="http://schemas.microsoft.com/office/drawing/2014/main" id="{2A5AE01F-12AD-20AC-6885-250BC1C6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36422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348</xdr:row>
      <xdr:rowOff>0</xdr:rowOff>
    </xdr:from>
    <xdr:to>
      <xdr:col>33</xdr:col>
      <xdr:colOff>152400</xdr:colOff>
      <xdr:row>348</xdr:row>
      <xdr:rowOff>152400</xdr:rowOff>
    </xdr:to>
    <xdr:pic>
      <xdr:nvPicPr>
        <xdr:cNvPr id="79" name="Immagine 78" descr="dettagli">
          <a:hlinkClick xmlns:r="http://schemas.openxmlformats.org/officeDocument/2006/relationships" r:id="rId30" tooltip="Dati meteo storici Trieste 7 Novembre 2021"/>
          <a:extLst>
            <a:ext uri="{FF2B5EF4-FFF2-40B4-BE49-F238E27FC236}">
              <a16:creationId xmlns:a16="http://schemas.microsoft.com/office/drawing/2014/main" id="{0DA8AEEE-CE26-8977-2D1B-B3080BA3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364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350</xdr:row>
      <xdr:rowOff>0</xdr:rowOff>
    </xdr:from>
    <xdr:to>
      <xdr:col>33</xdr:col>
      <xdr:colOff>152400</xdr:colOff>
      <xdr:row>350</xdr:row>
      <xdr:rowOff>152400</xdr:rowOff>
    </xdr:to>
    <xdr:pic>
      <xdr:nvPicPr>
        <xdr:cNvPr id="80" name="Immagine 79" descr="dettagli">
          <a:hlinkClick xmlns:r="http://schemas.openxmlformats.org/officeDocument/2006/relationships" r:id="rId31" tooltip="Dati meteo storici Trieste 9 Novembre 2021"/>
          <a:extLst>
            <a:ext uri="{FF2B5EF4-FFF2-40B4-BE49-F238E27FC236}">
              <a16:creationId xmlns:a16="http://schemas.microsoft.com/office/drawing/2014/main" id="{1F10DDBB-87BE-3B1D-0986-4CF9C4AD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353</xdr:row>
      <xdr:rowOff>0</xdr:rowOff>
    </xdr:from>
    <xdr:to>
      <xdr:col>33</xdr:col>
      <xdr:colOff>152400</xdr:colOff>
      <xdr:row>353</xdr:row>
      <xdr:rowOff>152400</xdr:rowOff>
    </xdr:to>
    <xdr:pic>
      <xdr:nvPicPr>
        <xdr:cNvPr id="81" name="Immagine 80" descr="dettagli">
          <a:hlinkClick xmlns:r="http://schemas.openxmlformats.org/officeDocument/2006/relationships" r:id="rId32" tooltip="Dati meteo storici Trieste 12 Novembre 2021"/>
          <a:extLst>
            <a:ext uri="{FF2B5EF4-FFF2-40B4-BE49-F238E27FC236}">
              <a16:creationId xmlns:a16="http://schemas.microsoft.com/office/drawing/2014/main" id="{F57CD5F0-4189-56D2-71E0-14A60D3A4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55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354</xdr:row>
      <xdr:rowOff>0</xdr:rowOff>
    </xdr:from>
    <xdr:to>
      <xdr:col>33</xdr:col>
      <xdr:colOff>152400</xdr:colOff>
      <xdr:row>354</xdr:row>
      <xdr:rowOff>152400</xdr:rowOff>
    </xdr:to>
    <xdr:pic>
      <xdr:nvPicPr>
        <xdr:cNvPr id="82" name="Immagine 81" descr="dettagli">
          <a:hlinkClick xmlns:r="http://schemas.openxmlformats.org/officeDocument/2006/relationships" r:id="rId33" tooltip="Dati meteo storici Trieste 13 Novembre 2021"/>
          <a:extLst>
            <a:ext uri="{FF2B5EF4-FFF2-40B4-BE49-F238E27FC236}">
              <a16:creationId xmlns:a16="http://schemas.microsoft.com/office/drawing/2014/main" id="{AE93841D-1EAB-0311-596F-A24EC420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7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355</xdr:row>
      <xdr:rowOff>0</xdr:rowOff>
    </xdr:from>
    <xdr:to>
      <xdr:col>33</xdr:col>
      <xdr:colOff>152400</xdr:colOff>
      <xdr:row>355</xdr:row>
      <xdr:rowOff>152400</xdr:rowOff>
    </xdr:to>
    <xdr:pic>
      <xdr:nvPicPr>
        <xdr:cNvPr id="83" name="Immagine 82" descr="dettagli">
          <a:hlinkClick xmlns:r="http://schemas.openxmlformats.org/officeDocument/2006/relationships" r:id="rId34" tooltip="Dati meteo storici Trieste 14 Novembre 2021"/>
          <a:extLst>
            <a:ext uri="{FF2B5EF4-FFF2-40B4-BE49-F238E27FC236}">
              <a16:creationId xmlns:a16="http://schemas.microsoft.com/office/drawing/2014/main" id="{A8393EAF-AC5D-5349-8CDC-2B0F73A3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49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356</xdr:row>
      <xdr:rowOff>0</xdr:rowOff>
    </xdr:from>
    <xdr:to>
      <xdr:col>33</xdr:col>
      <xdr:colOff>152400</xdr:colOff>
      <xdr:row>356</xdr:row>
      <xdr:rowOff>152400</xdr:rowOff>
    </xdr:to>
    <xdr:pic>
      <xdr:nvPicPr>
        <xdr:cNvPr id="84" name="Immagine 83" descr="dettagli">
          <a:hlinkClick xmlns:r="http://schemas.openxmlformats.org/officeDocument/2006/relationships" r:id="rId35" tooltip="Dati meteo storici Trieste 15 Novembre 2021"/>
          <a:extLst>
            <a:ext uri="{FF2B5EF4-FFF2-40B4-BE49-F238E27FC236}">
              <a16:creationId xmlns:a16="http://schemas.microsoft.com/office/drawing/2014/main" id="{FA9AFD2F-3D1F-AD56-807A-CE3FB8D82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510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357</xdr:row>
      <xdr:rowOff>0</xdr:rowOff>
    </xdr:from>
    <xdr:to>
      <xdr:col>33</xdr:col>
      <xdr:colOff>152400</xdr:colOff>
      <xdr:row>357</xdr:row>
      <xdr:rowOff>152400</xdr:rowOff>
    </xdr:to>
    <xdr:pic>
      <xdr:nvPicPr>
        <xdr:cNvPr id="85" name="Immagine 84" descr="dettagli">
          <a:hlinkClick xmlns:r="http://schemas.openxmlformats.org/officeDocument/2006/relationships" r:id="rId36" tooltip="Dati meteo storici Trieste 16 Novembre 2021"/>
          <a:extLst>
            <a:ext uri="{FF2B5EF4-FFF2-40B4-BE49-F238E27FC236}">
              <a16:creationId xmlns:a16="http://schemas.microsoft.com/office/drawing/2014/main" id="{29C7123B-5118-A738-B077-FA7AD88E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52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358</xdr:row>
      <xdr:rowOff>0</xdr:rowOff>
    </xdr:from>
    <xdr:to>
      <xdr:col>33</xdr:col>
      <xdr:colOff>152400</xdr:colOff>
      <xdr:row>358</xdr:row>
      <xdr:rowOff>152400</xdr:rowOff>
    </xdr:to>
    <xdr:pic>
      <xdr:nvPicPr>
        <xdr:cNvPr id="86" name="Immagine 85" descr="dettagli">
          <a:hlinkClick xmlns:r="http://schemas.openxmlformats.org/officeDocument/2006/relationships" r:id="rId37" tooltip="Dati meteo storici Trieste 17 Novembre 2021"/>
          <a:extLst>
            <a:ext uri="{FF2B5EF4-FFF2-40B4-BE49-F238E27FC236}">
              <a16:creationId xmlns:a16="http://schemas.microsoft.com/office/drawing/2014/main" id="{1AFB37F6-FE29-99C2-D1A7-16F14F60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547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359</xdr:row>
      <xdr:rowOff>0</xdr:rowOff>
    </xdr:from>
    <xdr:to>
      <xdr:col>33</xdr:col>
      <xdr:colOff>152400</xdr:colOff>
      <xdr:row>359</xdr:row>
      <xdr:rowOff>152400</xdr:rowOff>
    </xdr:to>
    <xdr:pic>
      <xdr:nvPicPr>
        <xdr:cNvPr id="87" name="Immagine 86" descr="dettagli">
          <a:hlinkClick xmlns:r="http://schemas.openxmlformats.org/officeDocument/2006/relationships" r:id="rId38" tooltip="Dati meteo storici Trieste 18 Novembre 2021"/>
          <a:extLst>
            <a:ext uri="{FF2B5EF4-FFF2-40B4-BE49-F238E27FC236}">
              <a16:creationId xmlns:a16="http://schemas.microsoft.com/office/drawing/2014/main" id="{BEDA2E54-8084-2485-0577-98DF4CC1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56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360</xdr:row>
      <xdr:rowOff>0</xdr:rowOff>
    </xdr:from>
    <xdr:to>
      <xdr:col>33</xdr:col>
      <xdr:colOff>152400</xdr:colOff>
      <xdr:row>360</xdr:row>
      <xdr:rowOff>152400</xdr:rowOff>
    </xdr:to>
    <xdr:pic>
      <xdr:nvPicPr>
        <xdr:cNvPr id="88" name="Immagine 87" descr="dettagli">
          <a:hlinkClick xmlns:r="http://schemas.openxmlformats.org/officeDocument/2006/relationships" r:id="rId39" tooltip="Dati meteo storici Trieste 19 Novembre 2021"/>
          <a:extLst>
            <a:ext uri="{FF2B5EF4-FFF2-40B4-BE49-F238E27FC236}">
              <a16:creationId xmlns:a16="http://schemas.microsoft.com/office/drawing/2014/main" id="{C9FE6496-531E-CC4C-4404-045B19AD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362</xdr:row>
      <xdr:rowOff>0</xdr:rowOff>
    </xdr:from>
    <xdr:to>
      <xdr:col>33</xdr:col>
      <xdr:colOff>152400</xdr:colOff>
      <xdr:row>362</xdr:row>
      <xdr:rowOff>152400</xdr:rowOff>
    </xdr:to>
    <xdr:pic>
      <xdr:nvPicPr>
        <xdr:cNvPr id="89" name="Immagine 88" descr="dettagli">
          <a:hlinkClick xmlns:r="http://schemas.openxmlformats.org/officeDocument/2006/relationships" r:id="rId40" tooltip="Dati meteo storici Trieste 21 Novembre 2021"/>
          <a:extLst>
            <a:ext uri="{FF2B5EF4-FFF2-40B4-BE49-F238E27FC236}">
              <a16:creationId xmlns:a16="http://schemas.microsoft.com/office/drawing/2014/main" id="{CDCD18EA-E35F-34FB-0115-DFDFE547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20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363</xdr:row>
      <xdr:rowOff>0</xdr:rowOff>
    </xdr:from>
    <xdr:to>
      <xdr:col>33</xdr:col>
      <xdr:colOff>152400</xdr:colOff>
      <xdr:row>363</xdr:row>
      <xdr:rowOff>152400</xdr:rowOff>
    </xdr:to>
    <xdr:pic>
      <xdr:nvPicPr>
        <xdr:cNvPr id="90" name="Immagine 89" descr="dettagli">
          <a:hlinkClick xmlns:r="http://schemas.openxmlformats.org/officeDocument/2006/relationships" r:id="rId41" tooltip="Dati meteo storici Trieste 22 Novembre 2021"/>
          <a:extLst>
            <a:ext uri="{FF2B5EF4-FFF2-40B4-BE49-F238E27FC236}">
              <a16:creationId xmlns:a16="http://schemas.microsoft.com/office/drawing/2014/main" id="{6B560FDA-77F1-A70B-38FB-EB6A80798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3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364</xdr:row>
      <xdr:rowOff>0</xdr:rowOff>
    </xdr:from>
    <xdr:to>
      <xdr:col>33</xdr:col>
      <xdr:colOff>152400</xdr:colOff>
      <xdr:row>364</xdr:row>
      <xdr:rowOff>152400</xdr:rowOff>
    </xdr:to>
    <xdr:pic>
      <xdr:nvPicPr>
        <xdr:cNvPr id="91" name="Immagine 90" descr="dettagli">
          <a:hlinkClick xmlns:r="http://schemas.openxmlformats.org/officeDocument/2006/relationships" r:id="rId42" tooltip="Dati meteo storici Trieste 23 Novembre 2021"/>
          <a:extLst>
            <a:ext uri="{FF2B5EF4-FFF2-40B4-BE49-F238E27FC236}">
              <a16:creationId xmlns:a16="http://schemas.microsoft.com/office/drawing/2014/main" id="{360A8DD9-B10B-833D-6316-EC0E51B8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5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365</xdr:row>
      <xdr:rowOff>0</xdr:rowOff>
    </xdr:from>
    <xdr:to>
      <xdr:col>33</xdr:col>
      <xdr:colOff>152400</xdr:colOff>
      <xdr:row>365</xdr:row>
      <xdr:rowOff>152400</xdr:rowOff>
    </xdr:to>
    <xdr:pic>
      <xdr:nvPicPr>
        <xdr:cNvPr id="92" name="Immagine 91" descr="dettagli">
          <a:hlinkClick xmlns:r="http://schemas.openxmlformats.org/officeDocument/2006/relationships" r:id="rId43" tooltip="Dati meteo storici Trieste 24 Novembre 2021"/>
          <a:extLst>
            <a:ext uri="{FF2B5EF4-FFF2-40B4-BE49-F238E27FC236}">
              <a16:creationId xmlns:a16="http://schemas.microsoft.com/office/drawing/2014/main" id="{660003CB-46DC-3E49-F6D2-B57673F6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7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366</xdr:row>
      <xdr:rowOff>0</xdr:rowOff>
    </xdr:from>
    <xdr:to>
      <xdr:col>32</xdr:col>
      <xdr:colOff>236220</xdr:colOff>
      <xdr:row>367</xdr:row>
      <xdr:rowOff>53340</xdr:rowOff>
    </xdr:to>
    <xdr:pic>
      <xdr:nvPicPr>
        <xdr:cNvPr id="93" name="Immagine 92" descr="pioggia">
          <a:extLst>
            <a:ext uri="{FF2B5EF4-FFF2-40B4-BE49-F238E27FC236}">
              <a16:creationId xmlns:a16="http://schemas.microsoft.com/office/drawing/2014/main" id="{2DA4A194-0F0B-3D66-E6F8-EF1B0FC88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6934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366</xdr:row>
      <xdr:rowOff>0</xdr:rowOff>
    </xdr:from>
    <xdr:to>
      <xdr:col>33</xdr:col>
      <xdr:colOff>152400</xdr:colOff>
      <xdr:row>366</xdr:row>
      <xdr:rowOff>152400</xdr:rowOff>
    </xdr:to>
    <xdr:pic>
      <xdr:nvPicPr>
        <xdr:cNvPr id="94" name="Immagine 93" descr="dettagli">
          <a:hlinkClick xmlns:r="http://schemas.openxmlformats.org/officeDocument/2006/relationships" r:id="rId44" tooltip="Dati meteo storici Trieste 25 Novembre 2021"/>
          <a:extLst>
            <a:ext uri="{FF2B5EF4-FFF2-40B4-BE49-F238E27FC236}">
              <a16:creationId xmlns:a16="http://schemas.microsoft.com/office/drawing/2014/main" id="{68BE8F5E-A75F-FBA3-DA46-E8BD8A2F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69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367</xdr:row>
      <xdr:rowOff>0</xdr:rowOff>
    </xdr:from>
    <xdr:to>
      <xdr:col>32</xdr:col>
      <xdr:colOff>236220</xdr:colOff>
      <xdr:row>368</xdr:row>
      <xdr:rowOff>53340</xdr:rowOff>
    </xdr:to>
    <xdr:pic>
      <xdr:nvPicPr>
        <xdr:cNvPr id="95" name="Immagine 94" descr="pioggia">
          <a:extLst>
            <a:ext uri="{FF2B5EF4-FFF2-40B4-BE49-F238E27FC236}">
              <a16:creationId xmlns:a16="http://schemas.microsoft.com/office/drawing/2014/main" id="{ED2EA3B7-E77D-9A44-05C5-050EF1E8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67116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367</xdr:row>
      <xdr:rowOff>0</xdr:rowOff>
    </xdr:from>
    <xdr:to>
      <xdr:col>33</xdr:col>
      <xdr:colOff>152400</xdr:colOff>
      <xdr:row>367</xdr:row>
      <xdr:rowOff>152400</xdr:rowOff>
    </xdr:to>
    <xdr:pic>
      <xdr:nvPicPr>
        <xdr:cNvPr id="96" name="Immagine 95" descr="dettagli">
          <a:hlinkClick xmlns:r="http://schemas.openxmlformats.org/officeDocument/2006/relationships" r:id="rId45" tooltip="Dati meteo storici Trieste 26 Novembre 2021"/>
          <a:extLst>
            <a:ext uri="{FF2B5EF4-FFF2-40B4-BE49-F238E27FC236}">
              <a16:creationId xmlns:a16="http://schemas.microsoft.com/office/drawing/2014/main" id="{AB1E312B-6AF8-1B69-27F8-30F5CAEA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11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368</xdr:row>
      <xdr:rowOff>0</xdr:rowOff>
    </xdr:from>
    <xdr:to>
      <xdr:col>33</xdr:col>
      <xdr:colOff>152400</xdr:colOff>
      <xdr:row>368</xdr:row>
      <xdr:rowOff>152400</xdr:rowOff>
    </xdr:to>
    <xdr:pic>
      <xdr:nvPicPr>
        <xdr:cNvPr id="97" name="Immagine 96" descr="dettagli">
          <a:hlinkClick xmlns:r="http://schemas.openxmlformats.org/officeDocument/2006/relationships" r:id="rId46" tooltip="Dati meteo storici Trieste 27 Novembre 2021"/>
          <a:extLst>
            <a:ext uri="{FF2B5EF4-FFF2-40B4-BE49-F238E27FC236}">
              <a16:creationId xmlns:a16="http://schemas.microsoft.com/office/drawing/2014/main" id="{944BB040-DC03-8C8D-1139-D5146C8FE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29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369</xdr:row>
      <xdr:rowOff>0</xdr:rowOff>
    </xdr:from>
    <xdr:to>
      <xdr:col>33</xdr:col>
      <xdr:colOff>152400</xdr:colOff>
      <xdr:row>369</xdr:row>
      <xdr:rowOff>152400</xdr:rowOff>
    </xdr:to>
    <xdr:pic>
      <xdr:nvPicPr>
        <xdr:cNvPr id="98" name="Immagine 97" descr="dettagli">
          <a:hlinkClick xmlns:r="http://schemas.openxmlformats.org/officeDocument/2006/relationships" r:id="rId47" tooltip="Dati meteo storici Trieste 28 Novembre 2021"/>
          <a:extLst>
            <a:ext uri="{FF2B5EF4-FFF2-40B4-BE49-F238E27FC236}">
              <a16:creationId xmlns:a16="http://schemas.microsoft.com/office/drawing/2014/main" id="{3873B0F8-C176-3FDD-EF7B-563960632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4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370</xdr:row>
      <xdr:rowOff>0</xdr:rowOff>
    </xdr:from>
    <xdr:to>
      <xdr:col>33</xdr:col>
      <xdr:colOff>152400</xdr:colOff>
      <xdr:row>370</xdr:row>
      <xdr:rowOff>152400</xdr:rowOff>
    </xdr:to>
    <xdr:pic>
      <xdr:nvPicPr>
        <xdr:cNvPr id="99" name="Immagine 98" descr="dettagli">
          <a:hlinkClick xmlns:r="http://schemas.openxmlformats.org/officeDocument/2006/relationships" r:id="rId48" tooltip="Dati meteo storici Trieste 29 Novembre 2021"/>
          <a:extLst>
            <a:ext uri="{FF2B5EF4-FFF2-40B4-BE49-F238E27FC236}">
              <a16:creationId xmlns:a16="http://schemas.microsoft.com/office/drawing/2014/main" id="{052BD21C-1F87-F4E5-B88B-2C77514B2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6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371</xdr:row>
      <xdr:rowOff>0</xdr:rowOff>
    </xdr:from>
    <xdr:to>
      <xdr:col>33</xdr:col>
      <xdr:colOff>152400</xdr:colOff>
      <xdr:row>371</xdr:row>
      <xdr:rowOff>152400</xdr:rowOff>
    </xdr:to>
    <xdr:pic>
      <xdr:nvPicPr>
        <xdr:cNvPr id="100" name="Immagine 99" descr="dettagli">
          <a:hlinkClick xmlns:r="http://schemas.openxmlformats.org/officeDocument/2006/relationships" r:id="rId49" tooltip="Dati meteo storici Trieste 30 Novembre 2021"/>
          <a:extLst>
            <a:ext uri="{FF2B5EF4-FFF2-40B4-BE49-F238E27FC236}">
              <a16:creationId xmlns:a16="http://schemas.microsoft.com/office/drawing/2014/main" id="{DEFC8DF4-4FAD-E64E-E048-5E8B5B898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0" y="6784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336</xdr:row>
      <xdr:rowOff>0</xdr:rowOff>
    </xdr:from>
    <xdr:to>
      <xdr:col>19</xdr:col>
      <xdr:colOff>236220</xdr:colOff>
      <xdr:row>337</xdr:row>
      <xdr:rowOff>53340</xdr:rowOff>
    </xdr:to>
    <xdr:pic>
      <xdr:nvPicPr>
        <xdr:cNvPr id="2" name="Immagine 1" descr="pioggia">
          <a:extLst>
            <a:ext uri="{FF2B5EF4-FFF2-40B4-BE49-F238E27FC236}">
              <a16:creationId xmlns:a16="http://schemas.microsoft.com/office/drawing/2014/main" id="{2339135C-D9B3-D537-55B9-468E33C3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1447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336</xdr:row>
      <xdr:rowOff>0</xdr:rowOff>
    </xdr:from>
    <xdr:to>
      <xdr:col>19</xdr:col>
      <xdr:colOff>152400</xdr:colOff>
      <xdr:row>336</xdr:row>
      <xdr:rowOff>152400</xdr:rowOff>
    </xdr:to>
    <xdr:pic>
      <xdr:nvPicPr>
        <xdr:cNvPr id="3" name="Immagine 2" descr="dettagli">
          <a:hlinkClick xmlns:r="http://schemas.openxmlformats.org/officeDocument/2006/relationships" r:id="rId2" tooltip="Dati meteo storici Firenze 1 Dicembre 2021"/>
          <a:extLst>
            <a:ext uri="{FF2B5EF4-FFF2-40B4-BE49-F238E27FC236}">
              <a16:creationId xmlns:a16="http://schemas.microsoft.com/office/drawing/2014/main" id="{83E2B51C-0A39-4774-C58F-D091F805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44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337</xdr:row>
      <xdr:rowOff>0</xdr:rowOff>
    </xdr:from>
    <xdr:to>
      <xdr:col>19</xdr:col>
      <xdr:colOff>236220</xdr:colOff>
      <xdr:row>338</xdr:row>
      <xdr:rowOff>53340</xdr:rowOff>
    </xdr:to>
    <xdr:pic>
      <xdr:nvPicPr>
        <xdr:cNvPr id="4" name="Immagine 3" descr="pioggia">
          <a:extLst>
            <a:ext uri="{FF2B5EF4-FFF2-40B4-BE49-F238E27FC236}">
              <a16:creationId xmlns:a16="http://schemas.microsoft.com/office/drawing/2014/main" id="{1F766038-CC8A-37B3-B217-DA1E3A82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1630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337</xdr:row>
      <xdr:rowOff>0</xdr:rowOff>
    </xdr:from>
    <xdr:to>
      <xdr:col>19</xdr:col>
      <xdr:colOff>152400</xdr:colOff>
      <xdr:row>337</xdr:row>
      <xdr:rowOff>152400</xdr:rowOff>
    </xdr:to>
    <xdr:pic>
      <xdr:nvPicPr>
        <xdr:cNvPr id="5" name="Immagine 4" descr="dettagli">
          <a:hlinkClick xmlns:r="http://schemas.openxmlformats.org/officeDocument/2006/relationships" r:id="rId4" tooltip="Dati meteo storici Firenze 2 Dicembre 2021"/>
          <a:extLst>
            <a:ext uri="{FF2B5EF4-FFF2-40B4-BE49-F238E27FC236}">
              <a16:creationId xmlns:a16="http://schemas.microsoft.com/office/drawing/2014/main" id="{27693F73-ABA8-CB22-4D68-99DADC2D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63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338</xdr:row>
      <xdr:rowOff>0</xdr:rowOff>
    </xdr:from>
    <xdr:to>
      <xdr:col>19</xdr:col>
      <xdr:colOff>152400</xdr:colOff>
      <xdr:row>338</xdr:row>
      <xdr:rowOff>152400</xdr:rowOff>
    </xdr:to>
    <xdr:pic>
      <xdr:nvPicPr>
        <xdr:cNvPr id="6" name="Immagine 5" descr="dettagli">
          <a:hlinkClick xmlns:r="http://schemas.openxmlformats.org/officeDocument/2006/relationships" r:id="rId5" tooltip="Dati meteo storici Firenze 3 Dicembre 2021"/>
          <a:extLst>
            <a:ext uri="{FF2B5EF4-FFF2-40B4-BE49-F238E27FC236}">
              <a16:creationId xmlns:a16="http://schemas.microsoft.com/office/drawing/2014/main" id="{877512A8-4F56-1601-B638-A557FB2D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81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236220</xdr:colOff>
      <xdr:row>340</xdr:row>
      <xdr:rowOff>53340</xdr:rowOff>
    </xdr:to>
    <xdr:pic>
      <xdr:nvPicPr>
        <xdr:cNvPr id="7" name="Immagine 6" descr="pioggia">
          <a:extLst>
            <a:ext uri="{FF2B5EF4-FFF2-40B4-BE49-F238E27FC236}">
              <a16:creationId xmlns:a16="http://schemas.microsoft.com/office/drawing/2014/main" id="{1B70C058-40E0-24F8-65EA-F972C0691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1996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152400</xdr:colOff>
      <xdr:row>339</xdr:row>
      <xdr:rowOff>152400</xdr:rowOff>
    </xdr:to>
    <xdr:pic>
      <xdr:nvPicPr>
        <xdr:cNvPr id="8" name="Immagine 7" descr="dettagli">
          <a:hlinkClick xmlns:r="http://schemas.openxmlformats.org/officeDocument/2006/relationships" r:id="rId6" tooltip="Dati meteo storici Firenze 4 Dicembre 2021"/>
          <a:extLst>
            <a:ext uri="{FF2B5EF4-FFF2-40B4-BE49-F238E27FC236}">
              <a16:creationId xmlns:a16="http://schemas.microsoft.com/office/drawing/2014/main" id="{AD0ECED0-CFFB-1B46-B927-5B9CB1990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99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340</xdr:row>
      <xdr:rowOff>0</xdr:rowOff>
    </xdr:from>
    <xdr:to>
      <xdr:col>19</xdr:col>
      <xdr:colOff>236220</xdr:colOff>
      <xdr:row>341</xdr:row>
      <xdr:rowOff>53340</xdr:rowOff>
    </xdr:to>
    <xdr:pic>
      <xdr:nvPicPr>
        <xdr:cNvPr id="9" name="Immagine 8" descr="pioggia">
          <a:extLst>
            <a:ext uri="{FF2B5EF4-FFF2-40B4-BE49-F238E27FC236}">
              <a16:creationId xmlns:a16="http://schemas.microsoft.com/office/drawing/2014/main" id="{61383B08-7F38-3F93-D03A-8D51EE45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179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340</xdr:row>
      <xdr:rowOff>0</xdr:rowOff>
    </xdr:from>
    <xdr:to>
      <xdr:col>19</xdr:col>
      <xdr:colOff>152400</xdr:colOff>
      <xdr:row>340</xdr:row>
      <xdr:rowOff>152400</xdr:rowOff>
    </xdr:to>
    <xdr:pic>
      <xdr:nvPicPr>
        <xdr:cNvPr id="10" name="Immagine 9" descr="dettagli">
          <a:hlinkClick xmlns:r="http://schemas.openxmlformats.org/officeDocument/2006/relationships" r:id="rId7" tooltip="Dati meteo storici Firenze 5 Dicembre 2021"/>
          <a:extLst>
            <a:ext uri="{FF2B5EF4-FFF2-40B4-BE49-F238E27FC236}">
              <a16:creationId xmlns:a16="http://schemas.microsoft.com/office/drawing/2014/main" id="{FC59227B-17B0-A68E-67B2-C4AA26F3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152400</xdr:colOff>
      <xdr:row>341</xdr:row>
      <xdr:rowOff>152400</xdr:rowOff>
    </xdr:to>
    <xdr:pic>
      <xdr:nvPicPr>
        <xdr:cNvPr id="11" name="Immagine 10" descr="dettagli">
          <a:hlinkClick xmlns:r="http://schemas.openxmlformats.org/officeDocument/2006/relationships" r:id="rId8" tooltip="Dati meteo storici Firenze 6 Dicembre 2021"/>
          <a:extLst>
            <a:ext uri="{FF2B5EF4-FFF2-40B4-BE49-F238E27FC236}">
              <a16:creationId xmlns:a16="http://schemas.microsoft.com/office/drawing/2014/main" id="{B00765F3-80E2-5B05-8A8B-1F11A295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36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342</xdr:row>
      <xdr:rowOff>0</xdr:rowOff>
    </xdr:from>
    <xdr:to>
      <xdr:col>19</xdr:col>
      <xdr:colOff>152400</xdr:colOff>
      <xdr:row>342</xdr:row>
      <xdr:rowOff>152400</xdr:rowOff>
    </xdr:to>
    <xdr:pic>
      <xdr:nvPicPr>
        <xdr:cNvPr id="12" name="Immagine 11" descr="dettagli">
          <a:hlinkClick xmlns:r="http://schemas.openxmlformats.org/officeDocument/2006/relationships" r:id="rId9" tooltip="Dati meteo storici Firenze 7 Dicembre 2021"/>
          <a:extLst>
            <a:ext uri="{FF2B5EF4-FFF2-40B4-BE49-F238E27FC236}">
              <a16:creationId xmlns:a16="http://schemas.microsoft.com/office/drawing/2014/main" id="{CF515FC7-EB09-F43D-2012-4B7937116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54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236220</xdr:colOff>
      <xdr:row>344</xdr:row>
      <xdr:rowOff>53340</xdr:rowOff>
    </xdr:to>
    <xdr:pic>
      <xdr:nvPicPr>
        <xdr:cNvPr id="13" name="Immagine 12" descr="pioggia">
          <a:extLst>
            <a:ext uri="{FF2B5EF4-FFF2-40B4-BE49-F238E27FC236}">
              <a16:creationId xmlns:a16="http://schemas.microsoft.com/office/drawing/2014/main" id="{BC14CA72-D56D-7AED-96A8-5D3710BF5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727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14" name="Immagine 13" descr="dettagli">
          <a:hlinkClick xmlns:r="http://schemas.openxmlformats.org/officeDocument/2006/relationships" r:id="rId10" tooltip="Dati meteo storici Firenze 8 Dicembre 2021"/>
          <a:extLst>
            <a:ext uri="{FF2B5EF4-FFF2-40B4-BE49-F238E27FC236}">
              <a16:creationId xmlns:a16="http://schemas.microsoft.com/office/drawing/2014/main" id="{35A5971A-09A1-6D5E-3E0F-F1C47048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72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344</xdr:row>
      <xdr:rowOff>0</xdr:rowOff>
    </xdr:from>
    <xdr:to>
      <xdr:col>19</xdr:col>
      <xdr:colOff>236220</xdr:colOff>
      <xdr:row>345</xdr:row>
      <xdr:rowOff>53340</xdr:rowOff>
    </xdr:to>
    <xdr:pic>
      <xdr:nvPicPr>
        <xdr:cNvPr id="15" name="Immagine 14" descr="pioggia">
          <a:extLst>
            <a:ext uri="{FF2B5EF4-FFF2-40B4-BE49-F238E27FC236}">
              <a16:creationId xmlns:a16="http://schemas.microsoft.com/office/drawing/2014/main" id="{EA424C72-3DDB-CA6B-9033-E13F55BD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9107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344</xdr:row>
      <xdr:rowOff>0</xdr:rowOff>
    </xdr:from>
    <xdr:to>
      <xdr:col>19</xdr:col>
      <xdr:colOff>152400</xdr:colOff>
      <xdr:row>344</xdr:row>
      <xdr:rowOff>152400</xdr:rowOff>
    </xdr:to>
    <xdr:pic>
      <xdr:nvPicPr>
        <xdr:cNvPr id="16" name="Immagine 15" descr="dettagli">
          <a:hlinkClick xmlns:r="http://schemas.openxmlformats.org/officeDocument/2006/relationships" r:id="rId11" tooltip="Dati meteo storici Firenze 9 Dicembre 2021"/>
          <a:extLst>
            <a:ext uri="{FF2B5EF4-FFF2-40B4-BE49-F238E27FC236}">
              <a16:creationId xmlns:a16="http://schemas.microsoft.com/office/drawing/2014/main" id="{D6FCAD99-36D8-2E32-F440-6F72E756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91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236220</xdr:colOff>
      <xdr:row>346</xdr:row>
      <xdr:rowOff>53340</xdr:rowOff>
    </xdr:to>
    <xdr:pic>
      <xdr:nvPicPr>
        <xdr:cNvPr id="17" name="Immagine 16" descr="pioggia">
          <a:extLst>
            <a:ext uri="{FF2B5EF4-FFF2-40B4-BE49-F238E27FC236}">
              <a16:creationId xmlns:a16="http://schemas.microsoft.com/office/drawing/2014/main" id="{F6AB5750-3703-DFF1-8DAE-47A13561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3093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152400</xdr:colOff>
      <xdr:row>345</xdr:row>
      <xdr:rowOff>152400</xdr:rowOff>
    </xdr:to>
    <xdr:pic>
      <xdr:nvPicPr>
        <xdr:cNvPr id="18" name="Immagine 17" descr="dettagli">
          <a:hlinkClick xmlns:r="http://schemas.openxmlformats.org/officeDocument/2006/relationships" r:id="rId12" tooltip="Dati meteo storici Firenze 10 Dicembre 2021"/>
          <a:extLst>
            <a:ext uri="{FF2B5EF4-FFF2-40B4-BE49-F238E27FC236}">
              <a16:creationId xmlns:a16="http://schemas.microsoft.com/office/drawing/2014/main" id="{9CB49298-DC84-6058-4B10-9CFEA992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0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346</xdr:row>
      <xdr:rowOff>0</xdr:rowOff>
    </xdr:from>
    <xdr:to>
      <xdr:col>19</xdr:col>
      <xdr:colOff>152400</xdr:colOff>
      <xdr:row>346</xdr:row>
      <xdr:rowOff>152400</xdr:rowOff>
    </xdr:to>
    <xdr:pic>
      <xdr:nvPicPr>
        <xdr:cNvPr id="19" name="Immagine 18" descr="dettagli">
          <a:hlinkClick xmlns:r="http://schemas.openxmlformats.org/officeDocument/2006/relationships" r:id="rId13" tooltip="Dati meteo storici Firenze 11 Dicembre 2021"/>
          <a:extLst>
            <a:ext uri="{FF2B5EF4-FFF2-40B4-BE49-F238E27FC236}">
              <a16:creationId xmlns:a16="http://schemas.microsoft.com/office/drawing/2014/main" id="{A9033B22-39DD-3D94-CDBD-DB6F2E3D0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27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152400</xdr:colOff>
      <xdr:row>347</xdr:row>
      <xdr:rowOff>152400</xdr:rowOff>
    </xdr:to>
    <xdr:pic>
      <xdr:nvPicPr>
        <xdr:cNvPr id="20" name="Immagine 19" descr="dettagli">
          <a:hlinkClick xmlns:r="http://schemas.openxmlformats.org/officeDocument/2006/relationships" r:id="rId14" tooltip="Dati meteo storici Firenze 12 Dicembre 2021"/>
          <a:extLst>
            <a:ext uri="{FF2B5EF4-FFF2-40B4-BE49-F238E27FC236}">
              <a16:creationId xmlns:a16="http://schemas.microsoft.com/office/drawing/2014/main" id="{6D45D219-E120-E426-4CEE-7B8C9C91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45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348</xdr:row>
      <xdr:rowOff>0</xdr:rowOff>
    </xdr:from>
    <xdr:to>
      <xdr:col>19</xdr:col>
      <xdr:colOff>152400</xdr:colOff>
      <xdr:row>348</xdr:row>
      <xdr:rowOff>152400</xdr:rowOff>
    </xdr:to>
    <xdr:pic>
      <xdr:nvPicPr>
        <xdr:cNvPr id="21" name="Immagine 20" descr="dettagli">
          <a:hlinkClick xmlns:r="http://schemas.openxmlformats.org/officeDocument/2006/relationships" r:id="rId15" tooltip="Dati meteo storici Firenze 13 Dicembre 2021"/>
          <a:extLst>
            <a:ext uri="{FF2B5EF4-FFF2-40B4-BE49-F238E27FC236}">
              <a16:creationId xmlns:a16="http://schemas.microsoft.com/office/drawing/2014/main" id="{2C8A4991-7427-57AA-BB19-E5F9DFD1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64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349</xdr:row>
      <xdr:rowOff>0</xdr:rowOff>
    </xdr:from>
    <xdr:to>
      <xdr:col>19</xdr:col>
      <xdr:colOff>152400</xdr:colOff>
      <xdr:row>349</xdr:row>
      <xdr:rowOff>152400</xdr:rowOff>
    </xdr:to>
    <xdr:pic>
      <xdr:nvPicPr>
        <xdr:cNvPr id="22" name="Immagine 21" descr="dettagli">
          <a:hlinkClick xmlns:r="http://schemas.openxmlformats.org/officeDocument/2006/relationships" r:id="rId16" tooltip="Dati meteo storici Firenze 14 Dicembre 2021"/>
          <a:extLst>
            <a:ext uri="{FF2B5EF4-FFF2-40B4-BE49-F238E27FC236}">
              <a16:creationId xmlns:a16="http://schemas.microsoft.com/office/drawing/2014/main" id="{9C48D707-2C51-E92D-BAFE-CDBCF4E18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82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350</xdr:row>
      <xdr:rowOff>0</xdr:rowOff>
    </xdr:from>
    <xdr:to>
      <xdr:col>19</xdr:col>
      <xdr:colOff>236220</xdr:colOff>
      <xdr:row>351</xdr:row>
      <xdr:rowOff>53340</xdr:rowOff>
    </xdr:to>
    <xdr:pic>
      <xdr:nvPicPr>
        <xdr:cNvPr id="23" name="Immagine 22" descr="nebbia">
          <a:extLst>
            <a:ext uri="{FF2B5EF4-FFF2-40B4-BE49-F238E27FC236}">
              <a16:creationId xmlns:a16="http://schemas.microsoft.com/office/drawing/2014/main" id="{4C5D72C7-793B-5E29-1645-306801DB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400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350</xdr:row>
      <xdr:rowOff>0</xdr:rowOff>
    </xdr:from>
    <xdr:to>
      <xdr:col>19</xdr:col>
      <xdr:colOff>152400</xdr:colOff>
      <xdr:row>350</xdr:row>
      <xdr:rowOff>152400</xdr:rowOff>
    </xdr:to>
    <xdr:pic>
      <xdr:nvPicPr>
        <xdr:cNvPr id="24" name="Immagine 23" descr="dettagli">
          <a:hlinkClick xmlns:r="http://schemas.openxmlformats.org/officeDocument/2006/relationships" r:id="rId18" tooltip="Dati meteo storici Firenze 15 Dicembre 2021"/>
          <a:extLst>
            <a:ext uri="{FF2B5EF4-FFF2-40B4-BE49-F238E27FC236}">
              <a16:creationId xmlns:a16="http://schemas.microsoft.com/office/drawing/2014/main" id="{F56355E5-DB74-7DD4-3014-B53F8D97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351</xdr:row>
      <xdr:rowOff>0</xdr:rowOff>
    </xdr:from>
    <xdr:to>
      <xdr:col>19</xdr:col>
      <xdr:colOff>152400</xdr:colOff>
      <xdr:row>351</xdr:row>
      <xdr:rowOff>152400</xdr:rowOff>
    </xdr:to>
    <xdr:pic>
      <xdr:nvPicPr>
        <xdr:cNvPr id="25" name="Immagine 24" descr="dettagli">
          <a:hlinkClick xmlns:r="http://schemas.openxmlformats.org/officeDocument/2006/relationships" r:id="rId19" tooltip="Dati meteo storici Firenze 16 Dicembre 2021"/>
          <a:extLst>
            <a:ext uri="{FF2B5EF4-FFF2-40B4-BE49-F238E27FC236}">
              <a16:creationId xmlns:a16="http://schemas.microsoft.com/office/drawing/2014/main" id="{1A3C03B3-A8B0-F009-8373-F676802D0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19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352</xdr:row>
      <xdr:rowOff>0</xdr:rowOff>
    </xdr:from>
    <xdr:to>
      <xdr:col>19</xdr:col>
      <xdr:colOff>152400</xdr:colOff>
      <xdr:row>352</xdr:row>
      <xdr:rowOff>152400</xdr:rowOff>
    </xdr:to>
    <xdr:pic>
      <xdr:nvPicPr>
        <xdr:cNvPr id="26" name="Immagine 25" descr="dettagli">
          <a:hlinkClick xmlns:r="http://schemas.openxmlformats.org/officeDocument/2006/relationships" r:id="rId20" tooltip="Dati meteo storici Firenze 17 Dicembre 2021"/>
          <a:extLst>
            <a:ext uri="{FF2B5EF4-FFF2-40B4-BE49-F238E27FC236}">
              <a16:creationId xmlns:a16="http://schemas.microsoft.com/office/drawing/2014/main" id="{948A268B-69ED-F900-48FE-7220D261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37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152400</xdr:colOff>
      <xdr:row>353</xdr:row>
      <xdr:rowOff>152400</xdr:rowOff>
    </xdr:to>
    <xdr:pic>
      <xdr:nvPicPr>
        <xdr:cNvPr id="27" name="Immagine 26" descr="dettagli">
          <a:hlinkClick xmlns:r="http://schemas.openxmlformats.org/officeDocument/2006/relationships" r:id="rId21" tooltip="Dati meteo storici Firenze 18 Dicembre 2021"/>
          <a:extLst>
            <a:ext uri="{FF2B5EF4-FFF2-40B4-BE49-F238E27FC236}">
              <a16:creationId xmlns:a16="http://schemas.microsoft.com/office/drawing/2014/main" id="{9D5AC571-CAA2-87FE-B6BA-AC1BFC17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55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354</xdr:row>
      <xdr:rowOff>0</xdr:rowOff>
    </xdr:from>
    <xdr:to>
      <xdr:col>19</xdr:col>
      <xdr:colOff>152400</xdr:colOff>
      <xdr:row>354</xdr:row>
      <xdr:rowOff>152400</xdr:rowOff>
    </xdr:to>
    <xdr:pic>
      <xdr:nvPicPr>
        <xdr:cNvPr id="28" name="Immagine 27" descr="dettagli">
          <a:hlinkClick xmlns:r="http://schemas.openxmlformats.org/officeDocument/2006/relationships" r:id="rId22" tooltip="Dati meteo storici Firenze 19 Dicembre 2021"/>
          <a:extLst>
            <a:ext uri="{FF2B5EF4-FFF2-40B4-BE49-F238E27FC236}">
              <a16:creationId xmlns:a16="http://schemas.microsoft.com/office/drawing/2014/main" id="{5063ABE5-BCFE-49B9-9095-9CDB268E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7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355</xdr:row>
      <xdr:rowOff>0</xdr:rowOff>
    </xdr:from>
    <xdr:to>
      <xdr:col>19</xdr:col>
      <xdr:colOff>152400</xdr:colOff>
      <xdr:row>355</xdr:row>
      <xdr:rowOff>152400</xdr:rowOff>
    </xdr:to>
    <xdr:pic>
      <xdr:nvPicPr>
        <xdr:cNvPr id="29" name="Immagine 28" descr="dettagli">
          <a:hlinkClick xmlns:r="http://schemas.openxmlformats.org/officeDocument/2006/relationships" r:id="rId23" tooltip="Dati meteo storici Firenze 20 Dicembre 2021"/>
          <a:extLst>
            <a:ext uri="{FF2B5EF4-FFF2-40B4-BE49-F238E27FC236}">
              <a16:creationId xmlns:a16="http://schemas.microsoft.com/office/drawing/2014/main" id="{26CA0A24-6A49-3E5B-20AA-A526B25D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9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356</xdr:row>
      <xdr:rowOff>0</xdr:rowOff>
    </xdr:from>
    <xdr:to>
      <xdr:col>19</xdr:col>
      <xdr:colOff>152400</xdr:colOff>
      <xdr:row>356</xdr:row>
      <xdr:rowOff>152400</xdr:rowOff>
    </xdr:to>
    <xdr:pic>
      <xdr:nvPicPr>
        <xdr:cNvPr id="30" name="Immagine 29" descr="dettagli">
          <a:hlinkClick xmlns:r="http://schemas.openxmlformats.org/officeDocument/2006/relationships" r:id="rId24" tooltip="Dati meteo storici Firenze 21 Dicembre 2021"/>
          <a:extLst>
            <a:ext uri="{FF2B5EF4-FFF2-40B4-BE49-F238E27FC236}">
              <a16:creationId xmlns:a16="http://schemas.microsoft.com/office/drawing/2014/main" id="{0BCDEDA4-098C-0EF1-7FD0-C86C1B86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10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152400</xdr:colOff>
      <xdr:row>357</xdr:row>
      <xdr:rowOff>152400</xdr:rowOff>
    </xdr:to>
    <xdr:pic>
      <xdr:nvPicPr>
        <xdr:cNvPr id="31" name="Immagine 30" descr="dettagli">
          <a:hlinkClick xmlns:r="http://schemas.openxmlformats.org/officeDocument/2006/relationships" r:id="rId25" tooltip="Dati meteo storici Firenze 22 Dicembre 2021"/>
          <a:extLst>
            <a:ext uri="{FF2B5EF4-FFF2-40B4-BE49-F238E27FC236}">
              <a16:creationId xmlns:a16="http://schemas.microsoft.com/office/drawing/2014/main" id="{0D0140AD-4683-4175-0ACD-E368AF36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2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358</xdr:row>
      <xdr:rowOff>0</xdr:rowOff>
    </xdr:from>
    <xdr:to>
      <xdr:col>19</xdr:col>
      <xdr:colOff>236220</xdr:colOff>
      <xdr:row>359</xdr:row>
      <xdr:rowOff>53340</xdr:rowOff>
    </xdr:to>
    <xdr:pic>
      <xdr:nvPicPr>
        <xdr:cNvPr id="32" name="Immagine 31" descr="pioggia">
          <a:extLst>
            <a:ext uri="{FF2B5EF4-FFF2-40B4-BE49-F238E27FC236}">
              <a16:creationId xmlns:a16="http://schemas.microsoft.com/office/drawing/2014/main" id="{A3FB8917-6928-C7BC-4C25-B0AAFC3B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4710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358</xdr:row>
      <xdr:rowOff>0</xdr:rowOff>
    </xdr:from>
    <xdr:to>
      <xdr:col>19</xdr:col>
      <xdr:colOff>152400</xdr:colOff>
      <xdr:row>358</xdr:row>
      <xdr:rowOff>152400</xdr:rowOff>
    </xdr:to>
    <xdr:pic>
      <xdr:nvPicPr>
        <xdr:cNvPr id="33" name="Immagine 32" descr="dettagli">
          <a:hlinkClick xmlns:r="http://schemas.openxmlformats.org/officeDocument/2006/relationships" r:id="rId26" tooltip="Dati meteo storici Firenze 23 Dicembre 2021"/>
          <a:extLst>
            <a:ext uri="{FF2B5EF4-FFF2-40B4-BE49-F238E27FC236}">
              <a16:creationId xmlns:a16="http://schemas.microsoft.com/office/drawing/2014/main" id="{838AEF80-3792-2A43-07EE-EA56932C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47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236220</xdr:colOff>
      <xdr:row>360</xdr:row>
      <xdr:rowOff>53340</xdr:rowOff>
    </xdr:to>
    <xdr:pic>
      <xdr:nvPicPr>
        <xdr:cNvPr id="34" name="Immagine 33" descr="pioggia">
          <a:extLst>
            <a:ext uri="{FF2B5EF4-FFF2-40B4-BE49-F238E27FC236}">
              <a16:creationId xmlns:a16="http://schemas.microsoft.com/office/drawing/2014/main" id="{4380B7D2-C713-FA9C-5C2B-C032EB94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6539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152400</xdr:colOff>
      <xdr:row>359</xdr:row>
      <xdr:rowOff>152400</xdr:rowOff>
    </xdr:to>
    <xdr:pic>
      <xdr:nvPicPr>
        <xdr:cNvPr id="35" name="Immagine 34" descr="dettagli">
          <a:hlinkClick xmlns:r="http://schemas.openxmlformats.org/officeDocument/2006/relationships" r:id="rId27" tooltip="Dati meteo storici Firenze 24 Dicembre 2021"/>
          <a:extLst>
            <a:ext uri="{FF2B5EF4-FFF2-40B4-BE49-F238E27FC236}">
              <a16:creationId xmlns:a16="http://schemas.microsoft.com/office/drawing/2014/main" id="{A32498AF-C579-2AF2-4E2B-B70EA423B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6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360</xdr:row>
      <xdr:rowOff>0</xdr:rowOff>
    </xdr:from>
    <xdr:to>
      <xdr:col>19</xdr:col>
      <xdr:colOff>236220</xdr:colOff>
      <xdr:row>361</xdr:row>
      <xdr:rowOff>53340</xdr:rowOff>
    </xdr:to>
    <xdr:pic>
      <xdr:nvPicPr>
        <xdr:cNvPr id="36" name="Immagine 35" descr="pioggia">
          <a:extLst>
            <a:ext uri="{FF2B5EF4-FFF2-40B4-BE49-F238E27FC236}">
              <a16:creationId xmlns:a16="http://schemas.microsoft.com/office/drawing/2014/main" id="{A0B29FC5-A21B-1C79-0810-77D9B3CF0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836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360</xdr:row>
      <xdr:rowOff>0</xdr:rowOff>
    </xdr:from>
    <xdr:to>
      <xdr:col>19</xdr:col>
      <xdr:colOff>152400</xdr:colOff>
      <xdr:row>360</xdr:row>
      <xdr:rowOff>152400</xdr:rowOff>
    </xdr:to>
    <xdr:pic>
      <xdr:nvPicPr>
        <xdr:cNvPr id="37" name="Immagine 36" descr="dettagli">
          <a:hlinkClick xmlns:r="http://schemas.openxmlformats.org/officeDocument/2006/relationships" r:id="rId28" tooltip="Dati meteo storici Firenze 25 Dicembre 2021"/>
          <a:extLst>
            <a:ext uri="{FF2B5EF4-FFF2-40B4-BE49-F238E27FC236}">
              <a16:creationId xmlns:a16="http://schemas.microsoft.com/office/drawing/2014/main" id="{B6A97F5A-48B1-8963-0A03-3138DE7D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236220</xdr:colOff>
      <xdr:row>362</xdr:row>
      <xdr:rowOff>53340</xdr:rowOff>
    </xdr:to>
    <xdr:pic>
      <xdr:nvPicPr>
        <xdr:cNvPr id="38" name="Immagine 37" descr="pioggia">
          <a:extLst>
            <a:ext uri="{FF2B5EF4-FFF2-40B4-BE49-F238E27FC236}">
              <a16:creationId xmlns:a16="http://schemas.microsoft.com/office/drawing/2014/main" id="{E913457C-CA17-C141-86D0-1846EB24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019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236220</xdr:colOff>
      <xdr:row>362</xdr:row>
      <xdr:rowOff>53340</xdr:rowOff>
    </xdr:to>
    <xdr:pic>
      <xdr:nvPicPr>
        <xdr:cNvPr id="39" name="Immagine 38" descr="grandine">
          <a:extLst>
            <a:ext uri="{FF2B5EF4-FFF2-40B4-BE49-F238E27FC236}">
              <a16:creationId xmlns:a16="http://schemas.microsoft.com/office/drawing/2014/main" id="{8D2EB9A5-F827-2EBA-E2E3-1C454C5F8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6019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152400</xdr:colOff>
      <xdr:row>361</xdr:row>
      <xdr:rowOff>152400</xdr:rowOff>
    </xdr:to>
    <xdr:pic>
      <xdr:nvPicPr>
        <xdr:cNvPr id="40" name="Immagine 39" descr="dettagli">
          <a:hlinkClick xmlns:r="http://schemas.openxmlformats.org/officeDocument/2006/relationships" r:id="rId30" tooltip="Dati meteo storici Firenze 26 Dicembre 2021"/>
          <a:extLst>
            <a:ext uri="{FF2B5EF4-FFF2-40B4-BE49-F238E27FC236}">
              <a16:creationId xmlns:a16="http://schemas.microsoft.com/office/drawing/2014/main" id="{1D51D4BA-025F-AF82-C3AB-7E5AA23C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01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362</xdr:row>
      <xdr:rowOff>0</xdr:rowOff>
    </xdr:from>
    <xdr:to>
      <xdr:col>19</xdr:col>
      <xdr:colOff>236220</xdr:colOff>
      <xdr:row>363</xdr:row>
      <xdr:rowOff>53340</xdr:rowOff>
    </xdr:to>
    <xdr:pic>
      <xdr:nvPicPr>
        <xdr:cNvPr id="41" name="Immagine 40" descr="pioggia">
          <a:extLst>
            <a:ext uri="{FF2B5EF4-FFF2-40B4-BE49-F238E27FC236}">
              <a16:creationId xmlns:a16="http://schemas.microsoft.com/office/drawing/2014/main" id="{41F787E5-2D32-D0E4-B753-AAF5FDAE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202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362</xdr:row>
      <xdr:rowOff>0</xdr:rowOff>
    </xdr:from>
    <xdr:to>
      <xdr:col>19</xdr:col>
      <xdr:colOff>152400</xdr:colOff>
      <xdr:row>362</xdr:row>
      <xdr:rowOff>152400</xdr:rowOff>
    </xdr:to>
    <xdr:pic>
      <xdr:nvPicPr>
        <xdr:cNvPr id="42" name="Immagine 41" descr="dettagli">
          <a:hlinkClick xmlns:r="http://schemas.openxmlformats.org/officeDocument/2006/relationships" r:id="rId31" tooltip="Dati meteo storici Firenze 27 Dicembre 2021"/>
          <a:extLst>
            <a:ext uri="{FF2B5EF4-FFF2-40B4-BE49-F238E27FC236}">
              <a16:creationId xmlns:a16="http://schemas.microsoft.com/office/drawing/2014/main" id="{28ABC714-9A37-981C-B153-92751FE5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20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236220</xdr:colOff>
      <xdr:row>364</xdr:row>
      <xdr:rowOff>53340</xdr:rowOff>
    </xdr:to>
    <xdr:pic>
      <xdr:nvPicPr>
        <xdr:cNvPr id="43" name="Immagine 42" descr="pioggia">
          <a:extLst>
            <a:ext uri="{FF2B5EF4-FFF2-40B4-BE49-F238E27FC236}">
              <a16:creationId xmlns:a16="http://schemas.microsoft.com/office/drawing/2014/main" id="{1D1B73E1-D406-47C5-4D8F-F5FF3D73E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3854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152400</xdr:colOff>
      <xdr:row>363</xdr:row>
      <xdr:rowOff>152400</xdr:rowOff>
    </xdr:to>
    <xdr:pic>
      <xdr:nvPicPr>
        <xdr:cNvPr id="44" name="Immagine 43" descr="dettagli">
          <a:hlinkClick xmlns:r="http://schemas.openxmlformats.org/officeDocument/2006/relationships" r:id="rId32" tooltip="Dati meteo storici Firenze 28 Dicembre 2021"/>
          <a:extLst>
            <a:ext uri="{FF2B5EF4-FFF2-40B4-BE49-F238E27FC236}">
              <a16:creationId xmlns:a16="http://schemas.microsoft.com/office/drawing/2014/main" id="{42F76F01-20C8-5EAC-0487-5D6ACC51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3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364</xdr:row>
      <xdr:rowOff>0</xdr:rowOff>
    </xdr:from>
    <xdr:to>
      <xdr:col>19</xdr:col>
      <xdr:colOff>152400</xdr:colOff>
      <xdr:row>364</xdr:row>
      <xdr:rowOff>152400</xdr:rowOff>
    </xdr:to>
    <xdr:pic>
      <xdr:nvPicPr>
        <xdr:cNvPr id="45" name="Immagine 44" descr="dettagli">
          <a:hlinkClick xmlns:r="http://schemas.openxmlformats.org/officeDocument/2006/relationships" r:id="rId33" tooltip="Dati meteo storici Firenze 29 Dicembre 2021"/>
          <a:extLst>
            <a:ext uri="{FF2B5EF4-FFF2-40B4-BE49-F238E27FC236}">
              <a16:creationId xmlns:a16="http://schemas.microsoft.com/office/drawing/2014/main" id="{EF117212-059A-DA92-1725-C0BA21D6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5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236220</xdr:colOff>
      <xdr:row>366</xdr:row>
      <xdr:rowOff>53340</xdr:rowOff>
    </xdr:to>
    <xdr:pic>
      <xdr:nvPicPr>
        <xdr:cNvPr id="46" name="Immagine 45" descr="nebbia">
          <a:extLst>
            <a:ext uri="{FF2B5EF4-FFF2-40B4-BE49-F238E27FC236}">
              <a16:creationId xmlns:a16="http://schemas.microsoft.com/office/drawing/2014/main" id="{8AAE2A2B-8A48-0F6E-41D9-4FF78D43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751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152400</xdr:colOff>
      <xdr:row>365</xdr:row>
      <xdr:rowOff>152400</xdr:rowOff>
    </xdr:to>
    <xdr:pic>
      <xdr:nvPicPr>
        <xdr:cNvPr id="47" name="Immagine 46" descr="dettagli">
          <a:hlinkClick xmlns:r="http://schemas.openxmlformats.org/officeDocument/2006/relationships" r:id="rId34" tooltip="Dati meteo storici Firenze 30 Dicembre 2021"/>
          <a:extLst>
            <a:ext uri="{FF2B5EF4-FFF2-40B4-BE49-F238E27FC236}">
              <a16:creationId xmlns:a16="http://schemas.microsoft.com/office/drawing/2014/main" id="{58F767AB-C72C-37E4-8D3B-0B88B340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7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366</xdr:row>
      <xdr:rowOff>0</xdr:rowOff>
    </xdr:from>
    <xdr:to>
      <xdr:col>19</xdr:col>
      <xdr:colOff>236220</xdr:colOff>
      <xdr:row>367</xdr:row>
      <xdr:rowOff>53340</xdr:rowOff>
    </xdr:to>
    <xdr:pic>
      <xdr:nvPicPr>
        <xdr:cNvPr id="48" name="Immagine 47" descr="nebbia">
          <a:extLst>
            <a:ext uri="{FF2B5EF4-FFF2-40B4-BE49-F238E27FC236}">
              <a16:creationId xmlns:a16="http://schemas.microsoft.com/office/drawing/2014/main" id="{0530EB66-6539-E952-DE76-6B8F308D0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934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366</xdr:row>
      <xdr:rowOff>0</xdr:rowOff>
    </xdr:from>
    <xdr:to>
      <xdr:col>19</xdr:col>
      <xdr:colOff>152400</xdr:colOff>
      <xdr:row>366</xdr:row>
      <xdr:rowOff>152400</xdr:rowOff>
    </xdr:to>
    <xdr:pic>
      <xdr:nvPicPr>
        <xdr:cNvPr id="49" name="Immagine 48" descr="dettagli">
          <a:hlinkClick xmlns:r="http://schemas.openxmlformats.org/officeDocument/2006/relationships" r:id="rId35" tooltip="Dati meteo storici Firenze 31 Dicembre 2021"/>
          <a:extLst>
            <a:ext uri="{FF2B5EF4-FFF2-40B4-BE49-F238E27FC236}">
              <a16:creationId xmlns:a16="http://schemas.microsoft.com/office/drawing/2014/main" id="{9CA19940-AC20-143C-66B1-7773FEC8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9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337</xdr:row>
      <xdr:rowOff>0</xdr:rowOff>
    </xdr:from>
    <xdr:to>
      <xdr:col>19</xdr:col>
      <xdr:colOff>152400</xdr:colOff>
      <xdr:row>337</xdr:row>
      <xdr:rowOff>152400</xdr:rowOff>
    </xdr:to>
    <xdr:pic>
      <xdr:nvPicPr>
        <xdr:cNvPr id="50" name="Immagine 49" descr="dettagli">
          <a:hlinkClick xmlns:r="http://schemas.openxmlformats.org/officeDocument/2006/relationships" r:id="rId36" tooltip="Dati meteo storici Firenze 1 Dicembre 2020"/>
          <a:extLst>
            <a:ext uri="{FF2B5EF4-FFF2-40B4-BE49-F238E27FC236}">
              <a16:creationId xmlns:a16="http://schemas.microsoft.com/office/drawing/2014/main" id="{F5A26056-A185-4438-FF6C-2B006F51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63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338</xdr:row>
      <xdr:rowOff>0</xdr:rowOff>
    </xdr:from>
    <xdr:to>
      <xdr:col>19</xdr:col>
      <xdr:colOff>236220</xdr:colOff>
      <xdr:row>339</xdr:row>
      <xdr:rowOff>53340</xdr:rowOff>
    </xdr:to>
    <xdr:pic>
      <xdr:nvPicPr>
        <xdr:cNvPr id="51" name="Immagine 50" descr="pioggia">
          <a:extLst>
            <a:ext uri="{FF2B5EF4-FFF2-40B4-BE49-F238E27FC236}">
              <a16:creationId xmlns:a16="http://schemas.microsoft.com/office/drawing/2014/main" id="{504738DB-F0D6-F798-03B6-ED06ED47B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18134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338</xdr:row>
      <xdr:rowOff>0</xdr:rowOff>
    </xdr:from>
    <xdr:to>
      <xdr:col>19</xdr:col>
      <xdr:colOff>152400</xdr:colOff>
      <xdr:row>338</xdr:row>
      <xdr:rowOff>152400</xdr:rowOff>
    </xdr:to>
    <xdr:pic>
      <xdr:nvPicPr>
        <xdr:cNvPr id="52" name="Immagine 51" descr="dettagli">
          <a:hlinkClick xmlns:r="http://schemas.openxmlformats.org/officeDocument/2006/relationships" r:id="rId37" tooltip="Dati meteo storici Firenze 2 Dicembre 2020"/>
          <a:extLst>
            <a:ext uri="{FF2B5EF4-FFF2-40B4-BE49-F238E27FC236}">
              <a16:creationId xmlns:a16="http://schemas.microsoft.com/office/drawing/2014/main" id="{053CA507-B918-6C02-D553-95DD25AF8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81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236220</xdr:colOff>
      <xdr:row>340</xdr:row>
      <xdr:rowOff>53340</xdr:rowOff>
    </xdr:to>
    <xdr:pic>
      <xdr:nvPicPr>
        <xdr:cNvPr id="53" name="Immagine 52" descr="pioggia">
          <a:extLst>
            <a:ext uri="{FF2B5EF4-FFF2-40B4-BE49-F238E27FC236}">
              <a16:creationId xmlns:a16="http://schemas.microsoft.com/office/drawing/2014/main" id="{B67B3CC7-8C9B-57F7-94A7-6DF149624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1996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152400</xdr:colOff>
      <xdr:row>339</xdr:row>
      <xdr:rowOff>152400</xdr:rowOff>
    </xdr:to>
    <xdr:pic>
      <xdr:nvPicPr>
        <xdr:cNvPr id="54" name="Immagine 53" descr="dettagli">
          <a:hlinkClick xmlns:r="http://schemas.openxmlformats.org/officeDocument/2006/relationships" r:id="rId38" tooltip="Dati meteo storici Firenze 3 Dicembre 2020"/>
          <a:extLst>
            <a:ext uri="{FF2B5EF4-FFF2-40B4-BE49-F238E27FC236}">
              <a16:creationId xmlns:a16="http://schemas.microsoft.com/office/drawing/2014/main" id="{310B3188-1547-6F01-E8E5-ABEBCC1E0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199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340</xdr:row>
      <xdr:rowOff>0</xdr:rowOff>
    </xdr:from>
    <xdr:to>
      <xdr:col>19</xdr:col>
      <xdr:colOff>236220</xdr:colOff>
      <xdr:row>341</xdr:row>
      <xdr:rowOff>53340</xdr:rowOff>
    </xdr:to>
    <xdr:pic>
      <xdr:nvPicPr>
        <xdr:cNvPr id="55" name="Immagine 54" descr="pioggia">
          <a:extLst>
            <a:ext uri="{FF2B5EF4-FFF2-40B4-BE49-F238E27FC236}">
              <a16:creationId xmlns:a16="http://schemas.microsoft.com/office/drawing/2014/main" id="{4A8C386B-3849-39D3-7473-CDA440D1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179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340</xdr:row>
      <xdr:rowOff>0</xdr:rowOff>
    </xdr:from>
    <xdr:to>
      <xdr:col>19</xdr:col>
      <xdr:colOff>236220</xdr:colOff>
      <xdr:row>341</xdr:row>
      <xdr:rowOff>53340</xdr:rowOff>
    </xdr:to>
    <xdr:pic>
      <xdr:nvPicPr>
        <xdr:cNvPr id="56" name="Immagine 55" descr="nebbia">
          <a:extLst>
            <a:ext uri="{FF2B5EF4-FFF2-40B4-BE49-F238E27FC236}">
              <a16:creationId xmlns:a16="http://schemas.microsoft.com/office/drawing/2014/main" id="{220F2A40-9A3D-500B-C31B-6EE954DA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2179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340</xdr:row>
      <xdr:rowOff>0</xdr:rowOff>
    </xdr:from>
    <xdr:to>
      <xdr:col>19</xdr:col>
      <xdr:colOff>152400</xdr:colOff>
      <xdr:row>340</xdr:row>
      <xdr:rowOff>152400</xdr:rowOff>
    </xdr:to>
    <xdr:pic>
      <xdr:nvPicPr>
        <xdr:cNvPr id="57" name="Immagine 56" descr="dettagli">
          <a:hlinkClick xmlns:r="http://schemas.openxmlformats.org/officeDocument/2006/relationships" r:id="rId39" tooltip="Dati meteo storici Firenze 4 Dicembre 2020"/>
          <a:extLst>
            <a:ext uri="{FF2B5EF4-FFF2-40B4-BE49-F238E27FC236}">
              <a16:creationId xmlns:a16="http://schemas.microsoft.com/office/drawing/2014/main" id="{FB9222EF-71B9-1023-EFC9-B8F743A9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236220</xdr:colOff>
      <xdr:row>342</xdr:row>
      <xdr:rowOff>53340</xdr:rowOff>
    </xdr:to>
    <xdr:pic>
      <xdr:nvPicPr>
        <xdr:cNvPr id="58" name="Immagine 57" descr="pioggia">
          <a:extLst>
            <a:ext uri="{FF2B5EF4-FFF2-40B4-BE49-F238E27FC236}">
              <a16:creationId xmlns:a16="http://schemas.microsoft.com/office/drawing/2014/main" id="{18FF946E-5A52-3F69-24DB-9CF28A9F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362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236220</xdr:colOff>
      <xdr:row>342</xdr:row>
      <xdr:rowOff>53340</xdr:rowOff>
    </xdr:to>
    <xdr:pic>
      <xdr:nvPicPr>
        <xdr:cNvPr id="59" name="Immagine 58" descr="temporale">
          <a:extLst>
            <a:ext uri="{FF2B5EF4-FFF2-40B4-BE49-F238E27FC236}">
              <a16:creationId xmlns:a16="http://schemas.microsoft.com/office/drawing/2014/main" id="{51645438-9E93-B415-AD56-27CF3D0BB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2362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152400</xdr:colOff>
      <xdr:row>341</xdr:row>
      <xdr:rowOff>152400</xdr:rowOff>
    </xdr:to>
    <xdr:pic>
      <xdr:nvPicPr>
        <xdr:cNvPr id="60" name="Immagine 59" descr="dettagli">
          <a:hlinkClick xmlns:r="http://schemas.openxmlformats.org/officeDocument/2006/relationships" r:id="rId41" tooltip="Dati meteo storici Firenze 5 Dicembre 2020"/>
          <a:extLst>
            <a:ext uri="{FF2B5EF4-FFF2-40B4-BE49-F238E27FC236}">
              <a16:creationId xmlns:a16="http://schemas.microsoft.com/office/drawing/2014/main" id="{156EBEA5-BF49-B76C-9C35-D820895CF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36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342</xdr:row>
      <xdr:rowOff>0</xdr:rowOff>
    </xdr:from>
    <xdr:to>
      <xdr:col>19</xdr:col>
      <xdr:colOff>236220</xdr:colOff>
      <xdr:row>343</xdr:row>
      <xdr:rowOff>53340</xdr:rowOff>
    </xdr:to>
    <xdr:pic>
      <xdr:nvPicPr>
        <xdr:cNvPr id="61" name="Immagine 60" descr="pioggia">
          <a:extLst>
            <a:ext uri="{FF2B5EF4-FFF2-40B4-BE49-F238E27FC236}">
              <a16:creationId xmlns:a16="http://schemas.microsoft.com/office/drawing/2014/main" id="{4A6BBDCB-AA58-0E83-D9F2-869CF50A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544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342</xdr:row>
      <xdr:rowOff>0</xdr:rowOff>
    </xdr:from>
    <xdr:to>
      <xdr:col>19</xdr:col>
      <xdr:colOff>152400</xdr:colOff>
      <xdr:row>342</xdr:row>
      <xdr:rowOff>152400</xdr:rowOff>
    </xdr:to>
    <xdr:pic>
      <xdr:nvPicPr>
        <xdr:cNvPr id="62" name="Immagine 61" descr="dettagli">
          <a:hlinkClick xmlns:r="http://schemas.openxmlformats.org/officeDocument/2006/relationships" r:id="rId42" tooltip="Dati meteo storici Firenze 6 Dicembre 2020"/>
          <a:extLst>
            <a:ext uri="{FF2B5EF4-FFF2-40B4-BE49-F238E27FC236}">
              <a16:creationId xmlns:a16="http://schemas.microsoft.com/office/drawing/2014/main" id="{5E30E4F0-D971-6A52-CA7B-7DAB0B3C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54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236220</xdr:colOff>
      <xdr:row>344</xdr:row>
      <xdr:rowOff>53340</xdr:rowOff>
    </xdr:to>
    <xdr:pic>
      <xdr:nvPicPr>
        <xdr:cNvPr id="63" name="Immagine 62" descr="pioggia">
          <a:extLst>
            <a:ext uri="{FF2B5EF4-FFF2-40B4-BE49-F238E27FC236}">
              <a16:creationId xmlns:a16="http://schemas.microsoft.com/office/drawing/2014/main" id="{7044448B-0DB2-76BF-0903-DF712DBD4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727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236220</xdr:colOff>
      <xdr:row>344</xdr:row>
      <xdr:rowOff>53340</xdr:rowOff>
    </xdr:to>
    <xdr:pic>
      <xdr:nvPicPr>
        <xdr:cNvPr id="64" name="Immagine 63" descr="temporale">
          <a:extLst>
            <a:ext uri="{FF2B5EF4-FFF2-40B4-BE49-F238E27FC236}">
              <a16:creationId xmlns:a16="http://schemas.microsoft.com/office/drawing/2014/main" id="{A4B96B14-0CC0-0FE8-2BFB-3DE78BCD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2727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65" name="Immagine 64" descr="dettagli">
          <a:hlinkClick xmlns:r="http://schemas.openxmlformats.org/officeDocument/2006/relationships" r:id="rId43" tooltip="Dati meteo storici Firenze 7 Dicembre 2020"/>
          <a:extLst>
            <a:ext uri="{FF2B5EF4-FFF2-40B4-BE49-F238E27FC236}">
              <a16:creationId xmlns:a16="http://schemas.microsoft.com/office/drawing/2014/main" id="{171D4017-006E-5A74-D6D0-50213901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72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344</xdr:row>
      <xdr:rowOff>0</xdr:rowOff>
    </xdr:from>
    <xdr:to>
      <xdr:col>19</xdr:col>
      <xdr:colOff>236220</xdr:colOff>
      <xdr:row>345</xdr:row>
      <xdr:rowOff>53340</xdr:rowOff>
    </xdr:to>
    <xdr:pic>
      <xdr:nvPicPr>
        <xdr:cNvPr id="66" name="Immagine 65" descr="pioggia">
          <a:extLst>
            <a:ext uri="{FF2B5EF4-FFF2-40B4-BE49-F238E27FC236}">
              <a16:creationId xmlns:a16="http://schemas.microsoft.com/office/drawing/2014/main" id="{08C487E4-0861-4C4F-1FF2-E8DDC8EE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29107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344</xdr:row>
      <xdr:rowOff>0</xdr:rowOff>
    </xdr:from>
    <xdr:to>
      <xdr:col>19</xdr:col>
      <xdr:colOff>152400</xdr:colOff>
      <xdr:row>344</xdr:row>
      <xdr:rowOff>152400</xdr:rowOff>
    </xdr:to>
    <xdr:pic>
      <xdr:nvPicPr>
        <xdr:cNvPr id="67" name="Immagine 66" descr="dettagli">
          <a:hlinkClick xmlns:r="http://schemas.openxmlformats.org/officeDocument/2006/relationships" r:id="rId44" tooltip="Dati meteo storici Firenze 8 Dicembre 2020"/>
          <a:extLst>
            <a:ext uri="{FF2B5EF4-FFF2-40B4-BE49-F238E27FC236}">
              <a16:creationId xmlns:a16="http://schemas.microsoft.com/office/drawing/2014/main" id="{77E11BF7-DE3B-7C0A-E7E7-0A4D17A9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291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236220</xdr:colOff>
      <xdr:row>346</xdr:row>
      <xdr:rowOff>53340</xdr:rowOff>
    </xdr:to>
    <xdr:pic>
      <xdr:nvPicPr>
        <xdr:cNvPr id="68" name="Immagine 67" descr="pioggia">
          <a:extLst>
            <a:ext uri="{FF2B5EF4-FFF2-40B4-BE49-F238E27FC236}">
              <a16:creationId xmlns:a16="http://schemas.microsoft.com/office/drawing/2014/main" id="{B05A1519-6B1B-1B2D-27CB-23FA3D3A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3093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236220</xdr:colOff>
      <xdr:row>346</xdr:row>
      <xdr:rowOff>53340</xdr:rowOff>
    </xdr:to>
    <xdr:pic>
      <xdr:nvPicPr>
        <xdr:cNvPr id="69" name="Immagine 68" descr="nebbia">
          <a:extLst>
            <a:ext uri="{FF2B5EF4-FFF2-40B4-BE49-F238E27FC236}">
              <a16:creationId xmlns:a16="http://schemas.microsoft.com/office/drawing/2014/main" id="{D1DBB22B-7C70-FEB1-1848-B8002896E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3093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152400</xdr:colOff>
      <xdr:row>345</xdr:row>
      <xdr:rowOff>152400</xdr:rowOff>
    </xdr:to>
    <xdr:pic>
      <xdr:nvPicPr>
        <xdr:cNvPr id="70" name="Immagine 69" descr="dettagli">
          <a:hlinkClick xmlns:r="http://schemas.openxmlformats.org/officeDocument/2006/relationships" r:id="rId45" tooltip="Dati meteo storici Firenze 9 Dicembre 2020"/>
          <a:extLst>
            <a:ext uri="{FF2B5EF4-FFF2-40B4-BE49-F238E27FC236}">
              <a16:creationId xmlns:a16="http://schemas.microsoft.com/office/drawing/2014/main" id="{2CECE66D-CF7E-596B-AC3A-2F1F1482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0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346</xdr:row>
      <xdr:rowOff>0</xdr:rowOff>
    </xdr:from>
    <xdr:to>
      <xdr:col>19</xdr:col>
      <xdr:colOff>236220</xdr:colOff>
      <xdr:row>347</xdr:row>
      <xdr:rowOff>53340</xdr:rowOff>
    </xdr:to>
    <xdr:pic>
      <xdr:nvPicPr>
        <xdr:cNvPr id="71" name="Immagine 70" descr="pioggia">
          <a:extLst>
            <a:ext uri="{FF2B5EF4-FFF2-40B4-BE49-F238E27FC236}">
              <a16:creationId xmlns:a16="http://schemas.microsoft.com/office/drawing/2014/main" id="{0437A88B-F2D7-EC18-F5CF-7F9590D98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32764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346</xdr:row>
      <xdr:rowOff>0</xdr:rowOff>
    </xdr:from>
    <xdr:to>
      <xdr:col>19</xdr:col>
      <xdr:colOff>152400</xdr:colOff>
      <xdr:row>346</xdr:row>
      <xdr:rowOff>152400</xdr:rowOff>
    </xdr:to>
    <xdr:pic>
      <xdr:nvPicPr>
        <xdr:cNvPr id="72" name="Immagine 71" descr="dettagli">
          <a:hlinkClick xmlns:r="http://schemas.openxmlformats.org/officeDocument/2006/relationships" r:id="rId46" tooltip="Dati meteo storici Firenze 10 Dicembre 2020"/>
          <a:extLst>
            <a:ext uri="{FF2B5EF4-FFF2-40B4-BE49-F238E27FC236}">
              <a16:creationId xmlns:a16="http://schemas.microsoft.com/office/drawing/2014/main" id="{B184E00A-620F-5E23-9CBE-2E437A02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27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236220</xdr:colOff>
      <xdr:row>348</xdr:row>
      <xdr:rowOff>53340</xdr:rowOff>
    </xdr:to>
    <xdr:pic>
      <xdr:nvPicPr>
        <xdr:cNvPr id="73" name="Immagine 72" descr="pioggia">
          <a:extLst>
            <a:ext uri="{FF2B5EF4-FFF2-40B4-BE49-F238E27FC236}">
              <a16:creationId xmlns:a16="http://schemas.microsoft.com/office/drawing/2014/main" id="{52C8EBF2-58FF-9703-06CD-DA270CB5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3459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236220</xdr:colOff>
      <xdr:row>348</xdr:row>
      <xdr:rowOff>53340</xdr:rowOff>
    </xdr:to>
    <xdr:pic>
      <xdr:nvPicPr>
        <xdr:cNvPr id="74" name="Immagine 73" descr="nebbia">
          <a:extLst>
            <a:ext uri="{FF2B5EF4-FFF2-40B4-BE49-F238E27FC236}">
              <a16:creationId xmlns:a16="http://schemas.microsoft.com/office/drawing/2014/main" id="{9ED69E2E-A7FC-0885-1FBD-97985236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3459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152400</xdr:colOff>
      <xdr:row>347</xdr:row>
      <xdr:rowOff>152400</xdr:rowOff>
    </xdr:to>
    <xdr:pic>
      <xdr:nvPicPr>
        <xdr:cNvPr id="75" name="Immagine 74" descr="dettagli">
          <a:hlinkClick xmlns:r="http://schemas.openxmlformats.org/officeDocument/2006/relationships" r:id="rId47" tooltip="Dati meteo storici Firenze 11 Dicembre 2020"/>
          <a:extLst>
            <a:ext uri="{FF2B5EF4-FFF2-40B4-BE49-F238E27FC236}">
              <a16:creationId xmlns:a16="http://schemas.microsoft.com/office/drawing/2014/main" id="{01FDD5E5-1197-822F-E3C4-9D30F6F4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45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348</xdr:row>
      <xdr:rowOff>0</xdr:rowOff>
    </xdr:from>
    <xdr:to>
      <xdr:col>19</xdr:col>
      <xdr:colOff>236220</xdr:colOff>
      <xdr:row>349</xdr:row>
      <xdr:rowOff>53340</xdr:rowOff>
    </xdr:to>
    <xdr:pic>
      <xdr:nvPicPr>
        <xdr:cNvPr id="76" name="Immagine 75" descr="pioggia">
          <a:extLst>
            <a:ext uri="{FF2B5EF4-FFF2-40B4-BE49-F238E27FC236}">
              <a16:creationId xmlns:a16="http://schemas.microsoft.com/office/drawing/2014/main" id="{0003E41B-E84D-F0DF-C72C-9E8FA7F3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36422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348</xdr:row>
      <xdr:rowOff>0</xdr:rowOff>
    </xdr:from>
    <xdr:to>
      <xdr:col>19</xdr:col>
      <xdr:colOff>152400</xdr:colOff>
      <xdr:row>348</xdr:row>
      <xdr:rowOff>152400</xdr:rowOff>
    </xdr:to>
    <xdr:pic>
      <xdr:nvPicPr>
        <xdr:cNvPr id="77" name="Immagine 76" descr="dettagli">
          <a:hlinkClick xmlns:r="http://schemas.openxmlformats.org/officeDocument/2006/relationships" r:id="rId48" tooltip="Dati meteo storici Firenze 12 Dicembre 2020"/>
          <a:extLst>
            <a:ext uri="{FF2B5EF4-FFF2-40B4-BE49-F238E27FC236}">
              <a16:creationId xmlns:a16="http://schemas.microsoft.com/office/drawing/2014/main" id="{FA8CBBB8-5034-2268-A986-3220CF67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64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349</xdr:row>
      <xdr:rowOff>0</xdr:rowOff>
    </xdr:from>
    <xdr:to>
      <xdr:col>19</xdr:col>
      <xdr:colOff>236220</xdr:colOff>
      <xdr:row>350</xdr:row>
      <xdr:rowOff>53340</xdr:rowOff>
    </xdr:to>
    <xdr:pic>
      <xdr:nvPicPr>
        <xdr:cNvPr id="78" name="Immagine 77" descr="nebbia">
          <a:extLst>
            <a:ext uri="{FF2B5EF4-FFF2-40B4-BE49-F238E27FC236}">
              <a16:creationId xmlns:a16="http://schemas.microsoft.com/office/drawing/2014/main" id="{7936D188-AD4C-2A60-616C-941992B15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3825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349</xdr:row>
      <xdr:rowOff>0</xdr:rowOff>
    </xdr:from>
    <xdr:to>
      <xdr:col>19</xdr:col>
      <xdr:colOff>152400</xdr:colOff>
      <xdr:row>349</xdr:row>
      <xdr:rowOff>152400</xdr:rowOff>
    </xdr:to>
    <xdr:pic>
      <xdr:nvPicPr>
        <xdr:cNvPr id="79" name="Immagine 78" descr="dettagli">
          <a:hlinkClick xmlns:r="http://schemas.openxmlformats.org/officeDocument/2006/relationships" r:id="rId49" tooltip="Dati meteo storici Firenze 13 Dicembre 2020"/>
          <a:extLst>
            <a:ext uri="{FF2B5EF4-FFF2-40B4-BE49-F238E27FC236}">
              <a16:creationId xmlns:a16="http://schemas.microsoft.com/office/drawing/2014/main" id="{F3E85DDE-5117-C36D-BD48-BABA49E8E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382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350</xdr:row>
      <xdr:rowOff>0</xdr:rowOff>
    </xdr:from>
    <xdr:to>
      <xdr:col>19</xdr:col>
      <xdr:colOff>236220</xdr:colOff>
      <xdr:row>351</xdr:row>
      <xdr:rowOff>53340</xdr:rowOff>
    </xdr:to>
    <xdr:pic>
      <xdr:nvPicPr>
        <xdr:cNvPr id="80" name="Immagine 79" descr="nebbia">
          <a:extLst>
            <a:ext uri="{FF2B5EF4-FFF2-40B4-BE49-F238E27FC236}">
              <a16:creationId xmlns:a16="http://schemas.microsoft.com/office/drawing/2014/main" id="{1FC96741-7C23-ABBA-DEBA-7C0B428D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400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350</xdr:row>
      <xdr:rowOff>0</xdr:rowOff>
    </xdr:from>
    <xdr:to>
      <xdr:col>19</xdr:col>
      <xdr:colOff>152400</xdr:colOff>
      <xdr:row>350</xdr:row>
      <xdr:rowOff>152400</xdr:rowOff>
    </xdr:to>
    <xdr:pic>
      <xdr:nvPicPr>
        <xdr:cNvPr id="81" name="Immagine 80" descr="dettagli">
          <a:hlinkClick xmlns:r="http://schemas.openxmlformats.org/officeDocument/2006/relationships" r:id="rId50" tooltip="Dati meteo storici Firenze 14 Dicembre 2020"/>
          <a:extLst>
            <a:ext uri="{FF2B5EF4-FFF2-40B4-BE49-F238E27FC236}">
              <a16:creationId xmlns:a16="http://schemas.microsoft.com/office/drawing/2014/main" id="{BA5B06EE-620F-BABF-0DB8-8F9A52D1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351</xdr:row>
      <xdr:rowOff>0</xdr:rowOff>
    </xdr:from>
    <xdr:to>
      <xdr:col>19</xdr:col>
      <xdr:colOff>152400</xdr:colOff>
      <xdr:row>351</xdr:row>
      <xdr:rowOff>152400</xdr:rowOff>
    </xdr:to>
    <xdr:pic>
      <xdr:nvPicPr>
        <xdr:cNvPr id="82" name="Immagine 81" descr="dettagli">
          <a:hlinkClick xmlns:r="http://schemas.openxmlformats.org/officeDocument/2006/relationships" r:id="rId51" tooltip="Dati meteo storici Firenze 15 Dicembre 2020"/>
          <a:extLst>
            <a:ext uri="{FF2B5EF4-FFF2-40B4-BE49-F238E27FC236}">
              <a16:creationId xmlns:a16="http://schemas.microsoft.com/office/drawing/2014/main" id="{6B394593-B3BE-A787-4380-D5BB5AD2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19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352</xdr:row>
      <xdr:rowOff>0</xdr:rowOff>
    </xdr:from>
    <xdr:to>
      <xdr:col>19</xdr:col>
      <xdr:colOff>236220</xdr:colOff>
      <xdr:row>353</xdr:row>
      <xdr:rowOff>53340</xdr:rowOff>
    </xdr:to>
    <xdr:pic>
      <xdr:nvPicPr>
        <xdr:cNvPr id="83" name="Immagine 82" descr="pioggia">
          <a:extLst>
            <a:ext uri="{FF2B5EF4-FFF2-40B4-BE49-F238E27FC236}">
              <a16:creationId xmlns:a16="http://schemas.microsoft.com/office/drawing/2014/main" id="{7CD55496-ABD5-BADB-6DFB-838733A2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43737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352</xdr:row>
      <xdr:rowOff>0</xdr:rowOff>
    </xdr:from>
    <xdr:to>
      <xdr:col>19</xdr:col>
      <xdr:colOff>152400</xdr:colOff>
      <xdr:row>352</xdr:row>
      <xdr:rowOff>152400</xdr:rowOff>
    </xdr:to>
    <xdr:pic>
      <xdr:nvPicPr>
        <xdr:cNvPr id="84" name="Immagine 83" descr="dettagli">
          <a:hlinkClick xmlns:r="http://schemas.openxmlformats.org/officeDocument/2006/relationships" r:id="rId52" tooltip="Dati meteo storici Firenze 16 Dicembre 2020"/>
          <a:extLst>
            <a:ext uri="{FF2B5EF4-FFF2-40B4-BE49-F238E27FC236}">
              <a16:creationId xmlns:a16="http://schemas.microsoft.com/office/drawing/2014/main" id="{8D485A77-436B-4F8F-5185-6F4C6738D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37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236220</xdr:colOff>
      <xdr:row>354</xdr:row>
      <xdr:rowOff>53340</xdr:rowOff>
    </xdr:to>
    <xdr:pic>
      <xdr:nvPicPr>
        <xdr:cNvPr id="85" name="Immagine 84" descr="pioggia">
          <a:extLst>
            <a:ext uri="{FF2B5EF4-FFF2-40B4-BE49-F238E27FC236}">
              <a16:creationId xmlns:a16="http://schemas.microsoft.com/office/drawing/2014/main" id="{03CC155B-0316-8453-4417-D1C5C666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45566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236220</xdr:colOff>
      <xdr:row>354</xdr:row>
      <xdr:rowOff>53340</xdr:rowOff>
    </xdr:to>
    <xdr:pic>
      <xdr:nvPicPr>
        <xdr:cNvPr id="86" name="Immagine 85" descr="nebbia">
          <a:extLst>
            <a:ext uri="{FF2B5EF4-FFF2-40B4-BE49-F238E27FC236}">
              <a16:creationId xmlns:a16="http://schemas.microsoft.com/office/drawing/2014/main" id="{B638A93F-BA87-9DB0-ABCC-9A3EC9EC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45566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152400</xdr:colOff>
      <xdr:row>353</xdr:row>
      <xdr:rowOff>152400</xdr:rowOff>
    </xdr:to>
    <xdr:pic>
      <xdr:nvPicPr>
        <xdr:cNvPr id="87" name="Immagine 86" descr="dettagli">
          <a:hlinkClick xmlns:r="http://schemas.openxmlformats.org/officeDocument/2006/relationships" r:id="rId53" tooltip="Dati meteo storici Firenze 17 Dicembre 2020"/>
          <a:extLst>
            <a:ext uri="{FF2B5EF4-FFF2-40B4-BE49-F238E27FC236}">
              <a16:creationId xmlns:a16="http://schemas.microsoft.com/office/drawing/2014/main" id="{76F0231A-AA32-643E-6BDE-80B9A77BB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55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354</xdr:row>
      <xdr:rowOff>0</xdr:rowOff>
    </xdr:from>
    <xdr:to>
      <xdr:col>19</xdr:col>
      <xdr:colOff>236220</xdr:colOff>
      <xdr:row>355</xdr:row>
      <xdr:rowOff>53340</xdr:rowOff>
    </xdr:to>
    <xdr:pic>
      <xdr:nvPicPr>
        <xdr:cNvPr id="88" name="Immagine 87" descr="nebbia">
          <a:extLst>
            <a:ext uri="{FF2B5EF4-FFF2-40B4-BE49-F238E27FC236}">
              <a16:creationId xmlns:a16="http://schemas.microsoft.com/office/drawing/2014/main" id="{BF92C118-6FAD-1CEC-7F1A-07F28A24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4739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354</xdr:row>
      <xdr:rowOff>0</xdr:rowOff>
    </xdr:from>
    <xdr:to>
      <xdr:col>19</xdr:col>
      <xdr:colOff>152400</xdr:colOff>
      <xdr:row>354</xdr:row>
      <xdr:rowOff>152400</xdr:rowOff>
    </xdr:to>
    <xdr:pic>
      <xdr:nvPicPr>
        <xdr:cNvPr id="89" name="Immagine 88" descr="dettagli">
          <a:hlinkClick xmlns:r="http://schemas.openxmlformats.org/officeDocument/2006/relationships" r:id="rId54" tooltip="Dati meteo storici Firenze 18 Dicembre 2020"/>
          <a:extLst>
            <a:ext uri="{FF2B5EF4-FFF2-40B4-BE49-F238E27FC236}">
              <a16:creationId xmlns:a16="http://schemas.microsoft.com/office/drawing/2014/main" id="{7974C057-D64E-30B6-B972-94F4DCB5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7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355</xdr:row>
      <xdr:rowOff>0</xdr:rowOff>
    </xdr:from>
    <xdr:to>
      <xdr:col>19</xdr:col>
      <xdr:colOff>236220</xdr:colOff>
      <xdr:row>356</xdr:row>
      <xdr:rowOff>53340</xdr:rowOff>
    </xdr:to>
    <xdr:pic>
      <xdr:nvPicPr>
        <xdr:cNvPr id="90" name="Immagine 89" descr="nebbia">
          <a:extLst>
            <a:ext uri="{FF2B5EF4-FFF2-40B4-BE49-F238E27FC236}">
              <a16:creationId xmlns:a16="http://schemas.microsoft.com/office/drawing/2014/main" id="{B1E9171E-6C04-905D-C5D7-CCCA76C7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4922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355</xdr:row>
      <xdr:rowOff>0</xdr:rowOff>
    </xdr:from>
    <xdr:to>
      <xdr:col>19</xdr:col>
      <xdr:colOff>152400</xdr:colOff>
      <xdr:row>355</xdr:row>
      <xdr:rowOff>152400</xdr:rowOff>
    </xdr:to>
    <xdr:pic>
      <xdr:nvPicPr>
        <xdr:cNvPr id="91" name="Immagine 90" descr="dettagli">
          <a:hlinkClick xmlns:r="http://schemas.openxmlformats.org/officeDocument/2006/relationships" r:id="rId55" tooltip="Dati meteo storici Firenze 19 Dicembre 2020"/>
          <a:extLst>
            <a:ext uri="{FF2B5EF4-FFF2-40B4-BE49-F238E27FC236}">
              <a16:creationId xmlns:a16="http://schemas.microsoft.com/office/drawing/2014/main" id="{287B6DCA-691C-8FB8-AE8E-AB01F5DD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49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356</xdr:row>
      <xdr:rowOff>0</xdr:rowOff>
    </xdr:from>
    <xdr:to>
      <xdr:col>19</xdr:col>
      <xdr:colOff>152400</xdr:colOff>
      <xdr:row>356</xdr:row>
      <xdr:rowOff>152400</xdr:rowOff>
    </xdr:to>
    <xdr:pic>
      <xdr:nvPicPr>
        <xdr:cNvPr id="92" name="Immagine 91" descr="dettagli">
          <a:hlinkClick xmlns:r="http://schemas.openxmlformats.org/officeDocument/2006/relationships" r:id="rId56" tooltip="Dati meteo storici Firenze 20 Dicembre 2020"/>
          <a:extLst>
            <a:ext uri="{FF2B5EF4-FFF2-40B4-BE49-F238E27FC236}">
              <a16:creationId xmlns:a16="http://schemas.microsoft.com/office/drawing/2014/main" id="{7342E314-F970-2450-F63A-BA999F36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10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236220</xdr:colOff>
      <xdr:row>358</xdr:row>
      <xdr:rowOff>53340</xdr:rowOff>
    </xdr:to>
    <xdr:pic>
      <xdr:nvPicPr>
        <xdr:cNvPr id="93" name="Immagine 92" descr="pioggia">
          <a:extLst>
            <a:ext uri="{FF2B5EF4-FFF2-40B4-BE49-F238E27FC236}">
              <a16:creationId xmlns:a16="http://schemas.microsoft.com/office/drawing/2014/main" id="{59434BCA-1C59-A9E9-C56E-82B3962C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288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236220</xdr:colOff>
      <xdr:row>358</xdr:row>
      <xdr:rowOff>53340</xdr:rowOff>
    </xdr:to>
    <xdr:pic>
      <xdr:nvPicPr>
        <xdr:cNvPr id="94" name="Immagine 93" descr="nebbia">
          <a:extLst>
            <a:ext uri="{FF2B5EF4-FFF2-40B4-BE49-F238E27FC236}">
              <a16:creationId xmlns:a16="http://schemas.microsoft.com/office/drawing/2014/main" id="{821327D2-C759-D3A5-E121-80FB5CAF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5288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152400</xdr:colOff>
      <xdr:row>357</xdr:row>
      <xdr:rowOff>152400</xdr:rowOff>
    </xdr:to>
    <xdr:pic>
      <xdr:nvPicPr>
        <xdr:cNvPr id="95" name="Immagine 94" descr="dettagli">
          <a:hlinkClick xmlns:r="http://schemas.openxmlformats.org/officeDocument/2006/relationships" r:id="rId57" tooltip="Dati meteo storici Firenze 21 Dicembre 2020"/>
          <a:extLst>
            <a:ext uri="{FF2B5EF4-FFF2-40B4-BE49-F238E27FC236}">
              <a16:creationId xmlns:a16="http://schemas.microsoft.com/office/drawing/2014/main" id="{6B059CC0-6350-9613-1692-5737DA6C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2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358</xdr:row>
      <xdr:rowOff>0</xdr:rowOff>
    </xdr:from>
    <xdr:to>
      <xdr:col>19</xdr:col>
      <xdr:colOff>236220</xdr:colOff>
      <xdr:row>359</xdr:row>
      <xdr:rowOff>53340</xdr:rowOff>
    </xdr:to>
    <xdr:pic>
      <xdr:nvPicPr>
        <xdr:cNvPr id="96" name="Immagine 95" descr="pioggia">
          <a:extLst>
            <a:ext uri="{FF2B5EF4-FFF2-40B4-BE49-F238E27FC236}">
              <a16:creationId xmlns:a16="http://schemas.microsoft.com/office/drawing/2014/main" id="{3B60D035-2296-53F6-39C3-4E3B771D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4710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358</xdr:row>
      <xdr:rowOff>0</xdr:rowOff>
    </xdr:from>
    <xdr:to>
      <xdr:col>19</xdr:col>
      <xdr:colOff>152400</xdr:colOff>
      <xdr:row>358</xdr:row>
      <xdr:rowOff>152400</xdr:rowOff>
    </xdr:to>
    <xdr:pic>
      <xdr:nvPicPr>
        <xdr:cNvPr id="97" name="Immagine 96" descr="dettagli">
          <a:hlinkClick xmlns:r="http://schemas.openxmlformats.org/officeDocument/2006/relationships" r:id="rId58" tooltip="Dati meteo storici Firenze 22 Dicembre 2020"/>
          <a:extLst>
            <a:ext uri="{FF2B5EF4-FFF2-40B4-BE49-F238E27FC236}">
              <a16:creationId xmlns:a16="http://schemas.microsoft.com/office/drawing/2014/main" id="{7E5A035D-2057-6FA0-96FD-499F52D1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47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236220</xdr:colOff>
      <xdr:row>360</xdr:row>
      <xdr:rowOff>53340</xdr:rowOff>
    </xdr:to>
    <xdr:pic>
      <xdr:nvPicPr>
        <xdr:cNvPr id="98" name="Immagine 97" descr="pioggia">
          <a:extLst>
            <a:ext uri="{FF2B5EF4-FFF2-40B4-BE49-F238E27FC236}">
              <a16:creationId xmlns:a16="http://schemas.microsoft.com/office/drawing/2014/main" id="{CA8D5FBB-2A54-71F8-D311-5DD16B4A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6539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152400</xdr:colOff>
      <xdr:row>359</xdr:row>
      <xdr:rowOff>152400</xdr:rowOff>
    </xdr:to>
    <xdr:pic>
      <xdr:nvPicPr>
        <xdr:cNvPr id="99" name="Immagine 98" descr="dettagli">
          <a:hlinkClick xmlns:r="http://schemas.openxmlformats.org/officeDocument/2006/relationships" r:id="rId59" tooltip="Dati meteo storici Firenze 23 Dicembre 2020"/>
          <a:extLst>
            <a:ext uri="{FF2B5EF4-FFF2-40B4-BE49-F238E27FC236}">
              <a16:creationId xmlns:a16="http://schemas.microsoft.com/office/drawing/2014/main" id="{70057C53-5C87-4613-BBC9-0CF40190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6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360</xdr:row>
      <xdr:rowOff>0</xdr:rowOff>
    </xdr:from>
    <xdr:to>
      <xdr:col>19</xdr:col>
      <xdr:colOff>236220</xdr:colOff>
      <xdr:row>361</xdr:row>
      <xdr:rowOff>53340</xdr:rowOff>
    </xdr:to>
    <xdr:pic>
      <xdr:nvPicPr>
        <xdr:cNvPr id="100" name="Immagine 99" descr="pioggia">
          <a:extLst>
            <a:ext uri="{FF2B5EF4-FFF2-40B4-BE49-F238E27FC236}">
              <a16:creationId xmlns:a16="http://schemas.microsoft.com/office/drawing/2014/main" id="{7F78A79E-E73F-0B86-39AC-40C40FAB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5836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360</xdr:row>
      <xdr:rowOff>0</xdr:rowOff>
    </xdr:from>
    <xdr:to>
      <xdr:col>19</xdr:col>
      <xdr:colOff>152400</xdr:colOff>
      <xdr:row>360</xdr:row>
      <xdr:rowOff>152400</xdr:rowOff>
    </xdr:to>
    <xdr:pic>
      <xdr:nvPicPr>
        <xdr:cNvPr id="101" name="Immagine 100" descr="dettagli">
          <a:hlinkClick xmlns:r="http://schemas.openxmlformats.org/officeDocument/2006/relationships" r:id="rId60" tooltip="Dati meteo storici Firenze 24 Dicembre 2020"/>
          <a:extLst>
            <a:ext uri="{FF2B5EF4-FFF2-40B4-BE49-F238E27FC236}">
              <a16:creationId xmlns:a16="http://schemas.microsoft.com/office/drawing/2014/main" id="{35D93B93-A62E-69A2-EEA7-7813E5F94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236220</xdr:colOff>
      <xdr:row>362</xdr:row>
      <xdr:rowOff>53340</xdr:rowOff>
    </xdr:to>
    <xdr:pic>
      <xdr:nvPicPr>
        <xdr:cNvPr id="102" name="Immagine 101" descr="pioggia">
          <a:extLst>
            <a:ext uri="{FF2B5EF4-FFF2-40B4-BE49-F238E27FC236}">
              <a16:creationId xmlns:a16="http://schemas.microsoft.com/office/drawing/2014/main" id="{9C3B3EF9-28FF-287E-9A75-E328BA88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019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152400</xdr:colOff>
      <xdr:row>361</xdr:row>
      <xdr:rowOff>152400</xdr:rowOff>
    </xdr:to>
    <xdr:pic>
      <xdr:nvPicPr>
        <xdr:cNvPr id="103" name="Immagine 102" descr="dettagli">
          <a:hlinkClick xmlns:r="http://schemas.openxmlformats.org/officeDocument/2006/relationships" r:id="rId61" tooltip="Dati meteo storici Firenze 25 Dicembre 2020"/>
          <a:extLst>
            <a:ext uri="{FF2B5EF4-FFF2-40B4-BE49-F238E27FC236}">
              <a16:creationId xmlns:a16="http://schemas.microsoft.com/office/drawing/2014/main" id="{5250DD88-F846-FE63-CB76-8F321836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01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362</xdr:row>
      <xdr:rowOff>0</xdr:rowOff>
    </xdr:from>
    <xdr:to>
      <xdr:col>19</xdr:col>
      <xdr:colOff>236220</xdr:colOff>
      <xdr:row>363</xdr:row>
      <xdr:rowOff>53340</xdr:rowOff>
    </xdr:to>
    <xdr:pic>
      <xdr:nvPicPr>
        <xdr:cNvPr id="104" name="Immagine 103" descr="pioggia">
          <a:extLst>
            <a:ext uri="{FF2B5EF4-FFF2-40B4-BE49-F238E27FC236}">
              <a16:creationId xmlns:a16="http://schemas.microsoft.com/office/drawing/2014/main" id="{080CF441-9E9A-A7DD-5C2C-62B303E2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202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362</xdr:row>
      <xdr:rowOff>0</xdr:rowOff>
    </xdr:from>
    <xdr:to>
      <xdr:col>19</xdr:col>
      <xdr:colOff>152400</xdr:colOff>
      <xdr:row>362</xdr:row>
      <xdr:rowOff>152400</xdr:rowOff>
    </xdr:to>
    <xdr:pic>
      <xdr:nvPicPr>
        <xdr:cNvPr id="105" name="Immagine 104" descr="dettagli">
          <a:hlinkClick xmlns:r="http://schemas.openxmlformats.org/officeDocument/2006/relationships" r:id="rId62" tooltip="Dati meteo storici Firenze 26 Dicembre 2020"/>
          <a:extLst>
            <a:ext uri="{FF2B5EF4-FFF2-40B4-BE49-F238E27FC236}">
              <a16:creationId xmlns:a16="http://schemas.microsoft.com/office/drawing/2014/main" id="{909CD7E6-867E-8C4E-CDFB-E021D643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20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236220</xdr:colOff>
      <xdr:row>364</xdr:row>
      <xdr:rowOff>53340</xdr:rowOff>
    </xdr:to>
    <xdr:pic>
      <xdr:nvPicPr>
        <xdr:cNvPr id="106" name="Immagine 105" descr="pioggia">
          <a:extLst>
            <a:ext uri="{FF2B5EF4-FFF2-40B4-BE49-F238E27FC236}">
              <a16:creationId xmlns:a16="http://schemas.microsoft.com/office/drawing/2014/main" id="{F71885D9-0738-5B38-DD20-263C36AE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3854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152400</xdr:colOff>
      <xdr:row>363</xdr:row>
      <xdr:rowOff>152400</xdr:rowOff>
    </xdr:to>
    <xdr:pic>
      <xdr:nvPicPr>
        <xdr:cNvPr id="107" name="Immagine 106" descr="dettagli">
          <a:hlinkClick xmlns:r="http://schemas.openxmlformats.org/officeDocument/2006/relationships" r:id="rId63" tooltip="Dati meteo storici Firenze 27 Dicembre 2020"/>
          <a:extLst>
            <a:ext uri="{FF2B5EF4-FFF2-40B4-BE49-F238E27FC236}">
              <a16:creationId xmlns:a16="http://schemas.microsoft.com/office/drawing/2014/main" id="{8DCAAD6B-1A92-3D38-770E-82550EB7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3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364</xdr:row>
      <xdr:rowOff>0</xdr:rowOff>
    </xdr:from>
    <xdr:to>
      <xdr:col>19</xdr:col>
      <xdr:colOff>236220</xdr:colOff>
      <xdr:row>365</xdr:row>
      <xdr:rowOff>53340</xdr:rowOff>
    </xdr:to>
    <xdr:pic>
      <xdr:nvPicPr>
        <xdr:cNvPr id="108" name="Immagine 107" descr="pioggia">
          <a:extLst>
            <a:ext uri="{FF2B5EF4-FFF2-40B4-BE49-F238E27FC236}">
              <a16:creationId xmlns:a16="http://schemas.microsoft.com/office/drawing/2014/main" id="{43F1CC64-1EB8-D493-2E5F-402DCD3A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568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364</xdr:row>
      <xdr:rowOff>0</xdr:rowOff>
    </xdr:from>
    <xdr:to>
      <xdr:col>19</xdr:col>
      <xdr:colOff>152400</xdr:colOff>
      <xdr:row>364</xdr:row>
      <xdr:rowOff>152400</xdr:rowOff>
    </xdr:to>
    <xdr:pic>
      <xdr:nvPicPr>
        <xdr:cNvPr id="109" name="Immagine 108" descr="dettagli">
          <a:hlinkClick xmlns:r="http://schemas.openxmlformats.org/officeDocument/2006/relationships" r:id="rId64" tooltip="Dati meteo storici Firenze 28 Dicembre 2020"/>
          <a:extLst>
            <a:ext uri="{FF2B5EF4-FFF2-40B4-BE49-F238E27FC236}">
              <a16:creationId xmlns:a16="http://schemas.microsoft.com/office/drawing/2014/main" id="{BE292A1B-4870-0BA6-C031-8A6EB795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5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236220</xdr:colOff>
      <xdr:row>366</xdr:row>
      <xdr:rowOff>53340</xdr:rowOff>
    </xdr:to>
    <xdr:pic>
      <xdr:nvPicPr>
        <xdr:cNvPr id="110" name="Immagine 109" descr="pioggia">
          <a:extLst>
            <a:ext uri="{FF2B5EF4-FFF2-40B4-BE49-F238E27FC236}">
              <a16:creationId xmlns:a16="http://schemas.microsoft.com/office/drawing/2014/main" id="{2D88C13D-1221-F580-4E98-64F5473EC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751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236220</xdr:colOff>
      <xdr:row>366</xdr:row>
      <xdr:rowOff>53340</xdr:rowOff>
    </xdr:to>
    <xdr:pic>
      <xdr:nvPicPr>
        <xdr:cNvPr id="111" name="Immagine 110" descr="temporale">
          <a:extLst>
            <a:ext uri="{FF2B5EF4-FFF2-40B4-BE49-F238E27FC236}">
              <a16:creationId xmlns:a16="http://schemas.microsoft.com/office/drawing/2014/main" id="{6FA0E2CE-C65A-C5B4-B302-39DF1857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6751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152400</xdr:colOff>
      <xdr:row>365</xdr:row>
      <xdr:rowOff>152400</xdr:rowOff>
    </xdr:to>
    <xdr:pic>
      <xdr:nvPicPr>
        <xdr:cNvPr id="112" name="Immagine 111" descr="dettagli">
          <a:hlinkClick xmlns:r="http://schemas.openxmlformats.org/officeDocument/2006/relationships" r:id="rId65" tooltip="Dati meteo storici Firenze 29 Dicembre 2020"/>
          <a:extLst>
            <a:ext uri="{FF2B5EF4-FFF2-40B4-BE49-F238E27FC236}">
              <a16:creationId xmlns:a16="http://schemas.microsoft.com/office/drawing/2014/main" id="{508C81E3-BBFC-2DF3-183D-3477EA2DB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7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366</xdr:row>
      <xdr:rowOff>0</xdr:rowOff>
    </xdr:from>
    <xdr:to>
      <xdr:col>19</xdr:col>
      <xdr:colOff>236220</xdr:colOff>
      <xdr:row>367</xdr:row>
      <xdr:rowOff>53340</xdr:rowOff>
    </xdr:to>
    <xdr:pic>
      <xdr:nvPicPr>
        <xdr:cNvPr id="113" name="Immagine 112" descr="pioggia">
          <a:extLst>
            <a:ext uri="{FF2B5EF4-FFF2-40B4-BE49-F238E27FC236}">
              <a16:creationId xmlns:a16="http://schemas.microsoft.com/office/drawing/2014/main" id="{032BB460-C182-89D7-0FD4-43CB1CBA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6934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366</xdr:row>
      <xdr:rowOff>0</xdr:rowOff>
    </xdr:from>
    <xdr:to>
      <xdr:col>19</xdr:col>
      <xdr:colOff>236220</xdr:colOff>
      <xdr:row>367</xdr:row>
      <xdr:rowOff>53340</xdr:rowOff>
    </xdr:to>
    <xdr:pic>
      <xdr:nvPicPr>
        <xdr:cNvPr id="114" name="Immagine 113" descr="nebbia">
          <a:extLst>
            <a:ext uri="{FF2B5EF4-FFF2-40B4-BE49-F238E27FC236}">
              <a16:creationId xmlns:a16="http://schemas.microsoft.com/office/drawing/2014/main" id="{23293556-5740-2818-F7C4-6E669D09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6934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366</xdr:row>
      <xdr:rowOff>0</xdr:rowOff>
    </xdr:from>
    <xdr:to>
      <xdr:col>19</xdr:col>
      <xdr:colOff>152400</xdr:colOff>
      <xdr:row>366</xdr:row>
      <xdr:rowOff>152400</xdr:rowOff>
    </xdr:to>
    <xdr:pic>
      <xdr:nvPicPr>
        <xdr:cNvPr id="115" name="Immagine 114" descr="dettagli">
          <a:hlinkClick xmlns:r="http://schemas.openxmlformats.org/officeDocument/2006/relationships" r:id="rId66" tooltip="Dati meteo storici Firenze 30 Dicembre 2020"/>
          <a:extLst>
            <a:ext uri="{FF2B5EF4-FFF2-40B4-BE49-F238E27FC236}">
              <a16:creationId xmlns:a16="http://schemas.microsoft.com/office/drawing/2014/main" id="{060516F5-EC12-895E-9FAC-AE086E32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" y="669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367</xdr:row>
      <xdr:rowOff>0</xdr:rowOff>
    </xdr:from>
    <xdr:to>
      <xdr:col>19</xdr:col>
      <xdr:colOff>236220</xdr:colOff>
      <xdr:row>368</xdr:row>
      <xdr:rowOff>53340</xdr:rowOff>
    </xdr:to>
    <xdr:pic>
      <xdr:nvPicPr>
        <xdr:cNvPr id="116" name="Immagine 115" descr="pioggia">
          <a:extLst>
            <a:ext uri="{FF2B5EF4-FFF2-40B4-BE49-F238E27FC236}">
              <a16:creationId xmlns:a16="http://schemas.microsoft.com/office/drawing/2014/main" id="{4F0713DF-E030-4A12-B1F1-9A5DB78B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2560" y="67116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367</xdr:row>
      <xdr:rowOff>0</xdr:rowOff>
    </xdr:from>
    <xdr:to>
      <xdr:col>19</xdr:col>
      <xdr:colOff>236220</xdr:colOff>
      <xdr:row>368</xdr:row>
      <xdr:rowOff>53340</xdr:rowOff>
    </xdr:to>
    <xdr:pic>
      <xdr:nvPicPr>
        <xdr:cNvPr id="117" name="Immagine 116" descr="nebbia">
          <a:extLst>
            <a:ext uri="{FF2B5EF4-FFF2-40B4-BE49-F238E27FC236}">
              <a16:creationId xmlns:a16="http://schemas.microsoft.com/office/drawing/2014/main" id="{E022F751-8244-CADA-BED5-6699761A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67116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B5493FE6-057C-47AF-A721-A19338607F6E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3"/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880EDB2D-F63F-44EF-BA79-F2F8340DDB63}" autoFormatId="16" applyNumberFormats="0" applyBorderFormats="0" applyFontFormats="0" applyPatternFormats="0" applyAlignmentFormats="0" applyWidthHeightFormats="0">
  <queryTableRefresh nextId="15">
    <queryTableFields count="7">
      <queryTableField id="1" name="N°" tableColumnId="1"/>
      <queryTableField id="2" name="Località" tableColumnId="2"/>
      <queryTableField id="3" name="Alt._x000a_[m]" tableColumnId="3"/>
      <queryTableField id="4" name="Zona_x000a_clim." tableColumnId="4"/>
      <queryTableField id="5" name="em_x000a_[°C]" tableColumnId="5"/>
      <queryTableField id="6" name="I_{m}_x000a_[W/m^{2} ]" tableColumnId="6"/>
      <queryTableField id="7" name="N" tableColumnId="7"/>
    </queryTableFields>
    <queryTableDeletedFields count="7">
      <deletedField name="N°_1"/>
      <deletedField name="Località_2"/>
      <deletedField name="Alt._x000a_[m]_3"/>
      <deletedField name="Zona_x000a_clim._4"/>
      <deletedField name="em_x000a_[°C]_5"/>
      <deletedField name="I_{m}_x000a_[W/m^{2} ]_6"/>
      <deletedField name="N_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6" xr16:uid="{201E3B68-EAC7-45EA-B2FC-684C0D91205E}" autoFormatId="16" applyNumberFormats="0" applyBorderFormats="0" applyFontFormats="0" applyPatternFormats="0" applyAlignmentFormats="0" applyWidthHeightFormats="0">
  <queryTableRefresh nextId="8">
    <queryTableFields count="7">
      <queryTableField id="1" name="Località_x000a_(stazione metereologica)" tableColumnId="1"/>
      <queryTableField id="2" name="T_{bse}_x000a_[°C]" tableColumnId="2"/>
      <queryTableField id="3" name="!T_{ge}_x000a_[°C]" tableColumnId="3"/>
      <queryTableField id="4" name="UR_{e}_x000a_[%]" tableColumnId="4"/>
      <queryTableField id="5" name="X_x000a_10^{-3} [kglkg]" tableColumnId="5"/>
      <queryTableField id="6" name="H_x000a_[m s.l.m.]" tableColumnId="6"/>
      <queryTableField id="7" name="Mese più caldo" tableColumnId="7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7DEDE-E118-4154-B879-DE48E05DF976}" name="Q_Ton_5" displayName="Q_Ton_5" ref="B1:I33" totalsRowShown="0" headerRowDxfId="57">
  <autoFilter ref="B1:I33" xr:uid="{8317DEDE-E118-4154-B879-DE48E05DF976}"/>
  <tableColumns count="8">
    <tableColumn id="1" xr3:uid="{A82A610A-CB15-4A5F-A38B-EE22FA4EC30F}" name="Q-ton inlet temp./inlet temp. Of floor heating panel (RC setting)" dataDxfId="56"/>
    <tableColumn id="2" xr3:uid="{F8C7BFB8-6B54-4F9F-9C2E-73809E40AA5E}" name="outdoor air temp °C" dataDxfId="55"/>
    <tableColumn id="3" xr3:uid="{DB0D93F1-0E7A-407D-9817-359B47963158}" name="max_heating_capacity(kW)" dataDxfId="54">
      <calculatedColumnFormula>E2*F2</calculatedColumnFormula>
    </tableColumn>
    <tableColumn id="4" xr3:uid="{FAFD5198-6D70-47E5-99C6-1FEC98FD9435}" name="max_power_cons.(kW)" dataDxfId="53"/>
    <tableColumn id="5" xr3:uid="{CACC51A8-359A-49C6-8676-BAA7D3D37544}" name="max_COP" dataDxfId="52"/>
    <tableColumn id="6" xr3:uid="{34153938-3AEC-465E-B309-AD5AD7C0BD23}" name="min_heating capacity (kW)" dataDxfId="51">
      <calculatedColumnFormula>H2*I2</calculatedColumnFormula>
    </tableColumn>
    <tableColumn id="7" xr3:uid="{4832E04A-12E3-40B3-986F-2A9739F2ED60}" name="min_power_cons.(kW)" dataDxfId="50"/>
    <tableColumn id="8" xr3:uid="{57323A1E-5901-4E3B-A301-182835784FFB}" name="min_COP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F60FF-2CE5-411C-8165-FCF2876DAD02}" name="Q_Ton_10" displayName="Q_Ton_10" ref="B1:I33" totalsRowShown="0" headerRowDxfId="48">
  <autoFilter ref="B1:I33" xr:uid="{CA2F60FF-2CE5-411C-8165-FCF2876DAD02}"/>
  <tableColumns count="8">
    <tableColumn id="1" xr3:uid="{60715334-77C0-40CE-8A91-3A7AB788E10C}" name="Q-ton inlet temp./inlet temp. Of floor heating panel (RC setting)" dataDxfId="47"/>
    <tableColumn id="2" xr3:uid="{EE2501A5-EE48-450F-AC99-6D8E05CA4524}" name="outdoor air temp °C" dataDxfId="46"/>
    <tableColumn id="3" xr3:uid="{216C88D8-70F9-4DD9-97E9-E25F4A779C2F}" name="max_heating_capacity(kW)" dataDxfId="45">
      <calculatedColumnFormula>E2*F2</calculatedColumnFormula>
    </tableColumn>
    <tableColumn id="4" xr3:uid="{E5FEFC85-E37F-416D-BEAE-84EA9D385DBB}" name="max_power_cons.(kW)" dataDxfId="44"/>
    <tableColumn id="5" xr3:uid="{3682F734-CB3E-45D4-B9D9-BF39AECE7FCA}" name="max_COP" dataDxfId="43"/>
    <tableColumn id="6" xr3:uid="{7C1AAF59-0838-48D9-BCD2-2B6381F30783}" name="min_heating capacity (kW)" dataDxfId="42">
      <calculatedColumnFormula>H2*I2</calculatedColumnFormula>
    </tableColumn>
    <tableColumn id="7" xr3:uid="{EDC7C0D9-33B5-4E17-A7CC-04B0F79DD803}" name="min_power_cons.(kW)" dataDxfId="41"/>
    <tableColumn id="8" xr3:uid="{75B62B7C-6276-4D2E-9F19-CDD764C6DB90}" name="min_COP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C6941-57FE-47BD-9D7F-7EBCADFA3BB3}" name="Q_Ton_15" displayName="Q_Ton_15" ref="B1:I25" totalsRowShown="0" headerRowDxfId="39">
  <autoFilter ref="B1:I25" xr:uid="{26FC6941-57FE-47BD-9D7F-7EBCADFA3BB3}"/>
  <tableColumns count="8">
    <tableColumn id="1" xr3:uid="{0B3FDC88-D2F9-4AEF-A809-988211214A7F}" name="Q-ton inlet temp./inlet temp. Of floor heating panel (RC setting)" dataDxfId="38"/>
    <tableColumn id="2" xr3:uid="{0AFB9626-10D4-40DE-B83A-B9E8A9D367D0}" name="outdoor air temp °C" dataDxfId="37"/>
    <tableColumn id="3" xr3:uid="{EC907374-BB9E-4B74-A4FF-72FB4095FF89}" name="max_heating_capacity(kW)" dataDxfId="36">
      <calculatedColumnFormula>E2*F2</calculatedColumnFormula>
    </tableColumn>
    <tableColumn id="4" xr3:uid="{98E07BE4-946E-47C9-92CA-8FE194860B5A}" name="max_power_cons.(kW)" dataDxfId="35"/>
    <tableColumn id="5" xr3:uid="{D8E7C269-B8AD-4E07-852F-AFD7044D467C}" name="max_COP" dataDxfId="34"/>
    <tableColumn id="6" xr3:uid="{80908B75-925B-4B82-A7CC-FD2567966BC1}" name="min_heating capacity (kW)" dataDxfId="33">
      <calculatedColumnFormula>H2*I2</calculatedColumnFormula>
    </tableColumn>
    <tableColumn id="7" xr3:uid="{71E7B69E-892E-4868-A564-D8EEFE9073F9}" name="min_power_cons.(kW)" dataDxfId="32"/>
    <tableColumn id="8" xr3:uid="{C67B43DC-8195-4445-BFF4-4F26E9A821AC}" name="min_COP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2AC3E-A4AA-41E1-BD06-A2A2F912A844}" name="Tabella4" displayName="Tabella4" ref="G1:M34" totalsRowShown="0">
  <autoFilter ref="G1:M34" xr:uid="{6312AC3E-A4AA-41E1-BD06-A2A2F912A844}"/>
  <tableColumns count="7">
    <tableColumn id="1" xr3:uid="{84299C33-6F00-4796-B7E6-EB6F64EE95A5}" name="outdoor air temp °C"/>
    <tableColumn id="2" xr3:uid="{27F3AD42-8580-407E-9626-C97C23702840}" name="max_heating_capacity(kW)" dataDxfId="30">
      <calculatedColumnFormula>I2*J2</calculatedColumnFormula>
    </tableColumn>
    <tableColumn id="3" xr3:uid="{5787BF87-8BFC-4FED-947A-DB9D8F926DEB}" name="max_power_cons.(kW)" dataDxfId="29">
      <calculatedColumnFormula>$A$13*G2^3-$A$14*G2^2-$A$15*G2+$A$16</calculatedColumnFormula>
    </tableColumn>
    <tableColumn id="4" xr3:uid="{EC4C0084-5751-481C-B6D1-6FFEB8D40344}" name="max_COP" dataDxfId="28">
      <calculatedColumnFormula>$A$4*G2^2+$A$5*G2+$A$6</calculatedColumnFormula>
    </tableColumn>
    <tableColumn id="5" xr3:uid="{AA7CA5F2-D16C-49AA-9403-46BD963412A2}" name="min_heating capacity (kW)" dataDxfId="27">
      <calculatedColumnFormula>L2*M2</calculatedColumnFormula>
    </tableColumn>
    <tableColumn id="6" xr3:uid="{66EA57E4-D19C-4D9E-A7D2-90A49A8F6BEC}" name="min_power_cons.(kW)" dataDxfId="26">
      <calculatedColumnFormula>$A$33*G2^3-$A$34*G2^2-$A$35*G2+$A$36</calculatedColumnFormula>
    </tableColumn>
    <tableColumn id="7" xr3:uid="{5DFBF591-9D17-41C6-952C-564B82E28D83}" name="min_COP" dataDxfId="25">
      <calculatedColumnFormula>$A$23*G2^2+$A$24*G2+$A$25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60391A-EBAA-42FE-9879-74D207C9AE66}" name="TMedia_Av20_21_22" displayName="TMedia_Av20_21_22" ref="U1:AG18" totalsRowShown="0">
  <autoFilter ref="U1:AG18" xr:uid="{BA60391A-EBAA-42FE-9879-74D207C9AE66}"/>
  <tableColumns count="13">
    <tableColumn id="1" xr3:uid="{F5F8493B-57EA-41C8-87B7-F84AA592A96C}" name="Città"/>
    <tableColumn id="2" xr3:uid="{879C858D-8D4A-4010-9D59-A510DFAE4D95}" name="Gennaio" dataDxfId="24"/>
    <tableColumn id="3" xr3:uid="{B8B5BEE3-43F9-4567-A516-AFE5CE0A2C86}" name="Febbraio" dataDxfId="23"/>
    <tableColumn id="4" xr3:uid="{3F84958D-E994-49E9-B114-0AB062C0903E}" name="Marzo" dataDxfId="22"/>
    <tableColumn id="5" xr3:uid="{44A74CF1-D856-405D-A627-75E54BF8185F}" name="Aprile" dataDxfId="21"/>
    <tableColumn id="6" xr3:uid="{E8B3252A-9D90-450F-A937-7563F1F18ACD}" name="Maggio" dataDxfId="20"/>
    <tableColumn id="7" xr3:uid="{04B242B5-EBB5-48E6-A216-853873F15352}" name="Giugno" dataDxfId="19"/>
    <tableColumn id="8" xr3:uid="{982239BC-BDDE-48C3-BCA2-2C6E1E4E32A9}" name="Luglio" dataDxfId="18"/>
    <tableColumn id="9" xr3:uid="{A8BB4F18-DE60-4466-9D3D-65D30CF2144B}" name="Agosto" dataDxfId="17"/>
    <tableColumn id="10" xr3:uid="{30BFCAEE-DB7F-47C5-9AB2-3DF331D30E10}" name="Settembre" dataDxfId="16"/>
    <tableColumn id="11" xr3:uid="{CF5EBBCD-0F77-4A7B-89C1-C6250BB85B3A}" name="Ottobre" dataDxfId="15"/>
    <tableColumn id="12" xr3:uid="{BEC46B1F-C510-430D-A979-CD6C0ECEA470}" name="Novembre" dataDxfId="14"/>
    <tableColumn id="13" xr3:uid="{2FC601C8-8875-4D1B-90E7-9DFC1A910D46}" name="Dicembre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10D6EA-A73E-4E4D-8A6D-80E512CDC7AA}" name="Te_UNI5364" displayName="Te_UNI5364" ref="A1:B101" tableType="queryTable" totalsRowShown="0">
  <autoFilter ref="A1:B101" xr:uid="{E010D6EA-A73E-4E4D-8A6D-80E512CDC7AA}"/>
  <sortState xmlns:xlrd2="http://schemas.microsoft.com/office/spreadsheetml/2017/richdata2" ref="A2:B101">
    <sortCondition ref="A1:A101"/>
  </sortState>
  <tableColumns count="2">
    <tableColumn id="1" xr3:uid="{C5A8F2F3-ADE6-4BB7-A2CD-4C7013D66E34}" uniqueName="1" name="Città" queryTableFieldId="1" dataDxfId="12"/>
    <tableColumn id="2" xr3:uid="{9ABFBC64-C834-4877-A24B-E80F89B569B9}" uniqueName="2" name="T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D4EC36-28AB-439C-AE22-BAD3F658C1F8}" name="Tem_UNI10379" displayName="Tem_UNI10379" ref="A1:G102" tableType="queryTable" totalsRowShown="0">
  <autoFilter ref="A1:G102" xr:uid="{E8D4EC36-28AB-439C-AE22-BAD3F658C1F8}"/>
  <sortState xmlns:xlrd2="http://schemas.microsoft.com/office/spreadsheetml/2017/richdata2" ref="A2:G102">
    <sortCondition ref="E1:E102"/>
  </sortState>
  <tableColumns count="7">
    <tableColumn id="1" xr3:uid="{FB2DAECC-5777-417B-B289-5BD6030A7ECC}" uniqueName="1" name="N°" queryTableFieldId="1"/>
    <tableColumn id="2" xr3:uid="{EAE70CCB-C3BC-45E1-B3C6-12524B159081}" uniqueName="2" name="Località" queryTableFieldId="2" dataDxfId="11"/>
    <tableColumn id="3" xr3:uid="{E6CB2646-7A59-4A5E-A6A7-ADF74BA2D959}" uniqueName="3" name="Alt._x000a_[m]" queryTableFieldId="3"/>
    <tableColumn id="4" xr3:uid="{A9619835-867B-426B-A221-5DE908D66DEB}" uniqueName="4" name="Zona_x000a_clim." queryTableFieldId="4" dataDxfId="10"/>
    <tableColumn id="5" xr3:uid="{8D589181-D08D-4FB8-BB4B-2102BA8620F5}" uniqueName="5" name="Tem_x000a_[°C]" queryTableFieldId="5"/>
    <tableColumn id="6" xr3:uid="{C6EEFACB-D12D-4560-B1A2-EF2A0143AD69}" uniqueName="6" name="I_{m}_x000a_[W/m^{2} ]" queryTableFieldId="6"/>
    <tableColumn id="7" xr3:uid="{A229A1CD-02CE-4F54-BFC9-8C7AC2298301}" uniqueName="7" name="N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72DA75-6089-424F-B180-AD4752DCFF2D}" name="Te_UNI10339" displayName="Te_UNI10339" ref="A1:G112" tableType="queryTable" totalsRowShown="0">
  <autoFilter ref="A1:G112" xr:uid="{6B72DA75-6089-424F-B180-AD4752DCFF2D}"/>
  <tableColumns count="7">
    <tableColumn id="1" xr3:uid="{6D95C71B-12E7-418C-A780-8D8E79E7A3B4}" uniqueName="1" name="Località_x000a_(stazione metereologica)" queryTableFieldId="1" dataDxfId="9"/>
    <tableColumn id="2" xr3:uid="{F892DCF1-8318-4FB0-9DF9-E79E70525614}" uniqueName="2" name="T_{bse}_x000a_[°C]" queryTableFieldId="2" dataDxfId="8"/>
    <tableColumn id="3" xr3:uid="{D2784EA5-1AE6-4A83-85C3-5C667F3621F4}" uniqueName="3" name="!T_{ge}_x000a_[°C]" queryTableFieldId="3"/>
    <tableColumn id="4" xr3:uid="{236CD656-A68A-44CF-B8B2-7A737D0BE52B}" uniqueName="4" name="UR_{e}_x000a_[%]" queryTableFieldId="4"/>
    <tableColumn id="5" xr3:uid="{3E0722D4-E9E6-460F-8549-A729EE5F317A}" uniqueName="5" name="X_x000a_10^{-3} [kglkg]" queryTableFieldId="5" dataDxfId="7"/>
    <tableColumn id="6" xr3:uid="{B318448E-E50B-4246-902A-CA0AC681BE8A}" uniqueName="6" name="H_x000a_[m s.l.m.]" queryTableFieldId="6"/>
    <tableColumn id="7" xr3:uid="{6537B079-6750-4DBE-B5EC-A36E2481516C}" uniqueName="7" name="Mese più caldo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7D7E68-C62A-4A38-8985-C0CA50A3213B}" name="Tabella9" displayName="Tabella9" ref="A1:F20" totalsRowShown="0">
  <autoFilter ref="A1:F20" xr:uid="{6B7D7E68-C62A-4A38-8985-C0CA50A3213B}"/>
  <tableColumns count="6">
    <tableColumn id="1" xr3:uid="{3E15EF0F-E1D8-4FFA-BDE8-5E21E64209AA}" name="Città" dataDxfId="5"/>
    <tableColumn id="6" xr3:uid="{610BE990-43A2-46A8-810D-2FDE1C01EDE0}" name="Regione" dataDxfId="4"/>
    <tableColumn id="2" xr3:uid="{44F64B2D-1830-43CA-A67F-53984F20AC1A}" name="Pt_picco kW" dataDxfId="3" dataCellStyle="Migliaia"/>
    <tableColumn id="3" xr3:uid="{3C2378EB-2ACF-4DB9-98A3-41681956184F}" name="µ(kWh/mc)" dataDxfId="2" dataCellStyle="Migliaia"/>
    <tableColumn id="4" xr3:uid="{2E105F98-1A1B-474C-A911-9EAC8D16CADC}" name="Risparmio_perc" dataDxfId="1" dataCellStyle="Percentuale"/>
    <tableColumn id="5" xr3:uid="{A91541F6-2B1F-49AC-8EF5-FDDFB2532499}" name="Coeff_spesa_nuova" dataDxfId="0">
      <calculatedColumnFormula>1-E2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Rosso viol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79EF-4A2A-4E02-98DA-94D755F0FC51}">
  <sheetPr>
    <tabColor theme="4" tint="0.39997558519241921"/>
  </sheetPr>
  <dimension ref="B1:I33"/>
  <sheetViews>
    <sheetView zoomScaleNormal="100" workbookViewId="0">
      <selection activeCell="C1" sqref="C1:I1"/>
    </sheetView>
  </sheetViews>
  <sheetFormatPr defaultRowHeight="14.4"/>
  <cols>
    <col min="2" max="2" width="22.109375" customWidth="1"/>
    <col min="3" max="3" width="20" bestFit="1" customWidth="1"/>
    <col min="4" max="4" width="26.5546875" bestFit="1" customWidth="1"/>
    <col min="5" max="5" width="22.88671875" bestFit="1" customWidth="1"/>
    <col min="6" max="6" width="11.33203125" bestFit="1" customWidth="1"/>
    <col min="7" max="7" width="26.109375" bestFit="1" customWidth="1"/>
    <col min="8" max="8" width="22.5546875" bestFit="1" customWidth="1"/>
    <col min="9" max="9" width="11" bestFit="1" customWidth="1"/>
  </cols>
  <sheetData>
    <row r="1" spans="2:9" ht="49.2" customHeight="1">
      <c r="B1" s="12" t="s">
        <v>23</v>
      </c>
      <c r="C1" s="9" t="s">
        <v>2</v>
      </c>
      <c r="D1" s="4" t="s">
        <v>24</v>
      </c>
      <c r="E1" s="4" t="s">
        <v>25</v>
      </c>
      <c r="F1" s="5" t="s">
        <v>26</v>
      </c>
      <c r="G1" s="3" t="s">
        <v>27</v>
      </c>
      <c r="H1" s="3" t="s">
        <v>28</v>
      </c>
      <c r="I1" s="3" t="s">
        <v>29</v>
      </c>
    </row>
    <row r="2" spans="2:9">
      <c r="B2" s="11" t="s">
        <v>0</v>
      </c>
      <c r="C2" s="8">
        <v>25</v>
      </c>
      <c r="D2" s="1">
        <f t="shared" ref="D2:D33" si="0">E2*F2</f>
        <v>29.864999999999998</v>
      </c>
      <c r="E2" s="1">
        <v>5.5</v>
      </c>
      <c r="F2" s="6">
        <v>5.43</v>
      </c>
      <c r="G2" s="1">
        <f t="shared" ref="G2:G33" si="1">H2*I2</f>
        <v>8.7040000000000006</v>
      </c>
      <c r="H2" s="1">
        <v>1.6</v>
      </c>
      <c r="I2" s="2">
        <v>5.44</v>
      </c>
    </row>
    <row r="3" spans="2:9">
      <c r="B3" s="11" t="s">
        <v>0</v>
      </c>
      <c r="C3" s="8">
        <v>16</v>
      </c>
      <c r="D3" s="1">
        <f t="shared" si="0"/>
        <v>29.877000000000002</v>
      </c>
      <c r="E3" s="1">
        <v>6.9</v>
      </c>
      <c r="F3" s="6">
        <v>4.33</v>
      </c>
      <c r="G3" s="1">
        <f t="shared" si="1"/>
        <v>11.517999999999999</v>
      </c>
      <c r="H3" s="1">
        <v>2.6</v>
      </c>
      <c r="I3" s="2">
        <v>4.43</v>
      </c>
    </row>
    <row r="4" spans="2:9">
      <c r="B4" s="11" t="s">
        <v>0</v>
      </c>
      <c r="C4" s="8">
        <v>7</v>
      </c>
      <c r="D4" s="1">
        <f t="shared" si="0"/>
        <v>29.988</v>
      </c>
      <c r="E4" s="1">
        <v>8.4</v>
      </c>
      <c r="F4" s="6">
        <v>3.57</v>
      </c>
      <c r="G4" s="1">
        <f t="shared" si="1"/>
        <v>14.287999999999998</v>
      </c>
      <c r="H4" s="1">
        <v>3.8</v>
      </c>
      <c r="I4" s="2">
        <v>3.76</v>
      </c>
    </row>
    <row r="5" spans="2:9">
      <c r="B5" s="11" t="s">
        <v>0</v>
      </c>
      <c r="C5" s="8">
        <v>2</v>
      </c>
      <c r="D5" s="1">
        <f t="shared" si="0"/>
        <v>30.096</v>
      </c>
      <c r="E5" s="1">
        <v>9.9</v>
      </c>
      <c r="F5" s="6">
        <v>3.04</v>
      </c>
      <c r="G5" s="1">
        <f t="shared" si="1"/>
        <v>15.004000000000001</v>
      </c>
      <c r="H5" s="1">
        <v>4.4000000000000004</v>
      </c>
      <c r="I5" s="2">
        <v>3.41</v>
      </c>
    </row>
    <row r="6" spans="2:9">
      <c r="B6" s="11" t="s">
        <v>0</v>
      </c>
      <c r="C6" s="8">
        <v>-7</v>
      </c>
      <c r="D6" s="1">
        <f t="shared" si="0"/>
        <v>29.916000000000004</v>
      </c>
      <c r="E6" s="1">
        <v>10.8</v>
      </c>
      <c r="F6" s="6">
        <v>2.77</v>
      </c>
      <c r="G6" s="1">
        <f t="shared" si="1"/>
        <v>13.994999999999999</v>
      </c>
      <c r="H6" s="1">
        <v>4.5</v>
      </c>
      <c r="I6" s="2">
        <v>3.11</v>
      </c>
    </row>
    <row r="7" spans="2:9">
      <c r="B7" s="11" t="s">
        <v>0</v>
      </c>
      <c r="C7" s="8">
        <v>-10</v>
      </c>
      <c r="D7" s="1">
        <f t="shared" si="0"/>
        <v>27.501000000000001</v>
      </c>
      <c r="E7" s="1">
        <v>10.3</v>
      </c>
      <c r="F7" s="6">
        <v>2.67</v>
      </c>
      <c r="G7" s="1">
        <f t="shared" si="1"/>
        <v>13.616</v>
      </c>
      <c r="H7" s="1">
        <v>4.5999999999999996</v>
      </c>
      <c r="I7" s="2">
        <v>2.96</v>
      </c>
    </row>
    <row r="8" spans="2:9">
      <c r="B8" s="11" t="s">
        <v>0</v>
      </c>
      <c r="C8" s="8">
        <v>-20</v>
      </c>
      <c r="D8" s="1">
        <f t="shared" si="0"/>
        <v>21.527999999999999</v>
      </c>
      <c r="E8" s="1">
        <v>9.1999999999999993</v>
      </c>
      <c r="F8" s="6">
        <v>2.34</v>
      </c>
      <c r="G8" s="1">
        <f t="shared" si="1"/>
        <v>11.856</v>
      </c>
      <c r="H8" s="1">
        <v>4.8</v>
      </c>
      <c r="I8" s="2">
        <v>2.4700000000000002</v>
      </c>
    </row>
    <row r="9" spans="2:9">
      <c r="B9" s="11" t="s">
        <v>0</v>
      </c>
      <c r="C9" s="8">
        <v>-25</v>
      </c>
      <c r="D9" s="1">
        <f t="shared" si="0"/>
        <v>18.576000000000001</v>
      </c>
      <c r="E9" s="1">
        <v>8.6</v>
      </c>
      <c r="F9" s="6">
        <v>2.16</v>
      </c>
      <c r="G9" s="1">
        <f t="shared" si="1"/>
        <v>11.025</v>
      </c>
      <c r="H9" s="1">
        <v>4.9000000000000004</v>
      </c>
      <c r="I9" s="2">
        <v>2.25</v>
      </c>
    </row>
    <row r="10" spans="2:9">
      <c r="B10" s="11" t="s">
        <v>1</v>
      </c>
      <c r="C10" s="8">
        <v>25</v>
      </c>
      <c r="D10" s="1">
        <f t="shared" si="0"/>
        <v>22.450000000000003</v>
      </c>
      <c r="E10" s="1">
        <v>5</v>
      </c>
      <c r="F10" s="6">
        <v>4.49</v>
      </c>
      <c r="G10" s="1">
        <f t="shared" si="1"/>
        <v>6.99</v>
      </c>
      <c r="H10" s="1">
        <v>1.5</v>
      </c>
      <c r="I10" s="2">
        <v>4.66</v>
      </c>
    </row>
    <row r="11" spans="2:9">
      <c r="B11" s="11" t="s">
        <v>1</v>
      </c>
      <c r="C11" s="8">
        <v>16</v>
      </c>
      <c r="D11" s="1">
        <f t="shared" si="0"/>
        <v>24.064</v>
      </c>
      <c r="E11" s="1">
        <v>6.4</v>
      </c>
      <c r="F11" s="6">
        <v>3.76</v>
      </c>
      <c r="G11" s="1">
        <f t="shared" si="1"/>
        <v>10.314</v>
      </c>
      <c r="H11" s="1">
        <v>2.7</v>
      </c>
      <c r="I11" s="2">
        <v>3.82</v>
      </c>
    </row>
    <row r="12" spans="2:9">
      <c r="B12" s="11" t="s">
        <v>1</v>
      </c>
      <c r="C12" s="8">
        <v>7</v>
      </c>
      <c r="D12" s="1">
        <f t="shared" si="0"/>
        <v>25.427999999999997</v>
      </c>
      <c r="E12" s="1">
        <v>7.8</v>
      </c>
      <c r="F12" s="6">
        <v>3.26</v>
      </c>
      <c r="G12" s="1">
        <f t="shared" si="1"/>
        <v>13.88</v>
      </c>
      <c r="H12" s="1">
        <v>4</v>
      </c>
      <c r="I12" s="2">
        <v>3.47</v>
      </c>
    </row>
    <row r="13" spans="2:9">
      <c r="B13" s="11" t="s">
        <v>1</v>
      </c>
      <c r="C13" s="8">
        <v>2</v>
      </c>
      <c r="D13" s="1">
        <f t="shared" si="0"/>
        <v>29.951999999999998</v>
      </c>
      <c r="E13" s="1">
        <v>10.4</v>
      </c>
      <c r="F13" s="6">
        <v>2.88</v>
      </c>
      <c r="G13" s="1">
        <f t="shared" si="1"/>
        <v>15.134000000000002</v>
      </c>
      <c r="H13" s="1">
        <v>4.7</v>
      </c>
      <c r="I13" s="2">
        <v>3.22</v>
      </c>
    </row>
    <row r="14" spans="2:9">
      <c r="B14" s="11" t="s">
        <v>1</v>
      </c>
      <c r="C14" s="8">
        <v>-7</v>
      </c>
      <c r="D14" s="1">
        <f t="shared" si="0"/>
        <v>28.637999999999998</v>
      </c>
      <c r="E14" s="1">
        <v>11.1</v>
      </c>
      <c r="F14" s="6">
        <v>2.58</v>
      </c>
      <c r="G14" s="1">
        <f t="shared" si="1"/>
        <v>14.259000000000002</v>
      </c>
      <c r="H14" s="1">
        <v>4.9000000000000004</v>
      </c>
      <c r="I14" s="2">
        <v>2.91</v>
      </c>
    </row>
    <row r="15" spans="2:9">
      <c r="B15" s="11" t="s">
        <v>1</v>
      </c>
      <c r="C15" s="8">
        <v>-10</v>
      </c>
      <c r="D15" s="1">
        <f t="shared" si="0"/>
        <v>27.032</v>
      </c>
      <c r="E15" s="1">
        <v>10.9</v>
      </c>
      <c r="F15" s="6">
        <v>2.48</v>
      </c>
      <c r="G15" s="1">
        <f t="shared" si="1"/>
        <v>13.799999999999999</v>
      </c>
      <c r="H15" s="1">
        <v>5</v>
      </c>
      <c r="I15" s="2">
        <v>2.76</v>
      </c>
    </row>
    <row r="16" spans="2:9">
      <c r="B16" s="11" t="s">
        <v>1</v>
      </c>
      <c r="C16" s="8">
        <v>-20</v>
      </c>
      <c r="D16" s="1">
        <f t="shared" si="0"/>
        <v>21.07</v>
      </c>
      <c r="E16" s="1">
        <v>9.8000000000000007</v>
      </c>
      <c r="F16" s="6">
        <v>2.15</v>
      </c>
      <c r="G16" s="1">
        <f t="shared" si="1"/>
        <v>11.577</v>
      </c>
      <c r="H16" s="1">
        <v>5.0999999999999996</v>
      </c>
      <c r="I16" s="2">
        <v>2.27</v>
      </c>
    </row>
    <row r="17" spans="2:9">
      <c r="B17" s="11" t="s">
        <v>1</v>
      </c>
      <c r="C17" s="8">
        <v>-25</v>
      </c>
      <c r="D17" s="1">
        <f t="shared" si="0"/>
        <v>18.123999999999999</v>
      </c>
      <c r="E17" s="1">
        <v>9.1999999999999993</v>
      </c>
      <c r="F17" s="6">
        <v>1.97</v>
      </c>
      <c r="G17" s="1">
        <f t="shared" si="1"/>
        <v>10.608000000000001</v>
      </c>
      <c r="H17" s="1">
        <v>5.2</v>
      </c>
      <c r="I17" s="2">
        <v>2.04</v>
      </c>
    </row>
    <row r="18" spans="2:9">
      <c r="B18" s="11" t="s">
        <v>3</v>
      </c>
      <c r="C18" s="8">
        <v>25</v>
      </c>
      <c r="D18" s="1">
        <f t="shared" si="0"/>
        <v>15.075000000000001</v>
      </c>
      <c r="E18" s="1">
        <v>4.5</v>
      </c>
      <c r="F18" s="6">
        <v>3.35</v>
      </c>
      <c r="G18" s="1">
        <f t="shared" si="1"/>
        <v>5.6950000000000003</v>
      </c>
      <c r="H18" s="1">
        <v>1.7</v>
      </c>
      <c r="I18" s="6">
        <v>3.35</v>
      </c>
    </row>
    <row r="19" spans="2:9">
      <c r="B19" s="11" t="s">
        <v>3</v>
      </c>
      <c r="C19" s="8">
        <v>16</v>
      </c>
      <c r="D19" s="1">
        <f t="shared" si="0"/>
        <v>18.172000000000001</v>
      </c>
      <c r="E19" s="1">
        <v>5.9</v>
      </c>
      <c r="F19" s="6">
        <v>3.08</v>
      </c>
      <c r="G19" s="1">
        <f t="shared" si="1"/>
        <v>9.1</v>
      </c>
      <c r="H19" s="1">
        <v>2.8</v>
      </c>
      <c r="I19" s="2">
        <v>3.25</v>
      </c>
    </row>
    <row r="20" spans="2:9">
      <c r="B20" s="11" t="s">
        <v>3</v>
      </c>
      <c r="C20" s="8">
        <v>7</v>
      </c>
      <c r="D20" s="1">
        <f t="shared" si="0"/>
        <v>20.952000000000002</v>
      </c>
      <c r="E20" s="1">
        <v>7.2</v>
      </c>
      <c r="F20" s="6">
        <v>2.91</v>
      </c>
      <c r="G20" s="1">
        <f t="shared" si="1"/>
        <v>13.846</v>
      </c>
      <c r="H20" s="1">
        <v>4.3</v>
      </c>
      <c r="I20" s="2">
        <v>3.22</v>
      </c>
    </row>
    <row r="21" spans="2:9">
      <c r="B21" s="11" t="s">
        <v>3</v>
      </c>
      <c r="C21" s="8">
        <v>2</v>
      </c>
      <c r="D21" s="1">
        <f t="shared" si="0"/>
        <v>30.03</v>
      </c>
      <c r="E21" s="1">
        <v>11</v>
      </c>
      <c r="F21" s="6">
        <v>2.73</v>
      </c>
      <c r="G21" s="1">
        <f t="shared" si="1"/>
        <v>15.554999999999998</v>
      </c>
      <c r="H21" s="1">
        <v>5.0999999999999996</v>
      </c>
      <c r="I21" s="2">
        <v>3.05</v>
      </c>
    </row>
    <row r="22" spans="2:9">
      <c r="B22" s="11" t="s">
        <v>3</v>
      </c>
      <c r="C22" s="8">
        <v>-7</v>
      </c>
      <c r="D22" s="1">
        <f t="shared" si="0"/>
        <v>27.474000000000004</v>
      </c>
      <c r="E22" s="1">
        <v>11.4</v>
      </c>
      <c r="F22" s="6">
        <v>2.41</v>
      </c>
      <c r="G22" s="1">
        <f t="shared" si="1"/>
        <v>14.522</v>
      </c>
      <c r="H22" s="1">
        <v>5.3</v>
      </c>
      <c r="I22" s="2">
        <v>2.74</v>
      </c>
    </row>
    <row r="23" spans="2:9">
      <c r="B23" s="11" t="s">
        <v>3</v>
      </c>
      <c r="C23" s="8">
        <v>-10</v>
      </c>
      <c r="D23" s="1">
        <f t="shared" si="0"/>
        <v>26.565000000000001</v>
      </c>
      <c r="E23" s="1">
        <v>11.5</v>
      </c>
      <c r="F23" s="6">
        <v>2.31</v>
      </c>
      <c r="G23" s="1">
        <f t="shared" si="1"/>
        <v>13.673999999999999</v>
      </c>
      <c r="H23" s="1">
        <v>5.3</v>
      </c>
      <c r="I23" s="2">
        <v>2.58</v>
      </c>
    </row>
    <row r="24" spans="2:9">
      <c r="B24" s="11" t="s">
        <v>3</v>
      </c>
      <c r="C24" s="8">
        <v>-20</v>
      </c>
      <c r="D24" s="1">
        <f t="shared" si="0"/>
        <v>20.696000000000002</v>
      </c>
      <c r="E24" s="1">
        <v>10.4</v>
      </c>
      <c r="F24" s="6">
        <v>1.99</v>
      </c>
      <c r="G24" s="1">
        <f t="shared" si="1"/>
        <v>11.55</v>
      </c>
      <c r="H24" s="1">
        <v>5.5</v>
      </c>
      <c r="I24" s="2">
        <v>2.1</v>
      </c>
    </row>
    <row r="25" spans="2:9">
      <c r="B25" s="11" t="s">
        <v>3</v>
      </c>
      <c r="C25" s="8">
        <v>-25</v>
      </c>
      <c r="D25" s="1">
        <f t="shared" si="0"/>
        <v>17.82</v>
      </c>
      <c r="E25" s="1">
        <v>9.9</v>
      </c>
      <c r="F25" s="6">
        <v>1.8</v>
      </c>
      <c r="G25" s="1">
        <f t="shared" si="1"/>
        <v>10.472</v>
      </c>
      <c r="H25" s="1">
        <v>5.6</v>
      </c>
      <c r="I25" s="2">
        <v>1.87</v>
      </c>
    </row>
    <row r="26" spans="2:9">
      <c r="B26" s="11" t="s">
        <v>4</v>
      </c>
      <c r="C26" s="8">
        <v>25</v>
      </c>
      <c r="D26" s="1">
        <f t="shared" si="0"/>
        <v>15.075000000000001</v>
      </c>
      <c r="E26" s="1">
        <v>4.5</v>
      </c>
      <c r="F26" s="6">
        <v>3.35</v>
      </c>
      <c r="G26" s="1">
        <f t="shared" si="1"/>
        <v>5.6950000000000003</v>
      </c>
      <c r="H26" s="1">
        <v>1.7</v>
      </c>
      <c r="I26" s="6">
        <v>3.35</v>
      </c>
    </row>
    <row r="27" spans="2:9">
      <c r="B27" s="11" t="s">
        <v>4</v>
      </c>
      <c r="C27" s="8">
        <v>16</v>
      </c>
      <c r="D27" s="1">
        <f t="shared" si="0"/>
        <v>18.172000000000001</v>
      </c>
      <c r="E27" s="1">
        <v>5.9</v>
      </c>
      <c r="F27" s="6">
        <v>3.08</v>
      </c>
      <c r="G27" s="1">
        <f t="shared" si="1"/>
        <v>9.1</v>
      </c>
      <c r="H27" s="1">
        <v>2.8</v>
      </c>
      <c r="I27" s="2">
        <v>3.25</v>
      </c>
    </row>
    <row r="28" spans="2:9">
      <c r="B28" s="11" t="s">
        <v>4</v>
      </c>
      <c r="C28" s="8">
        <v>7</v>
      </c>
      <c r="D28" s="1">
        <f t="shared" si="0"/>
        <v>20.952000000000002</v>
      </c>
      <c r="E28" s="1">
        <v>7.2</v>
      </c>
      <c r="F28" s="6">
        <v>2.91</v>
      </c>
      <c r="G28" s="1">
        <f t="shared" si="1"/>
        <v>13.846</v>
      </c>
      <c r="H28" s="1">
        <v>4.3</v>
      </c>
      <c r="I28" s="2">
        <v>3.22</v>
      </c>
    </row>
    <row r="29" spans="2:9">
      <c r="B29" s="11" t="s">
        <v>4</v>
      </c>
      <c r="C29" s="8">
        <v>2</v>
      </c>
      <c r="D29" s="1">
        <f t="shared" si="0"/>
        <v>28.93</v>
      </c>
      <c r="E29" s="1">
        <v>11</v>
      </c>
      <c r="F29" s="6">
        <v>2.63</v>
      </c>
      <c r="G29" s="1">
        <f t="shared" si="1"/>
        <v>15.554999999999998</v>
      </c>
      <c r="H29" s="1">
        <v>5.0999999999999996</v>
      </c>
      <c r="I29" s="2">
        <v>3.05</v>
      </c>
    </row>
    <row r="30" spans="2:9">
      <c r="B30" s="11" t="s">
        <v>4</v>
      </c>
      <c r="C30" s="8">
        <v>-7</v>
      </c>
      <c r="D30" s="1">
        <f t="shared" si="0"/>
        <v>24.885000000000002</v>
      </c>
      <c r="E30" s="1">
        <v>10.5</v>
      </c>
      <c r="F30" s="6">
        <v>2.37</v>
      </c>
      <c r="G30" s="1">
        <f t="shared" si="1"/>
        <v>14.522</v>
      </c>
      <c r="H30" s="1">
        <v>5.3</v>
      </c>
      <c r="I30" s="2">
        <v>2.74</v>
      </c>
    </row>
    <row r="31" spans="2:9">
      <c r="B31" s="11" t="s">
        <v>4</v>
      </c>
      <c r="C31" s="8">
        <v>-10</v>
      </c>
      <c r="D31" s="1">
        <f t="shared" si="0"/>
        <v>23.712</v>
      </c>
      <c r="E31" s="1">
        <v>10.4</v>
      </c>
      <c r="F31" s="6">
        <v>2.2799999999999998</v>
      </c>
      <c r="G31" s="1">
        <f t="shared" si="1"/>
        <v>13.673999999999999</v>
      </c>
      <c r="H31" s="1">
        <v>5.3</v>
      </c>
      <c r="I31" s="2">
        <v>2.58</v>
      </c>
    </row>
    <row r="32" spans="2:9">
      <c r="B32" s="11" t="s">
        <v>4</v>
      </c>
      <c r="C32" s="8">
        <v>-20</v>
      </c>
      <c r="D32" s="1">
        <f t="shared" si="0"/>
        <v>19.208000000000002</v>
      </c>
      <c r="E32" s="1">
        <v>9.8000000000000007</v>
      </c>
      <c r="F32" s="6">
        <v>1.96</v>
      </c>
      <c r="G32" s="1">
        <f t="shared" si="1"/>
        <v>11.55</v>
      </c>
      <c r="H32" s="1">
        <v>5.5</v>
      </c>
      <c r="I32" s="2">
        <v>2.1</v>
      </c>
    </row>
    <row r="33" spans="2:9">
      <c r="B33" s="11" t="s">
        <v>4</v>
      </c>
      <c r="C33" s="8">
        <v>-25</v>
      </c>
      <c r="D33" s="1">
        <f t="shared" si="0"/>
        <v>17.088000000000001</v>
      </c>
      <c r="E33" s="1">
        <v>9.6</v>
      </c>
      <c r="F33" s="6">
        <v>1.78</v>
      </c>
      <c r="G33" s="1">
        <f t="shared" si="1"/>
        <v>10.472</v>
      </c>
      <c r="H33" s="1">
        <v>5.6</v>
      </c>
      <c r="I33" s="2">
        <v>1.87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5D9D-4754-4F60-B2E1-D5D919B1B99F}">
  <sheetPr>
    <tabColor theme="4" tint="0.39997558519241921"/>
  </sheetPr>
  <dimension ref="B1:I33"/>
  <sheetViews>
    <sheetView workbookViewId="0">
      <selection activeCell="G1" sqref="G1:I1"/>
    </sheetView>
  </sheetViews>
  <sheetFormatPr defaultRowHeight="14.4"/>
  <cols>
    <col min="2" max="2" width="56.21875" customWidth="1"/>
    <col min="3" max="3" width="19.44140625" customWidth="1"/>
    <col min="4" max="4" width="21.21875" customWidth="1"/>
    <col min="5" max="5" width="17.6640625" customWidth="1"/>
    <col min="7" max="7" width="22.21875" customWidth="1"/>
    <col min="8" max="8" width="18.6640625" customWidth="1"/>
  </cols>
  <sheetData>
    <row r="1" spans="2:9" ht="28.8">
      <c r="B1" t="s">
        <v>23</v>
      </c>
      <c r="C1" s="9" t="s">
        <v>2</v>
      </c>
      <c r="D1" s="4" t="s">
        <v>24</v>
      </c>
      <c r="E1" s="4" t="s">
        <v>25</v>
      </c>
      <c r="F1" s="5" t="s">
        <v>26</v>
      </c>
      <c r="G1" s="3" t="s">
        <v>27</v>
      </c>
      <c r="H1" s="3" t="s">
        <v>28</v>
      </c>
      <c r="I1" s="3" t="s">
        <v>29</v>
      </c>
    </row>
    <row r="2" spans="2:9">
      <c r="B2" s="11" t="s">
        <v>0</v>
      </c>
      <c r="C2" s="8">
        <v>25</v>
      </c>
      <c r="D2" s="1">
        <f t="shared" ref="D2:D33" si="0">E2*F2</f>
        <v>29.864999999999998</v>
      </c>
      <c r="E2" s="1">
        <v>5.5</v>
      </c>
      <c r="F2" s="6">
        <v>5.43</v>
      </c>
      <c r="G2" s="1">
        <f t="shared" ref="G2:G33" si="1">H2*I2</f>
        <v>11.424000000000001</v>
      </c>
      <c r="H2" s="1">
        <v>2.1</v>
      </c>
      <c r="I2" s="2">
        <v>5.44</v>
      </c>
    </row>
    <row r="3" spans="2:9">
      <c r="B3" s="11" t="s">
        <v>0</v>
      </c>
      <c r="C3" s="8">
        <v>16</v>
      </c>
      <c r="D3" s="1">
        <f t="shared" si="0"/>
        <v>29.877000000000002</v>
      </c>
      <c r="E3" s="1">
        <v>6.9</v>
      </c>
      <c r="F3" s="6">
        <v>4.33</v>
      </c>
      <c r="G3" s="1">
        <f t="shared" si="1"/>
        <v>11.414</v>
      </c>
      <c r="H3" s="1">
        <v>2.6</v>
      </c>
      <c r="I3" s="2">
        <v>4.3899999999999997</v>
      </c>
    </row>
    <row r="4" spans="2:9">
      <c r="B4" s="11" t="s">
        <v>0</v>
      </c>
      <c r="C4" s="8">
        <v>7</v>
      </c>
      <c r="D4" s="1">
        <f t="shared" si="0"/>
        <v>46.788000000000004</v>
      </c>
      <c r="E4" s="1">
        <v>8.4</v>
      </c>
      <c r="F4" s="6">
        <v>5.57</v>
      </c>
      <c r="G4" s="1">
        <f t="shared" si="1"/>
        <v>14.287999999999998</v>
      </c>
      <c r="H4" s="1">
        <v>3.8</v>
      </c>
      <c r="I4" s="2">
        <v>3.76</v>
      </c>
    </row>
    <row r="5" spans="2:9">
      <c r="B5" s="11" t="s">
        <v>0</v>
      </c>
      <c r="C5" s="8">
        <v>2</v>
      </c>
      <c r="D5" s="1">
        <f t="shared" si="0"/>
        <v>30.096</v>
      </c>
      <c r="E5" s="1">
        <v>9.9</v>
      </c>
      <c r="F5" s="6">
        <v>3.04</v>
      </c>
      <c r="G5" s="1">
        <f t="shared" si="1"/>
        <v>15.004000000000001</v>
      </c>
      <c r="H5" s="1">
        <v>4.4000000000000004</v>
      </c>
      <c r="I5" s="2">
        <v>3.41</v>
      </c>
    </row>
    <row r="6" spans="2:9">
      <c r="B6" s="11" t="s">
        <v>0</v>
      </c>
      <c r="C6" s="8">
        <v>-7</v>
      </c>
      <c r="D6" s="1">
        <f t="shared" si="0"/>
        <v>29.916000000000004</v>
      </c>
      <c r="E6" s="1">
        <v>10.8</v>
      </c>
      <c r="F6" s="6">
        <v>2.77</v>
      </c>
      <c r="G6" s="1">
        <f t="shared" si="1"/>
        <v>13.994999999999999</v>
      </c>
      <c r="H6" s="1">
        <v>4.5</v>
      </c>
      <c r="I6" s="2">
        <v>3.11</v>
      </c>
    </row>
    <row r="7" spans="2:9">
      <c r="B7" s="11" t="s">
        <v>0</v>
      </c>
      <c r="C7" s="8">
        <v>-10</v>
      </c>
      <c r="D7" s="1">
        <f t="shared" si="0"/>
        <v>27.501000000000001</v>
      </c>
      <c r="E7" s="1">
        <v>10.3</v>
      </c>
      <c r="F7" s="6">
        <v>2.67</v>
      </c>
      <c r="G7" s="1">
        <f t="shared" si="1"/>
        <v>13.616</v>
      </c>
      <c r="H7" s="1">
        <v>4.5999999999999996</v>
      </c>
      <c r="I7" s="2">
        <v>2.96</v>
      </c>
    </row>
    <row r="8" spans="2:9">
      <c r="B8" s="11" t="s">
        <v>0</v>
      </c>
      <c r="C8" s="8">
        <v>-20</v>
      </c>
      <c r="D8" s="1">
        <f t="shared" si="0"/>
        <v>21.527999999999999</v>
      </c>
      <c r="E8" s="1">
        <v>9.1999999999999993</v>
      </c>
      <c r="F8" s="6">
        <v>2.34</v>
      </c>
      <c r="G8" s="1">
        <f t="shared" si="1"/>
        <v>11.856</v>
      </c>
      <c r="H8" s="1">
        <v>4.8</v>
      </c>
      <c r="I8" s="2">
        <v>2.4700000000000002</v>
      </c>
    </row>
    <row r="9" spans="2:9">
      <c r="B9" s="11" t="s">
        <v>0</v>
      </c>
      <c r="C9" s="8">
        <v>-25</v>
      </c>
      <c r="D9" s="1">
        <f t="shared" si="0"/>
        <v>18.576000000000001</v>
      </c>
      <c r="E9" s="1">
        <v>8.6</v>
      </c>
      <c r="F9" s="6">
        <v>2.16</v>
      </c>
      <c r="G9" s="1">
        <f t="shared" si="1"/>
        <v>10.927000000000001</v>
      </c>
      <c r="H9" s="1">
        <v>4.9000000000000004</v>
      </c>
      <c r="I9" s="2">
        <v>2.23</v>
      </c>
    </row>
    <row r="10" spans="2:9">
      <c r="B10" s="11" t="s">
        <v>1</v>
      </c>
      <c r="C10" s="8">
        <v>25</v>
      </c>
      <c r="D10" s="1">
        <f t="shared" si="0"/>
        <v>22.450000000000003</v>
      </c>
      <c r="E10" s="1">
        <v>5</v>
      </c>
      <c r="F10" s="6">
        <v>4.49</v>
      </c>
      <c r="G10" s="1">
        <f t="shared" si="1"/>
        <v>11.183999999999999</v>
      </c>
      <c r="H10" s="1">
        <v>2.4</v>
      </c>
      <c r="I10" s="2">
        <v>4.66</v>
      </c>
    </row>
    <row r="11" spans="2:9">
      <c r="B11" s="11" t="s">
        <v>1</v>
      </c>
      <c r="C11" s="8">
        <v>16</v>
      </c>
      <c r="D11" s="1">
        <f t="shared" si="0"/>
        <v>24.064</v>
      </c>
      <c r="E11" s="1">
        <v>6.4</v>
      </c>
      <c r="F11" s="6">
        <v>3.76</v>
      </c>
      <c r="G11" s="1">
        <f t="shared" si="1"/>
        <v>11.19</v>
      </c>
      <c r="H11" s="1">
        <v>3</v>
      </c>
      <c r="I11" s="2">
        <v>3.73</v>
      </c>
    </row>
    <row r="12" spans="2:9">
      <c r="B12" s="11" t="s">
        <v>1</v>
      </c>
      <c r="C12" s="8">
        <v>7</v>
      </c>
      <c r="D12" s="1">
        <f t="shared" si="0"/>
        <v>25.427999999999997</v>
      </c>
      <c r="E12" s="1">
        <v>7.8</v>
      </c>
      <c r="F12" s="6">
        <v>3.26</v>
      </c>
      <c r="G12" s="1">
        <f t="shared" si="1"/>
        <v>13.88</v>
      </c>
      <c r="H12" s="1">
        <v>4</v>
      </c>
      <c r="I12" s="2">
        <v>3.47</v>
      </c>
    </row>
    <row r="13" spans="2:9">
      <c r="B13" s="11" t="s">
        <v>1</v>
      </c>
      <c r="C13" s="8">
        <v>2</v>
      </c>
      <c r="D13" s="1">
        <f t="shared" si="0"/>
        <v>29.951999999999998</v>
      </c>
      <c r="E13" s="1">
        <v>10.4</v>
      </c>
      <c r="F13" s="6">
        <v>2.88</v>
      </c>
      <c r="G13" s="1">
        <f t="shared" si="1"/>
        <v>15.134000000000002</v>
      </c>
      <c r="H13" s="1">
        <v>4.7</v>
      </c>
      <c r="I13" s="2">
        <v>3.22</v>
      </c>
    </row>
    <row r="14" spans="2:9">
      <c r="B14" s="11" t="s">
        <v>1</v>
      </c>
      <c r="C14" s="8">
        <v>-7</v>
      </c>
      <c r="D14" s="1">
        <f t="shared" si="0"/>
        <v>28.637999999999998</v>
      </c>
      <c r="E14" s="1">
        <v>11.1</v>
      </c>
      <c r="F14" s="6">
        <v>2.58</v>
      </c>
      <c r="G14" s="1">
        <f t="shared" si="1"/>
        <v>14.259000000000002</v>
      </c>
      <c r="H14" s="1">
        <v>4.9000000000000004</v>
      </c>
      <c r="I14" s="2">
        <v>2.91</v>
      </c>
    </row>
    <row r="15" spans="2:9">
      <c r="B15" s="11" t="s">
        <v>1</v>
      </c>
      <c r="C15" s="8">
        <v>-10</v>
      </c>
      <c r="D15" s="1">
        <f t="shared" si="0"/>
        <v>27.032</v>
      </c>
      <c r="E15" s="1">
        <v>10.9</v>
      </c>
      <c r="F15" s="6">
        <v>2.48</v>
      </c>
      <c r="G15" s="1">
        <f t="shared" si="1"/>
        <v>13.799999999999999</v>
      </c>
      <c r="H15" s="1">
        <v>5</v>
      </c>
      <c r="I15" s="2">
        <v>2.76</v>
      </c>
    </row>
    <row r="16" spans="2:9">
      <c r="B16" s="11" t="s">
        <v>1</v>
      </c>
      <c r="C16" s="8">
        <v>-20</v>
      </c>
      <c r="D16" s="1">
        <f t="shared" si="0"/>
        <v>21.07</v>
      </c>
      <c r="E16" s="1">
        <v>9.8000000000000007</v>
      </c>
      <c r="F16" s="6">
        <v>2.15</v>
      </c>
      <c r="G16" s="1">
        <f t="shared" si="1"/>
        <v>11.577</v>
      </c>
      <c r="H16" s="1">
        <v>5.0999999999999996</v>
      </c>
      <c r="I16" s="2">
        <v>2.27</v>
      </c>
    </row>
    <row r="17" spans="2:9">
      <c r="B17" s="11" t="s">
        <v>1</v>
      </c>
      <c r="C17" s="8">
        <v>-25</v>
      </c>
      <c r="D17" s="1">
        <f t="shared" si="0"/>
        <v>18.123999999999999</v>
      </c>
      <c r="E17" s="1">
        <v>9.1999999999999993</v>
      </c>
      <c r="F17" s="6">
        <v>1.97</v>
      </c>
      <c r="G17" s="1">
        <f t="shared" si="1"/>
        <v>11.124000000000001</v>
      </c>
      <c r="H17" s="1">
        <v>5.4</v>
      </c>
      <c r="I17" s="2">
        <v>2.06</v>
      </c>
    </row>
    <row r="18" spans="2:9">
      <c r="B18" s="11" t="s">
        <v>5</v>
      </c>
      <c r="C18" s="8">
        <v>25</v>
      </c>
      <c r="D18" s="1">
        <f t="shared" si="0"/>
        <v>15.075000000000001</v>
      </c>
      <c r="E18" s="1">
        <v>4.5</v>
      </c>
      <c r="F18" s="6">
        <v>3.35</v>
      </c>
      <c r="G18" s="1">
        <f t="shared" si="1"/>
        <v>11.055</v>
      </c>
      <c r="H18" s="1">
        <v>3.3</v>
      </c>
      <c r="I18" s="6">
        <v>3.35</v>
      </c>
    </row>
    <row r="19" spans="2:9">
      <c r="B19" s="11" t="s">
        <v>5</v>
      </c>
      <c r="C19" s="8">
        <v>16</v>
      </c>
      <c r="D19" s="1">
        <f t="shared" si="0"/>
        <v>18.172000000000001</v>
      </c>
      <c r="E19" s="1">
        <v>5.9</v>
      </c>
      <c r="F19" s="6">
        <v>3.08</v>
      </c>
      <c r="G19" s="1">
        <f t="shared" si="1"/>
        <v>11.375</v>
      </c>
      <c r="H19" s="1">
        <v>3.5</v>
      </c>
      <c r="I19" s="2">
        <v>3.25</v>
      </c>
    </row>
    <row r="20" spans="2:9">
      <c r="B20" s="11" t="s">
        <v>5</v>
      </c>
      <c r="C20" s="8">
        <v>7</v>
      </c>
      <c r="D20" s="1">
        <f t="shared" si="0"/>
        <v>20.952000000000002</v>
      </c>
      <c r="E20" s="1">
        <v>7.2</v>
      </c>
      <c r="F20" s="6">
        <v>2.91</v>
      </c>
      <c r="G20" s="1">
        <f t="shared" si="1"/>
        <v>13.846</v>
      </c>
      <c r="H20" s="1">
        <v>4.3</v>
      </c>
      <c r="I20" s="2">
        <v>3.22</v>
      </c>
    </row>
    <row r="21" spans="2:9">
      <c r="B21" s="11" t="s">
        <v>5</v>
      </c>
      <c r="C21" s="8">
        <v>2</v>
      </c>
      <c r="D21" s="1">
        <f t="shared" si="0"/>
        <v>30.03</v>
      </c>
      <c r="E21" s="1">
        <v>11</v>
      </c>
      <c r="F21" s="6">
        <v>2.73</v>
      </c>
      <c r="G21" s="1">
        <f t="shared" si="1"/>
        <v>15.554999999999998</v>
      </c>
      <c r="H21" s="1">
        <v>5.0999999999999996</v>
      </c>
      <c r="I21" s="2">
        <v>3.05</v>
      </c>
    </row>
    <row r="22" spans="2:9">
      <c r="B22" s="11" t="s">
        <v>5</v>
      </c>
      <c r="C22" s="8">
        <v>-7</v>
      </c>
      <c r="D22" s="1">
        <f t="shared" si="0"/>
        <v>27.474000000000004</v>
      </c>
      <c r="E22" s="1">
        <v>11.4</v>
      </c>
      <c r="F22" s="6">
        <v>2.41</v>
      </c>
      <c r="G22" s="1">
        <f t="shared" si="1"/>
        <v>14.522</v>
      </c>
      <c r="H22" s="1">
        <v>5.3</v>
      </c>
      <c r="I22" s="2">
        <v>2.74</v>
      </c>
    </row>
    <row r="23" spans="2:9">
      <c r="B23" s="11" t="s">
        <v>5</v>
      </c>
      <c r="C23" s="8">
        <v>-10</v>
      </c>
      <c r="D23" s="1">
        <f t="shared" si="0"/>
        <v>26.565000000000001</v>
      </c>
      <c r="E23" s="1">
        <v>11.5</v>
      </c>
      <c r="F23" s="6">
        <v>2.31</v>
      </c>
      <c r="G23" s="1">
        <f t="shared" si="1"/>
        <v>13.673999999999999</v>
      </c>
      <c r="H23" s="1">
        <v>5.3</v>
      </c>
      <c r="I23" s="2">
        <v>2.58</v>
      </c>
    </row>
    <row r="24" spans="2:9">
      <c r="B24" s="11" t="s">
        <v>5</v>
      </c>
      <c r="C24" s="8">
        <v>-20</v>
      </c>
      <c r="D24" s="1">
        <f t="shared" si="0"/>
        <v>20.696000000000002</v>
      </c>
      <c r="E24" s="1">
        <v>10.4</v>
      </c>
      <c r="F24" s="6">
        <v>1.99</v>
      </c>
      <c r="G24" s="1">
        <f t="shared" si="1"/>
        <v>11.55</v>
      </c>
      <c r="H24" s="1">
        <v>5.5</v>
      </c>
      <c r="I24" s="2">
        <v>2.1</v>
      </c>
    </row>
    <row r="25" spans="2:9">
      <c r="B25" s="11" t="s">
        <v>5</v>
      </c>
      <c r="C25" s="8">
        <v>-25</v>
      </c>
      <c r="D25" s="1">
        <f t="shared" si="0"/>
        <v>17.82</v>
      </c>
      <c r="E25" s="1">
        <v>9.9</v>
      </c>
      <c r="F25" s="6">
        <v>1.8</v>
      </c>
      <c r="G25" s="1">
        <f t="shared" si="1"/>
        <v>11.22</v>
      </c>
      <c r="H25" s="1">
        <v>6</v>
      </c>
      <c r="I25" s="2">
        <v>1.87</v>
      </c>
    </row>
    <row r="26" spans="2:9">
      <c r="B26" s="11" t="s">
        <v>6</v>
      </c>
      <c r="C26" s="8">
        <v>25</v>
      </c>
      <c r="D26" s="1">
        <f t="shared" si="0"/>
        <v>15.075000000000001</v>
      </c>
      <c r="E26" s="1">
        <v>4.5</v>
      </c>
      <c r="F26" s="6">
        <v>3.35</v>
      </c>
      <c r="G26" s="1">
        <f t="shared" si="1"/>
        <v>11.055</v>
      </c>
      <c r="H26" s="1">
        <v>3.3</v>
      </c>
      <c r="I26" s="6">
        <v>3.35</v>
      </c>
    </row>
    <row r="27" spans="2:9">
      <c r="B27" s="11" t="s">
        <v>6</v>
      </c>
      <c r="C27" s="8">
        <v>16</v>
      </c>
      <c r="D27" s="1">
        <f t="shared" si="0"/>
        <v>18.172000000000001</v>
      </c>
      <c r="E27" s="1">
        <v>5.9</v>
      </c>
      <c r="F27" s="6">
        <v>3.08</v>
      </c>
      <c r="G27" s="1">
        <f t="shared" si="1"/>
        <v>11.375</v>
      </c>
      <c r="H27" s="1">
        <v>3.5</v>
      </c>
      <c r="I27" s="2">
        <v>3.25</v>
      </c>
    </row>
    <row r="28" spans="2:9">
      <c r="B28" s="11" t="s">
        <v>6</v>
      </c>
      <c r="C28" s="8">
        <v>7</v>
      </c>
      <c r="D28" s="1">
        <f t="shared" si="0"/>
        <v>20.952000000000002</v>
      </c>
      <c r="E28" s="1">
        <v>7.2</v>
      </c>
      <c r="F28" s="6">
        <v>2.91</v>
      </c>
      <c r="G28" s="1">
        <f t="shared" si="1"/>
        <v>13.846</v>
      </c>
      <c r="H28" s="1">
        <v>4.3</v>
      </c>
      <c r="I28" s="2">
        <v>3.22</v>
      </c>
    </row>
    <row r="29" spans="2:9">
      <c r="B29" s="11" t="s">
        <v>6</v>
      </c>
      <c r="C29" s="8">
        <v>2</v>
      </c>
      <c r="D29" s="1">
        <f t="shared" si="0"/>
        <v>28.93</v>
      </c>
      <c r="E29" s="1">
        <v>11</v>
      </c>
      <c r="F29" s="6">
        <v>2.63</v>
      </c>
      <c r="G29" s="1">
        <f t="shared" si="1"/>
        <v>15.554999999999998</v>
      </c>
      <c r="H29" s="1">
        <v>5.0999999999999996</v>
      </c>
      <c r="I29" s="2">
        <v>3.05</v>
      </c>
    </row>
    <row r="30" spans="2:9">
      <c r="B30" s="11" t="s">
        <v>6</v>
      </c>
      <c r="C30" s="8">
        <v>-7</v>
      </c>
      <c r="D30" s="1">
        <f t="shared" si="0"/>
        <v>24.885000000000002</v>
      </c>
      <c r="E30" s="1">
        <v>10.5</v>
      </c>
      <c r="F30" s="6">
        <v>2.37</v>
      </c>
      <c r="G30" s="1">
        <f t="shared" si="1"/>
        <v>14.522</v>
      </c>
      <c r="H30" s="1">
        <v>5.3</v>
      </c>
      <c r="I30" s="2">
        <v>2.74</v>
      </c>
    </row>
    <row r="31" spans="2:9">
      <c r="B31" s="11" t="s">
        <v>6</v>
      </c>
      <c r="C31" s="8">
        <v>-10</v>
      </c>
      <c r="D31" s="1">
        <f t="shared" si="0"/>
        <v>23.712</v>
      </c>
      <c r="E31" s="1">
        <v>10.4</v>
      </c>
      <c r="F31" s="6">
        <v>2.2799999999999998</v>
      </c>
      <c r="G31" s="1">
        <f t="shared" si="1"/>
        <v>13.673999999999999</v>
      </c>
      <c r="H31" s="1">
        <v>5.3</v>
      </c>
      <c r="I31" s="2">
        <v>2.58</v>
      </c>
    </row>
    <row r="32" spans="2:9">
      <c r="B32" s="11" t="s">
        <v>6</v>
      </c>
      <c r="C32" s="8">
        <v>-20</v>
      </c>
      <c r="D32" s="1">
        <f t="shared" si="0"/>
        <v>19.208000000000002</v>
      </c>
      <c r="E32" s="1">
        <v>9.8000000000000007</v>
      </c>
      <c r="F32" s="6">
        <v>1.96</v>
      </c>
      <c r="G32" s="1">
        <f t="shared" si="1"/>
        <v>11.55</v>
      </c>
      <c r="H32" s="1">
        <v>5.5</v>
      </c>
      <c r="I32" s="2">
        <v>2.1</v>
      </c>
    </row>
    <row r="33" spans="2:9">
      <c r="B33" s="11" t="s">
        <v>6</v>
      </c>
      <c r="C33" s="8">
        <v>-25</v>
      </c>
      <c r="D33" s="1">
        <f t="shared" si="0"/>
        <v>17.088000000000001</v>
      </c>
      <c r="E33" s="1">
        <v>9.6</v>
      </c>
      <c r="F33" s="6">
        <v>1.78</v>
      </c>
      <c r="G33" s="1">
        <f t="shared" si="1"/>
        <v>11.224</v>
      </c>
      <c r="H33" s="1">
        <v>6.1</v>
      </c>
      <c r="I33" s="2">
        <v>1.84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65DE-BA69-452D-93E6-EFD672083D38}">
  <sheetPr>
    <tabColor theme="4" tint="0.39997558519241921"/>
  </sheetPr>
  <dimension ref="B1:I25"/>
  <sheetViews>
    <sheetView workbookViewId="0">
      <selection activeCell="E6" sqref="E6"/>
    </sheetView>
  </sheetViews>
  <sheetFormatPr defaultRowHeight="14.4"/>
  <cols>
    <col min="2" max="2" width="57.77734375" bestFit="1" customWidth="1"/>
    <col min="3" max="3" width="19.44140625" customWidth="1"/>
    <col min="4" max="4" width="25.88671875" customWidth="1"/>
    <col min="5" max="5" width="22.33203125" customWidth="1"/>
    <col min="6" max="6" width="11" customWidth="1"/>
    <col min="7" max="7" width="25.44140625" customWidth="1"/>
    <col min="8" max="8" width="22" customWidth="1"/>
    <col min="9" max="9" width="10.6640625" customWidth="1"/>
  </cols>
  <sheetData>
    <row r="1" spans="2:9">
      <c r="B1" t="s">
        <v>23</v>
      </c>
      <c r="C1" s="9" t="s">
        <v>2</v>
      </c>
      <c r="D1" s="13" t="s">
        <v>24</v>
      </c>
      <c r="E1" s="13" t="s">
        <v>25</v>
      </c>
      <c r="F1" s="14" t="s">
        <v>26</v>
      </c>
      <c r="G1" s="15" t="s">
        <v>27</v>
      </c>
      <c r="H1" s="15" t="s">
        <v>28</v>
      </c>
      <c r="I1" s="16" t="s">
        <v>29</v>
      </c>
    </row>
    <row r="2" spans="2:9">
      <c r="B2" s="7" t="s">
        <v>7</v>
      </c>
      <c r="C2" s="8">
        <v>25</v>
      </c>
      <c r="D2" s="1">
        <f t="shared" ref="D2:D25" si="0">E2*F2</f>
        <v>29.864999999999998</v>
      </c>
      <c r="E2" s="1">
        <v>5.5</v>
      </c>
      <c r="F2" s="6">
        <v>5.43</v>
      </c>
      <c r="G2" s="1">
        <f t="shared" ref="G2:G25" si="1">H2*I2</f>
        <v>8.7040000000000006</v>
      </c>
      <c r="H2" s="1">
        <v>1.6</v>
      </c>
      <c r="I2" s="2">
        <v>5.44</v>
      </c>
    </row>
    <row r="3" spans="2:9">
      <c r="B3" s="7"/>
      <c r="C3" s="8">
        <v>16</v>
      </c>
      <c r="D3" s="1">
        <f t="shared" si="0"/>
        <v>29.877000000000002</v>
      </c>
      <c r="E3" s="1">
        <v>6.9</v>
      </c>
      <c r="F3" s="6">
        <v>4.33</v>
      </c>
      <c r="G3" s="1">
        <f t="shared" si="1"/>
        <v>16.948</v>
      </c>
      <c r="H3" s="1">
        <v>3.8</v>
      </c>
      <c r="I3" s="2">
        <v>4.46</v>
      </c>
    </row>
    <row r="4" spans="2:9">
      <c r="B4" s="7"/>
      <c r="C4" s="8">
        <v>7</v>
      </c>
      <c r="D4" s="1">
        <f t="shared" si="0"/>
        <v>46.788000000000004</v>
      </c>
      <c r="E4" s="1">
        <v>8.4</v>
      </c>
      <c r="F4" s="6">
        <v>5.57</v>
      </c>
      <c r="G4" s="1">
        <f t="shared" si="1"/>
        <v>14.097999999999999</v>
      </c>
      <c r="H4" s="1">
        <v>3.8</v>
      </c>
      <c r="I4" s="2">
        <v>3.71</v>
      </c>
    </row>
    <row r="5" spans="2:9">
      <c r="B5" s="7"/>
      <c r="C5" s="8">
        <v>2</v>
      </c>
      <c r="D5" s="1">
        <f t="shared" si="0"/>
        <v>30.096</v>
      </c>
      <c r="E5" s="1">
        <v>9.9</v>
      </c>
      <c r="F5" s="6">
        <v>3.04</v>
      </c>
      <c r="G5" s="1">
        <f t="shared" si="1"/>
        <v>16.881</v>
      </c>
      <c r="H5" s="1">
        <v>5.0999999999999996</v>
      </c>
      <c r="I5" s="2">
        <v>3.31</v>
      </c>
    </row>
    <row r="6" spans="2:9">
      <c r="B6" s="7"/>
      <c r="C6" s="8">
        <v>-7</v>
      </c>
      <c r="D6" s="1">
        <f t="shared" si="0"/>
        <v>29.916000000000004</v>
      </c>
      <c r="E6" s="1">
        <v>10.8</v>
      </c>
      <c r="F6" s="6">
        <v>2.77</v>
      </c>
      <c r="G6" s="1">
        <f t="shared" si="1"/>
        <v>16.855999999999998</v>
      </c>
      <c r="H6" s="1">
        <v>5.6</v>
      </c>
      <c r="I6" s="2">
        <v>3.01</v>
      </c>
    </row>
    <row r="7" spans="2:9">
      <c r="B7" s="7"/>
      <c r="C7" s="8">
        <v>-10</v>
      </c>
      <c r="D7" s="1">
        <f t="shared" si="0"/>
        <v>27.501000000000001</v>
      </c>
      <c r="E7" s="1">
        <v>10.3</v>
      </c>
      <c r="F7" s="6">
        <v>2.67</v>
      </c>
      <c r="G7" s="1">
        <f t="shared" si="1"/>
        <v>16.873999999999999</v>
      </c>
      <c r="H7" s="1">
        <v>5.9</v>
      </c>
      <c r="I7" s="2">
        <v>2.86</v>
      </c>
    </row>
    <row r="8" spans="2:9">
      <c r="B8" s="7"/>
      <c r="C8" s="8">
        <v>-20</v>
      </c>
      <c r="D8" s="1">
        <f t="shared" si="0"/>
        <v>21.527999999999999</v>
      </c>
      <c r="E8" s="1">
        <v>9.1999999999999993</v>
      </c>
      <c r="F8" s="6">
        <v>2.34</v>
      </c>
      <c r="G8" s="1">
        <f t="shared" si="1"/>
        <v>16.698</v>
      </c>
      <c r="H8" s="1">
        <v>6.9</v>
      </c>
      <c r="I8" s="2">
        <v>2.42</v>
      </c>
    </row>
    <row r="9" spans="2:9">
      <c r="B9" s="7"/>
      <c r="C9" s="8">
        <v>-25</v>
      </c>
      <c r="D9" s="1">
        <f t="shared" si="0"/>
        <v>18.576000000000001</v>
      </c>
      <c r="E9" s="1">
        <v>8.6</v>
      </c>
      <c r="F9" s="6">
        <v>2.16</v>
      </c>
      <c r="G9" s="1">
        <f t="shared" si="1"/>
        <v>16.795999999999999</v>
      </c>
      <c r="H9" s="1">
        <v>7.6</v>
      </c>
      <c r="I9" s="2">
        <v>2.21</v>
      </c>
    </row>
    <row r="10" spans="2:9">
      <c r="B10" s="7" t="s">
        <v>8</v>
      </c>
      <c r="C10" s="8">
        <v>25</v>
      </c>
      <c r="D10" s="1">
        <f t="shared" si="0"/>
        <v>23.25</v>
      </c>
      <c r="E10" s="1">
        <v>5</v>
      </c>
      <c r="F10" s="6">
        <v>4.6500000000000004</v>
      </c>
      <c r="G10" s="1">
        <f t="shared" si="1"/>
        <v>16.731000000000002</v>
      </c>
      <c r="H10" s="1">
        <v>3.3</v>
      </c>
      <c r="I10" s="2">
        <v>5.07</v>
      </c>
    </row>
    <row r="11" spans="2:9">
      <c r="B11" s="7"/>
      <c r="C11" s="8">
        <v>16</v>
      </c>
      <c r="D11" s="1">
        <f t="shared" si="0"/>
        <v>24.064</v>
      </c>
      <c r="E11" s="1">
        <v>6.4</v>
      </c>
      <c r="F11" s="6">
        <v>3.76</v>
      </c>
      <c r="G11" s="1">
        <f t="shared" si="1"/>
        <v>16.760000000000002</v>
      </c>
      <c r="H11" s="1">
        <v>4</v>
      </c>
      <c r="I11" s="2">
        <v>4.1900000000000004</v>
      </c>
    </row>
    <row r="12" spans="2:9">
      <c r="B12" s="7"/>
      <c r="C12" s="8">
        <v>7</v>
      </c>
      <c r="D12" s="1">
        <f t="shared" si="0"/>
        <v>25.427999999999997</v>
      </c>
      <c r="E12" s="1">
        <v>7.8</v>
      </c>
      <c r="F12" s="6">
        <v>3.26</v>
      </c>
      <c r="G12" s="1">
        <f t="shared" si="1"/>
        <v>16.974</v>
      </c>
      <c r="H12" s="1">
        <v>4.5999999999999996</v>
      </c>
      <c r="I12" s="2">
        <v>3.69</v>
      </c>
    </row>
    <row r="13" spans="2:9">
      <c r="B13" s="7"/>
      <c r="C13" s="8">
        <v>2</v>
      </c>
      <c r="D13" s="1">
        <f t="shared" si="0"/>
        <v>30.367999999999999</v>
      </c>
      <c r="E13" s="1">
        <v>10.4</v>
      </c>
      <c r="F13" s="6">
        <v>2.92</v>
      </c>
      <c r="G13" s="1">
        <f t="shared" si="1"/>
        <v>16.848000000000003</v>
      </c>
      <c r="H13" s="1">
        <v>5.4</v>
      </c>
      <c r="I13" s="2">
        <v>3.12</v>
      </c>
    </row>
    <row r="14" spans="2:9">
      <c r="B14" s="7"/>
      <c r="C14" s="8">
        <v>-7</v>
      </c>
      <c r="D14" s="1">
        <f t="shared" si="0"/>
        <v>28.637999999999998</v>
      </c>
      <c r="E14" s="1">
        <v>11.1</v>
      </c>
      <c r="F14" s="6">
        <v>2.58</v>
      </c>
      <c r="G14" s="1">
        <f t="shared" si="1"/>
        <v>16.86</v>
      </c>
      <c r="H14" s="1">
        <v>6</v>
      </c>
      <c r="I14" s="2">
        <v>2.81</v>
      </c>
    </row>
    <row r="15" spans="2:9">
      <c r="B15" s="7"/>
      <c r="C15" s="8">
        <v>-10</v>
      </c>
      <c r="D15" s="1">
        <f t="shared" si="0"/>
        <v>27.032</v>
      </c>
      <c r="E15" s="1">
        <v>10.9</v>
      </c>
      <c r="F15" s="6">
        <v>2.48</v>
      </c>
      <c r="G15" s="1">
        <f t="shared" si="1"/>
        <v>16.820999999999998</v>
      </c>
      <c r="H15" s="1">
        <v>6.3</v>
      </c>
      <c r="I15" s="2">
        <v>2.67</v>
      </c>
    </row>
    <row r="16" spans="2:9">
      <c r="B16" s="7"/>
      <c r="C16" s="8">
        <v>-20</v>
      </c>
      <c r="D16" s="1">
        <f t="shared" si="0"/>
        <v>21.07</v>
      </c>
      <c r="E16" s="1">
        <v>9.8000000000000007</v>
      </c>
      <c r="F16" s="6">
        <v>2.15</v>
      </c>
      <c r="G16" s="1">
        <f t="shared" si="1"/>
        <v>16.725000000000001</v>
      </c>
      <c r="H16" s="1">
        <v>7.5</v>
      </c>
      <c r="I16" s="2">
        <v>2.23</v>
      </c>
    </row>
    <row r="17" spans="2:9">
      <c r="B17" s="7"/>
      <c r="C17" s="8">
        <v>-25</v>
      </c>
      <c r="D17" s="1">
        <f t="shared" si="0"/>
        <v>18.123999999999999</v>
      </c>
      <c r="E17" s="1">
        <v>9.1999999999999993</v>
      </c>
      <c r="F17" s="6">
        <v>1.97</v>
      </c>
      <c r="G17" s="1">
        <f t="shared" si="1"/>
        <v>16.743299999999998</v>
      </c>
      <c r="H17" s="1">
        <v>8.33</v>
      </c>
      <c r="I17" s="2">
        <v>2.0099999999999998</v>
      </c>
    </row>
    <row r="18" spans="2:9">
      <c r="B18" s="7" t="s">
        <v>5</v>
      </c>
      <c r="C18" s="8">
        <v>25</v>
      </c>
      <c r="D18" s="1">
        <f t="shared" si="0"/>
        <v>15.075000000000001</v>
      </c>
      <c r="E18" s="1">
        <v>4.5</v>
      </c>
      <c r="F18" s="6">
        <v>3.35</v>
      </c>
      <c r="G18" s="1">
        <f t="shared" si="1"/>
        <v>11.055</v>
      </c>
      <c r="H18" s="1">
        <v>3.3</v>
      </c>
      <c r="I18" s="6">
        <v>3.35</v>
      </c>
    </row>
    <row r="19" spans="2:9">
      <c r="B19" s="7"/>
      <c r="C19" s="8">
        <v>16</v>
      </c>
      <c r="D19" s="1">
        <f t="shared" si="0"/>
        <v>18.172000000000001</v>
      </c>
      <c r="E19" s="1">
        <v>5.9</v>
      </c>
      <c r="F19" s="6">
        <v>3.08</v>
      </c>
      <c r="G19" s="1">
        <f t="shared" si="1"/>
        <v>11.375</v>
      </c>
      <c r="H19" s="1">
        <v>3.5</v>
      </c>
      <c r="I19" s="2">
        <v>3.25</v>
      </c>
    </row>
    <row r="20" spans="2:9">
      <c r="B20" s="7"/>
      <c r="C20" s="8">
        <v>7</v>
      </c>
      <c r="D20" s="1">
        <f t="shared" si="0"/>
        <v>20.952000000000002</v>
      </c>
      <c r="E20" s="1">
        <v>7.2</v>
      </c>
      <c r="F20" s="6">
        <v>2.91</v>
      </c>
      <c r="G20" s="1">
        <f t="shared" si="1"/>
        <v>13.846</v>
      </c>
      <c r="H20" s="1">
        <v>4.3</v>
      </c>
      <c r="I20" s="2">
        <v>3.22</v>
      </c>
    </row>
    <row r="21" spans="2:9">
      <c r="B21" s="7"/>
      <c r="C21" s="8">
        <v>2</v>
      </c>
      <c r="D21" s="1">
        <f t="shared" si="0"/>
        <v>30.03</v>
      </c>
      <c r="E21" s="1">
        <v>11</v>
      </c>
      <c r="F21" s="6">
        <v>2.73</v>
      </c>
      <c r="G21" s="1">
        <f t="shared" si="1"/>
        <v>15.554999999999998</v>
      </c>
      <c r="H21" s="1">
        <v>5.0999999999999996</v>
      </c>
      <c r="I21" s="2">
        <v>3.05</v>
      </c>
    </row>
    <row r="22" spans="2:9">
      <c r="B22" s="7"/>
      <c r="C22" s="8">
        <v>-7</v>
      </c>
      <c r="D22" s="1">
        <f t="shared" si="0"/>
        <v>27.474000000000004</v>
      </c>
      <c r="E22" s="1">
        <v>11.4</v>
      </c>
      <c r="F22" s="6">
        <v>2.41</v>
      </c>
      <c r="G22" s="1">
        <f t="shared" si="1"/>
        <v>14.522</v>
      </c>
      <c r="H22" s="1">
        <v>5.3</v>
      </c>
      <c r="I22" s="2">
        <v>2.74</v>
      </c>
    </row>
    <row r="23" spans="2:9">
      <c r="B23" s="7"/>
      <c r="C23" s="8">
        <v>-10</v>
      </c>
      <c r="D23" s="1">
        <f t="shared" si="0"/>
        <v>26.565000000000001</v>
      </c>
      <c r="E23" s="1">
        <v>11.5</v>
      </c>
      <c r="F23" s="6">
        <v>2.31</v>
      </c>
      <c r="G23" s="1">
        <f t="shared" si="1"/>
        <v>13.673999999999999</v>
      </c>
      <c r="H23" s="1">
        <v>5.3</v>
      </c>
      <c r="I23" s="2">
        <v>2.58</v>
      </c>
    </row>
    <row r="24" spans="2:9">
      <c r="B24" s="7"/>
      <c r="C24" s="8">
        <v>-20</v>
      </c>
      <c r="D24" s="1">
        <f t="shared" si="0"/>
        <v>20.696000000000002</v>
      </c>
      <c r="E24" s="1">
        <v>10.4</v>
      </c>
      <c r="F24" s="6">
        <v>1.99</v>
      </c>
      <c r="G24" s="1">
        <f t="shared" si="1"/>
        <v>11.55</v>
      </c>
      <c r="H24" s="1">
        <v>5.5</v>
      </c>
      <c r="I24" s="2">
        <v>2.1</v>
      </c>
    </row>
    <row r="25" spans="2:9">
      <c r="B25" s="7"/>
      <c r="C25" s="8">
        <v>-25</v>
      </c>
      <c r="D25" s="1">
        <f t="shared" si="0"/>
        <v>17.82</v>
      </c>
      <c r="E25" s="1">
        <v>9.9</v>
      </c>
      <c r="F25" s="6">
        <v>1.8</v>
      </c>
      <c r="G25" s="1">
        <f t="shared" si="1"/>
        <v>11.22</v>
      </c>
      <c r="H25" s="1">
        <v>6</v>
      </c>
      <c r="I25" s="2">
        <v>1.87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4BC7-216C-4348-9B4B-F647AA323679}">
  <sheetPr>
    <tabColor theme="4" tint="0.79998168889431442"/>
  </sheetPr>
  <dimension ref="B2:E13"/>
  <sheetViews>
    <sheetView topLeftCell="F1" workbookViewId="0">
      <selection activeCell="G25" sqref="G25"/>
    </sheetView>
  </sheetViews>
  <sheetFormatPr defaultRowHeight="14.4"/>
  <cols>
    <col min="2" max="2" width="12.44140625" customWidth="1"/>
    <col min="4" max="4" width="9.21875" bestFit="1" customWidth="1"/>
  </cols>
  <sheetData>
    <row r="2" spans="2:5">
      <c r="B2" s="10" t="s">
        <v>12</v>
      </c>
      <c r="C2" s="10" t="s">
        <v>13</v>
      </c>
      <c r="D2" s="10">
        <v>5</v>
      </c>
      <c r="E2" s="10" t="s">
        <v>22</v>
      </c>
    </row>
    <row r="3" spans="2:5">
      <c r="B3" s="10" t="s">
        <v>14</v>
      </c>
      <c r="C3" s="10" t="s">
        <v>15</v>
      </c>
      <c r="D3" s="10">
        <v>2</v>
      </c>
      <c r="E3" s="10" t="s">
        <v>22</v>
      </c>
    </row>
    <row r="4" spans="2:5">
      <c r="B4" s="10" t="s">
        <v>16</v>
      </c>
      <c r="C4" s="10" t="s">
        <v>13</v>
      </c>
      <c r="D4" s="10">
        <v>3</v>
      </c>
      <c r="E4" s="10" t="s">
        <v>22</v>
      </c>
    </row>
    <row r="5" spans="2:5">
      <c r="B5" s="10" t="s">
        <v>17</v>
      </c>
      <c r="C5" s="10" t="s">
        <v>15</v>
      </c>
      <c r="D5" s="10">
        <v>4</v>
      </c>
      <c r="E5" s="10" t="s">
        <v>22</v>
      </c>
    </row>
    <row r="6" spans="2:5">
      <c r="B6" s="10" t="s">
        <v>18</v>
      </c>
      <c r="C6" s="10" t="s">
        <v>13</v>
      </c>
      <c r="D6" s="10">
        <v>6</v>
      </c>
      <c r="E6" s="10" t="s">
        <v>22</v>
      </c>
    </row>
    <row r="7" spans="2:5">
      <c r="B7" s="10" t="s">
        <v>19</v>
      </c>
      <c r="C7" s="10" t="s">
        <v>15</v>
      </c>
      <c r="D7" s="10">
        <v>2</v>
      </c>
      <c r="E7" s="10" t="s">
        <v>22</v>
      </c>
    </row>
    <row r="8" spans="2:5">
      <c r="B8" s="10" t="s">
        <v>20</v>
      </c>
      <c r="C8" s="10" t="s">
        <v>13</v>
      </c>
      <c r="D8" s="10">
        <v>2</v>
      </c>
      <c r="E8" s="10" t="s">
        <v>22</v>
      </c>
    </row>
    <row r="11" spans="2:5">
      <c r="B11" s="10" t="s">
        <v>21</v>
      </c>
      <c r="C11" t="s">
        <v>13</v>
      </c>
      <c r="D11">
        <f>D2+D4+D6+D8</f>
        <v>16</v>
      </c>
      <c r="E11" s="10" t="s">
        <v>22</v>
      </c>
    </row>
    <row r="12" spans="2:5">
      <c r="B12" s="10" t="s">
        <v>21</v>
      </c>
      <c r="C12" t="s">
        <v>15</v>
      </c>
      <c r="D12">
        <f>D3+D5+D7</f>
        <v>8</v>
      </c>
      <c r="E12" s="10" t="s">
        <v>22</v>
      </c>
    </row>
    <row r="13" spans="2:5">
      <c r="B13" s="10" t="s">
        <v>21</v>
      </c>
      <c r="D13">
        <f>SUM(D11:D12)</f>
        <v>24</v>
      </c>
      <c r="E13" s="10" t="s">
        <v>22</v>
      </c>
    </row>
  </sheetData>
  <dataValidations disablePrompts="1" count="1">
    <dataValidation type="list" allowBlank="1" showInputMessage="1" showErrorMessage="1" sqref="C2:C8" xr:uid="{418497DC-B8B4-4AC0-9B72-A8573C879DD6}">
      <formula1>$C$11:$C$12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EA57-B987-4063-9262-FA1AE2BA661A}">
  <dimension ref="A1:M63"/>
  <sheetViews>
    <sheetView topLeftCell="D1" workbookViewId="0">
      <selection activeCell="G16" sqref="G16"/>
    </sheetView>
  </sheetViews>
  <sheetFormatPr defaultRowHeight="14.4"/>
  <cols>
    <col min="1" max="1" width="39.109375" bestFit="1" customWidth="1"/>
    <col min="2" max="2" width="17.33203125" bestFit="1" customWidth="1"/>
    <col min="3" max="3" width="8.88671875" bestFit="1" customWidth="1"/>
    <col min="4" max="4" width="20" bestFit="1" customWidth="1"/>
    <col min="5" max="5" width="24.5546875" customWidth="1"/>
    <col min="6" max="6" width="19.5546875" bestFit="1" customWidth="1"/>
    <col min="7" max="7" width="19.44140625" customWidth="1"/>
    <col min="8" max="8" width="25.88671875" customWidth="1"/>
    <col min="9" max="9" width="22.33203125" customWidth="1"/>
    <col min="10" max="10" width="11" customWidth="1"/>
    <col min="11" max="11" width="25.44140625" customWidth="1"/>
    <col min="12" max="12" width="22" customWidth="1"/>
    <col min="13" max="13" width="10.6640625" customWidth="1"/>
  </cols>
  <sheetData>
    <row r="1" spans="1:13">
      <c r="A1" s="17" t="s">
        <v>44</v>
      </c>
      <c r="B1" t="s">
        <v>2</v>
      </c>
      <c r="C1" t="s">
        <v>26</v>
      </c>
      <c r="D1" t="s">
        <v>25</v>
      </c>
      <c r="E1" t="s">
        <v>29</v>
      </c>
      <c r="F1" t="s">
        <v>28</v>
      </c>
      <c r="G1" t="s">
        <v>2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>
      <c r="A2" s="18">
        <v>0.99329999999999996</v>
      </c>
      <c r="B2">
        <v>25</v>
      </c>
      <c r="C2">
        <v>5.43</v>
      </c>
      <c r="D2">
        <v>5.5</v>
      </c>
      <c r="E2">
        <v>5.44</v>
      </c>
      <c r="F2">
        <v>1.6</v>
      </c>
      <c r="G2">
        <v>25</v>
      </c>
      <c r="H2" s="2">
        <f>I2*J2</f>
        <v>29.590519749999995</v>
      </c>
      <c r="I2" s="2">
        <f>$A$13*G2^3-$A$14*G2^2-$A$15*G2+$A$16</f>
        <v>5.4954999999999989</v>
      </c>
      <c r="J2" s="2">
        <f>$A$4*G2^2+$A$5*G2+$A$6</f>
        <v>5.3845000000000001</v>
      </c>
      <c r="K2" s="2">
        <f>L2*M2</f>
        <v>13.480789490000001</v>
      </c>
      <c r="L2" s="2">
        <f>$A$33*G2^3-$A$34*G2^2-$A$35*G2+$A$36</f>
        <v>2.5346500000000001</v>
      </c>
      <c r="M2" s="2">
        <f>$A$23*G2^2+$A$24*G2+$A$25</f>
        <v>5.3186</v>
      </c>
    </row>
    <row r="3" spans="1:13">
      <c r="A3" s="17" t="s">
        <v>42</v>
      </c>
      <c r="B3">
        <v>16</v>
      </c>
      <c r="C3">
        <v>4.33</v>
      </c>
      <c r="D3">
        <v>6.9</v>
      </c>
      <c r="E3">
        <v>4.43</v>
      </c>
      <c r="F3">
        <v>2.6</v>
      </c>
      <c r="G3">
        <v>24</v>
      </c>
      <c r="H3" s="2">
        <f t="shared" ref="H3:H33" si="0">I3*J3</f>
        <v>29.360729659999997</v>
      </c>
      <c r="I3" s="2">
        <f t="shared" ref="I3:I33" si="1">$A$13*G3^3-$A$14*G3^2-$A$15*G3+$A$16</f>
        <v>5.5785999999999998</v>
      </c>
      <c r="J3" s="2">
        <f t="shared" ref="J3:J34" si="2">$A$4*G3^2+$A$5*G3+$A$6</f>
        <v>5.2630999999999997</v>
      </c>
      <c r="K3" s="2">
        <f t="shared" ref="K3:K34" si="3">L3*M3</f>
        <v>13.5071744</v>
      </c>
      <c r="L3" s="2">
        <f t="shared" ref="L3:L34" si="4">$A$33*G3^3-$A$34*G3^2-$A$35*G3+$A$36</f>
        <v>2.5855999999999999</v>
      </c>
      <c r="M3" s="2">
        <f t="shared" ref="M3:M34" si="5">$A$23*G3^2+$A$24*G3+$A$25</f>
        <v>5.2240000000000002</v>
      </c>
    </row>
    <row r="4" spans="1:13">
      <c r="A4" s="17">
        <v>1.1999999999999999E-3</v>
      </c>
      <c r="B4">
        <v>7</v>
      </c>
      <c r="C4">
        <v>3.57</v>
      </c>
      <c r="D4">
        <v>8.4</v>
      </c>
      <c r="E4">
        <v>3.76</v>
      </c>
      <c r="F4">
        <v>3.8</v>
      </c>
      <c r="G4">
        <v>23</v>
      </c>
      <c r="H4" s="2">
        <f t="shared" si="0"/>
        <v>29.213858309999996</v>
      </c>
      <c r="I4" s="2">
        <f t="shared" si="1"/>
        <v>5.6790999999999991</v>
      </c>
      <c r="J4" s="2">
        <f t="shared" si="2"/>
        <v>5.1440999999999999</v>
      </c>
      <c r="K4" s="2">
        <f t="shared" si="3"/>
        <v>13.547107780000003</v>
      </c>
      <c r="L4" s="2">
        <f t="shared" si="4"/>
        <v>2.6403500000000002</v>
      </c>
      <c r="M4" s="2">
        <f t="shared" si="5"/>
        <v>5.1308000000000007</v>
      </c>
    </row>
    <row r="5" spans="1:13">
      <c r="A5" s="17">
        <v>6.2600000000000003E-2</v>
      </c>
      <c r="B5">
        <v>2</v>
      </c>
      <c r="C5">
        <v>3.04</v>
      </c>
      <c r="D5">
        <v>9.9</v>
      </c>
      <c r="E5">
        <v>3.41</v>
      </c>
      <c r="F5">
        <v>4.4000000000000004</v>
      </c>
      <c r="G5">
        <v>22</v>
      </c>
      <c r="H5" s="2">
        <f t="shared" si="0"/>
        <v>29.138384499999997</v>
      </c>
      <c r="I5" s="2">
        <f t="shared" si="1"/>
        <v>5.7957999999999998</v>
      </c>
      <c r="J5" s="2">
        <f t="shared" si="2"/>
        <v>5.0274999999999999</v>
      </c>
      <c r="K5" s="2">
        <f t="shared" si="3"/>
        <v>13.598245399999998</v>
      </c>
      <c r="L5" s="2">
        <f t="shared" si="4"/>
        <v>2.6985999999999999</v>
      </c>
      <c r="M5" s="2">
        <f t="shared" si="5"/>
        <v>5.0389999999999997</v>
      </c>
    </row>
    <row r="6" spans="1:13">
      <c r="A6" s="17">
        <v>3.0695000000000001</v>
      </c>
      <c r="B6">
        <v>-7</v>
      </c>
      <c r="C6">
        <v>2.77</v>
      </c>
      <c r="D6">
        <v>10.8</v>
      </c>
      <c r="E6">
        <v>3.11</v>
      </c>
      <c r="F6">
        <v>4.5</v>
      </c>
      <c r="G6">
        <v>21</v>
      </c>
      <c r="H6" s="2">
        <f t="shared" si="0"/>
        <v>29.123585749999993</v>
      </c>
      <c r="I6" s="2">
        <f t="shared" si="1"/>
        <v>5.9274999999999993</v>
      </c>
      <c r="J6" s="2">
        <f t="shared" si="2"/>
        <v>4.9132999999999996</v>
      </c>
      <c r="K6" s="2">
        <f t="shared" si="3"/>
        <v>13.658383430000001</v>
      </c>
      <c r="L6" s="2">
        <f t="shared" si="4"/>
        <v>2.7600500000000001</v>
      </c>
      <c r="M6" s="2">
        <f t="shared" si="5"/>
        <v>4.9485999999999999</v>
      </c>
    </row>
    <row r="7" spans="1:13">
      <c r="B7">
        <v>-10</v>
      </c>
      <c r="C7">
        <v>2.67</v>
      </c>
      <c r="E7">
        <v>2.96</v>
      </c>
      <c r="F7">
        <v>4.5999999999999996</v>
      </c>
      <c r="G7">
        <v>20</v>
      </c>
      <c r="H7" s="2">
        <f t="shared" si="0"/>
        <v>29.159509499999992</v>
      </c>
      <c r="I7" s="2">
        <f t="shared" si="1"/>
        <v>6.0729999999999986</v>
      </c>
      <c r="J7" s="2">
        <f t="shared" si="2"/>
        <v>4.8014999999999999</v>
      </c>
      <c r="K7" s="2">
        <f t="shared" si="3"/>
        <v>13.725454240000003</v>
      </c>
      <c r="L7" s="2">
        <f t="shared" si="4"/>
        <v>2.8244000000000002</v>
      </c>
      <c r="M7" s="2">
        <f t="shared" si="5"/>
        <v>4.8596000000000004</v>
      </c>
    </row>
    <row r="8" spans="1:13">
      <c r="B8">
        <v>-20</v>
      </c>
      <c r="C8">
        <v>2.34</v>
      </c>
      <c r="E8">
        <v>2.4700000000000002</v>
      </c>
      <c r="F8">
        <v>4.8</v>
      </c>
      <c r="G8">
        <v>19</v>
      </c>
      <c r="H8" s="2">
        <f t="shared" si="0"/>
        <v>29.236944309999998</v>
      </c>
      <c r="I8" s="2">
        <f t="shared" si="1"/>
        <v>6.2310999999999996</v>
      </c>
      <c r="J8" s="2">
        <f t="shared" si="2"/>
        <v>4.6920999999999999</v>
      </c>
      <c r="K8" s="2">
        <f t="shared" si="3"/>
        <v>13.797522200000001</v>
      </c>
      <c r="L8" s="2">
        <f t="shared" si="4"/>
        <v>2.8913500000000001</v>
      </c>
      <c r="M8" s="2">
        <f t="shared" si="5"/>
        <v>4.7720000000000002</v>
      </c>
    </row>
    <row r="9" spans="1:13">
      <c r="B9">
        <v>-25</v>
      </c>
      <c r="C9">
        <v>2.16</v>
      </c>
      <c r="E9">
        <v>2.25</v>
      </c>
      <c r="F9">
        <v>4.9000000000000004</v>
      </c>
      <c r="G9">
        <v>18</v>
      </c>
      <c r="H9" s="2">
        <f t="shared" si="0"/>
        <v>29.347391060000003</v>
      </c>
      <c r="I9" s="2">
        <f t="shared" si="1"/>
        <v>6.4005999999999998</v>
      </c>
      <c r="J9" s="2">
        <f t="shared" si="2"/>
        <v>4.5851000000000006</v>
      </c>
      <c r="K9" s="2">
        <f t="shared" si="3"/>
        <v>13.872779480000002</v>
      </c>
      <c r="L9" s="2">
        <f t="shared" si="4"/>
        <v>2.9606000000000003</v>
      </c>
      <c r="M9" s="2">
        <f t="shared" si="5"/>
        <v>4.6858000000000004</v>
      </c>
    </row>
    <row r="10" spans="1:13">
      <c r="A10" s="17" t="s">
        <v>45</v>
      </c>
      <c r="G10">
        <v>17</v>
      </c>
      <c r="H10" s="2">
        <f t="shared" si="0"/>
        <v>29.483034149999998</v>
      </c>
      <c r="I10" s="2">
        <f t="shared" si="1"/>
        <v>6.5802999999999994</v>
      </c>
      <c r="J10" s="2">
        <f t="shared" si="2"/>
        <v>4.4805000000000001</v>
      </c>
      <c r="K10" s="2">
        <f t="shared" si="3"/>
        <v>13.949541849999999</v>
      </c>
      <c r="L10" s="2">
        <f t="shared" si="4"/>
        <v>3.0318499999999999</v>
      </c>
      <c r="M10" s="2">
        <f t="shared" si="5"/>
        <v>4.601</v>
      </c>
    </row>
    <row r="11" spans="1:13">
      <c r="A11" s="18">
        <v>0.99250000000000005</v>
      </c>
      <c r="G11">
        <v>16</v>
      </c>
      <c r="H11" s="2">
        <f t="shared" si="0"/>
        <v>29.6367127</v>
      </c>
      <c r="I11" s="2">
        <f t="shared" si="1"/>
        <v>6.7689999999999992</v>
      </c>
      <c r="J11" s="2">
        <f t="shared" si="2"/>
        <v>4.3783000000000003</v>
      </c>
      <c r="K11" s="2">
        <f t="shared" si="3"/>
        <v>14.026244479999999</v>
      </c>
      <c r="L11" s="2">
        <f t="shared" si="4"/>
        <v>3.1048</v>
      </c>
      <c r="M11" s="2">
        <f t="shared" si="5"/>
        <v>4.5175999999999998</v>
      </c>
    </row>
    <row r="12" spans="1:13">
      <c r="A12" s="17" t="s">
        <v>43</v>
      </c>
      <c r="G12">
        <v>15</v>
      </c>
      <c r="H12" s="2">
        <f t="shared" si="0"/>
        <v>29.801891749999999</v>
      </c>
      <c r="I12" s="2">
        <f t="shared" si="1"/>
        <v>6.9654999999999996</v>
      </c>
      <c r="J12" s="2">
        <f t="shared" si="2"/>
        <v>4.2785000000000002</v>
      </c>
      <c r="K12" s="2">
        <f t="shared" si="3"/>
        <v>14.10143774</v>
      </c>
      <c r="L12" s="2">
        <f t="shared" si="4"/>
        <v>3.1791499999999999</v>
      </c>
      <c r="M12" s="2">
        <f t="shared" si="5"/>
        <v>4.4356</v>
      </c>
    </row>
    <row r="13" spans="1:13">
      <c r="A13" s="17">
        <v>2.0000000000000001E-4</v>
      </c>
      <c r="G13">
        <v>14</v>
      </c>
      <c r="H13" s="2">
        <f t="shared" si="0"/>
        <v>29.972633460000004</v>
      </c>
      <c r="I13" s="2">
        <f t="shared" si="1"/>
        <v>7.1685999999999996</v>
      </c>
      <c r="J13" s="2">
        <f t="shared" si="2"/>
        <v>4.1811000000000007</v>
      </c>
      <c r="K13" s="2">
        <f t="shared" si="3"/>
        <v>14.173783</v>
      </c>
      <c r="L13" s="2">
        <f t="shared" si="4"/>
        <v>3.2545999999999999</v>
      </c>
      <c r="M13" s="2">
        <f t="shared" si="5"/>
        <v>4.3550000000000004</v>
      </c>
    </row>
    <row r="14" spans="1:13">
      <c r="A14" s="17">
        <v>5.7000000000000002E-3</v>
      </c>
      <c r="G14">
        <v>13</v>
      </c>
      <c r="H14" s="2">
        <f t="shared" si="0"/>
        <v>30.143568309999999</v>
      </c>
      <c r="I14" s="2">
        <f t="shared" si="1"/>
        <v>7.3770999999999995</v>
      </c>
      <c r="J14" s="2">
        <f t="shared" si="2"/>
        <v>4.0861000000000001</v>
      </c>
      <c r="K14" s="2">
        <f t="shared" si="3"/>
        <v>14.242048430000001</v>
      </c>
      <c r="L14" s="2">
        <f t="shared" si="4"/>
        <v>3.3308499999999999</v>
      </c>
      <c r="M14" s="2">
        <f t="shared" si="5"/>
        <v>4.2758000000000003</v>
      </c>
    </row>
    <row r="15" spans="1:13">
      <c r="A15" s="17">
        <v>0.16400000000000001</v>
      </c>
      <c r="G15">
        <v>12</v>
      </c>
      <c r="H15" s="2">
        <f t="shared" si="0"/>
        <v>30.309866299999999</v>
      </c>
      <c r="I15" s="2">
        <f t="shared" si="1"/>
        <v>7.5897999999999994</v>
      </c>
      <c r="J15" s="2">
        <f t="shared" si="2"/>
        <v>3.9935</v>
      </c>
      <c r="K15" s="2">
        <f t="shared" si="3"/>
        <v>14.305104800000001</v>
      </c>
      <c r="L15" s="2">
        <f t="shared" si="4"/>
        <v>3.4076</v>
      </c>
      <c r="M15" s="2">
        <f t="shared" si="5"/>
        <v>4.1980000000000004</v>
      </c>
    </row>
    <row r="16" spans="1:13">
      <c r="A16" s="17">
        <v>10.032999999999999</v>
      </c>
      <c r="G16">
        <v>11</v>
      </c>
      <c r="H16" s="2">
        <f t="shared" si="0"/>
        <v>30.467208150000001</v>
      </c>
      <c r="I16" s="2">
        <f t="shared" si="1"/>
        <v>7.8054999999999994</v>
      </c>
      <c r="J16" s="2">
        <f t="shared" si="2"/>
        <v>3.9033000000000002</v>
      </c>
      <c r="K16" s="2">
        <f t="shared" si="3"/>
        <v>14.361921280000001</v>
      </c>
      <c r="L16" s="2">
        <f t="shared" si="4"/>
        <v>3.48455</v>
      </c>
      <c r="M16" s="2">
        <f t="shared" si="5"/>
        <v>4.1215999999999999</v>
      </c>
    </row>
    <row r="17" spans="1:13">
      <c r="G17">
        <v>10</v>
      </c>
      <c r="H17" s="2">
        <f t="shared" si="0"/>
        <v>30.611756499999998</v>
      </c>
      <c r="I17" s="2">
        <f t="shared" si="1"/>
        <v>8.0229999999999997</v>
      </c>
      <c r="J17" s="2">
        <f t="shared" si="2"/>
        <v>3.8155000000000001</v>
      </c>
      <c r="K17" s="2">
        <f t="shared" si="3"/>
        <v>14.411561239999999</v>
      </c>
      <c r="L17" s="2">
        <f t="shared" si="4"/>
        <v>3.5613999999999999</v>
      </c>
      <c r="M17" s="2">
        <f t="shared" si="5"/>
        <v>4.0465999999999998</v>
      </c>
    </row>
    <row r="18" spans="1:13">
      <c r="G18">
        <v>9</v>
      </c>
      <c r="H18" s="2">
        <f t="shared" si="0"/>
        <v>30.74012711</v>
      </c>
      <c r="I18" s="2">
        <f t="shared" si="1"/>
        <v>8.2410999999999994</v>
      </c>
      <c r="J18" s="2">
        <f t="shared" si="2"/>
        <v>3.7301000000000002</v>
      </c>
      <c r="K18" s="2">
        <f t="shared" si="3"/>
        <v>14.45317805</v>
      </c>
      <c r="L18" s="2">
        <f t="shared" si="4"/>
        <v>3.6378500000000003</v>
      </c>
      <c r="M18" s="2">
        <f t="shared" si="5"/>
        <v>3.9729999999999999</v>
      </c>
    </row>
    <row r="19" spans="1:13">
      <c r="A19" s="17" t="s">
        <v>46</v>
      </c>
      <c r="G19">
        <v>8</v>
      </c>
      <c r="H19" s="2">
        <f t="shared" si="0"/>
        <v>30.849360059999995</v>
      </c>
      <c r="I19" s="2">
        <f t="shared" si="1"/>
        <v>8.4585999999999988</v>
      </c>
      <c r="J19" s="2">
        <f t="shared" si="2"/>
        <v>3.6471</v>
      </c>
      <c r="K19" s="2">
        <f t="shared" si="3"/>
        <v>14.48601088</v>
      </c>
      <c r="L19" s="2">
        <f t="shared" si="4"/>
        <v>3.7136</v>
      </c>
      <c r="M19" s="2">
        <f t="shared" si="5"/>
        <v>3.9008000000000003</v>
      </c>
    </row>
    <row r="20" spans="1:13">
      <c r="A20" s="17"/>
      <c r="G20">
        <v>7</v>
      </c>
      <c r="H20" s="2">
        <f t="shared" si="0"/>
        <v>30.936890949999995</v>
      </c>
      <c r="I20" s="2">
        <f t="shared" si="1"/>
        <v>8.6742999999999988</v>
      </c>
      <c r="J20" s="2">
        <f t="shared" si="2"/>
        <v>3.5665</v>
      </c>
      <c r="K20" s="2">
        <f t="shared" si="3"/>
        <v>14.509380500000001</v>
      </c>
      <c r="L20" s="2">
        <f t="shared" si="4"/>
        <v>3.7883499999999999</v>
      </c>
      <c r="M20" s="2">
        <f t="shared" si="5"/>
        <v>3.83</v>
      </c>
    </row>
    <row r="21" spans="1:13">
      <c r="A21" s="19">
        <v>0.99150000000000005</v>
      </c>
      <c r="G21">
        <v>6</v>
      </c>
      <c r="H21" s="2">
        <f t="shared" si="0"/>
        <v>31.000522100000005</v>
      </c>
      <c r="I21" s="2">
        <f t="shared" si="1"/>
        <v>8.8870000000000005</v>
      </c>
      <c r="J21" s="2">
        <f t="shared" si="2"/>
        <v>3.4883000000000002</v>
      </c>
      <c r="K21" s="2">
        <f t="shared" si="3"/>
        <v>14.52268508</v>
      </c>
      <c r="L21" s="2">
        <f t="shared" si="4"/>
        <v>3.8618000000000001</v>
      </c>
      <c r="M21" s="2">
        <f t="shared" si="5"/>
        <v>3.7606000000000002</v>
      </c>
    </row>
    <row r="22" spans="1:13">
      <c r="A22" s="17" t="s">
        <v>42</v>
      </c>
      <c r="G22">
        <v>5</v>
      </c>
      <c r="H22" s="2">
        <f t="shared" si="0"/>
        <v>31.038393749999997</v>
      </c>
      <c r="I22" s="2">
        <f t="shared" si="1"/>
        <v>9.0954999999999995</v>
      </c>
      <c r="J22" s="2">
        <f t="shared" si="2"/>
        <v>3.4125000000000001</v>
      </c>
      <c r="K22" s="2">
        <f t="shared" si="3"/>
        <v>14.525395990000002</v>
      </c>
      <c r="L22" s="2">
        <f t="shared" si="4"/>
        <v>3.9336500000000001</v>
      </c>
      <c r="M22" s="2">
        <f t="shared" si="5"/>
        <v>3.6926000000000001</v>
      </c>
    </row>
    <row r="23" spans="1:13">
      <c r="A23" s="17">
        <v>6.9999999999999999E-4</v>
      </c>
      <c r="G23">
        <v>4</v>
      </c>
      <c r="H23" s="2">
        <f t="shared" si="0"/>
        <v>31.048955259999996</v>
      </c>
      <c r="I23" s="2">
        <f t="shared" si="1"/>
        <v>9.2985999999999986</v>
      </c>
      <c r="J23" s="2">
        <f t="shared" si="2"/>
        <v>3.3391000000000002</v>
      </c>
      <c r="K23" s="2">
        <f t="shared" si="3"/>
        <v>14.517053600000001</v>
      </c>
      <c r="L23" s="2">
        <f t="shared" si="4"/>
        <v>4.0035999999999996</v>
      </c>
      <c r="M23" s="2">
        <f t="shared" si="5"/>
        <v>3.6260000000000003</v>
      </c>
    </row>
    <row r="24" spans="1:13">
      <c r="A24" s="17">
        <v>6.0299999999999999E-2</v>
      </c>
      <c r="G24">
        <v>3</v>
      </c>
      <c r="H24" s="2">
        <f t="shared" si="0"/>
        <v>31.030936309999998</v>
      </c>
      <c r="I24" s="2">
        <f t="shared" si="1"/>
        <v>9.495099999999999</v>
      </c>
      <c r="J24" s="2">
        <f t="shared" si="2"/>
        <v>3.2681</v>
      </c>
      <c r="K24" s="2">
        <f t="shared" si="3"/>
        <v>14.49726308</v>
      </c>
      <c r="L24" s="2">
        <f t="shared" si="4"/>
        <v>4.0713499999999998</v>
      </c>
      <c r="M24" s="2">
        <f t="shared" si="5"/>
        <v>3.5608</v>
      </c>
    </row>
    <row r="25" spans="1:13">
      <c r="A25" s="17">
        <v>3.3736000000000002</v>
      </c>
      <c r="G25">
        <v>2</v>
      </c>
      <c r="H25" s="2">
        <f t="shared" si="0"/>
        <v>30.983318099999998</v>
      </c>
      <c r="I25" s="2">
        <f t="shared" si="1"/>
        <v>9.6837999999999997</v>
      </c>
      <c r="J25" s="2">
        <f t="shared" si="2"/>
        <v>3.1995</v>
      </c>
      <c r="K25" s="2">
        <f t="shared" si="3"/>
        <v>14.465690199999999</v>
      </c>
      <c r="L25" s="2">
        <f t="shared" si="4"/>
        <v>4.1365999999999996</v>
      </c>
      <c r="M25" s="2">
        <f t="shared" si="5"/>
        <v>3.4970000000000003</v>
      </c>
    </row>
    <row r="26" spans="1:13">
      <c r="G26">
        <v>1</v>
      </c>
      <c r="H26" s="2">
        <f t="shared" si="0"/>
        <v>30.905304550000004</v>
      </c>
      <c r="I26" s="2">
        <f t="shared" si="1"/>
        <v>9.8635000000000002</v>
      </c>
      <c r="J26" s="2">
        <f t="shared" si="2"/>
        <v>3.1333000000000002</v>
      </c>
      <c r="K26" s="2">
        <f t="shared" si="3"/>
        <v>14.422057129999999</v>
      </c>
      <c r="L26" s="2">
        <f t="shared" si="4"/>
        <v>4.1990499999999997</v>
      </c>
      <c r="M26" s="2">
        <f t="shared" si="5"/>
        <v>3.4346000000000001</v>
      </c>
    </row>
    <row r="27" spans="1:13">
      <c r="G27">
        <v>0</v>
      </c>
      <c r="H27" s="2">
        <f t="shared" si="0"/>
        <v>30.796293500000001</v>
      </c>
      <c r="I27" s="2">
        <f t="shared" si="1"/>
        <v>10.032999999999999</v>
      </c>
      <c r="J27" s="2">
        <f t="shared" si="2"/>
        <v>3.0695000000000001</v>
      </c>
      <c r="K27" s="2">
        <f t="shared" si="3"/>
        <v>14.36613824</v>
      </c>
      <c r="L27" s="2">
        <f t="shared" si="4"/>
        <v>4.2584</v>
      </c>
      <c r="M27" s="2">
        <f t="shared" si="5"/>
        <v>3.3736000000000002</v>
      </c>
    </row>
    <row r="28" spans="1:13">
      <c r="G28">
        <v>-1</v>
      </c>
      <c r="H28" s="2">
        <f t="shared" si="0"/>
        <v>30.655847909999999</v>
      </c>
      <c r="I28" s="2">
        <f t="shared" si="1"/>
        <v>10.191099999999999</v>
      </c>
      <c r="J28" s="2">
        <f t="shared" si="2"/>
        <v>3.0081000000000002</v>
      </c>
      <c r="K28" s="2">
        <f t="shared" si="3"/>
        <v>14.2977559</v>
      </c>
      <c r="L28" s="2">
        <f t="shared" si="4"/>
        <v>4.3143500000000001</v>
      </c>
      <c r="M28" s="2">
        <f t="shared" si="5"/>
        <v>3.3140000000000001</v>
      </c>
    </row>
    <row r="29" spans="1:13">
      <c r="A29" s="17" t="s">
        <v>46</v>
      </c>
      <c r="G29">
        <v>-2</v>
      </c>
      <c r="H29" s="2">
        <f t="shared" si="0"/>
        <v>30.483667059999998</v>
      </c>
      <c r="I29" s="2">
        <f t="shared" si="1"/>
        <v>10.336599999999999</v>
      </c>
      <c r="J29" s="2">
        <f t="shared" si="2"/>
        <v>2.9491000000000001</v>
      </c>
      <c r="K29" s="2">
        <f t="shared" si="3"/>
        <v>14.216776280000001</v>
      </c>
      <c r="L29" s="2">
        <f t="shared" si="4"/>
        <v>4.3666</v>
      </c>
      <c r="M29" s="2">
        <f t="shared" si="5"/>
        <v>3.2558000000000002</v>
      </c>
    </row>
    <row r="30" spans="1:13">
      <c r="A30" s="17"/>
      <c r="G30">
        <v>-3</v>
      </c>
      <c r="H30" s="2">
        <f t="shared" si="0"/>
        <v>30.279557749999999</v>
      </c>
      <c r="I30" s="2">
        <f t="shared" si="1"/>
        <v>10.468299999999999</v>
      </c>
      <c r="J30" s="2">
        <f t="shared" si="2"/>
        <v>2.8925000000000001</v>
      </c>
      <c r="K30" s="2">
        <f t="shared" si="3"/>
        <v>14.123105150000002</v>
      </c>
      <c r="L30" s="2">
        <f t="shared" si="4"/>
        <v>4.4148500000000004</v>
      </c>
      <c r="M30" s="2">
        <f t="shared" si="5"/>
        <v>3.1990000000000003</v>
      </c>
    </row>
    <row r="31" spans="1:13">
      <c r="A31" s="19">
        <v>0.98480000000000001</v>
      </c>
      <c r="G31">
        <v>-4</v>
      </c>
      <c r="H31" s="2">
        <f t="shared" si="0"/>
        <v>30.043405499999999</v>
      </c>
      <c r="I31" s="2">
        <f t="shared" si="1"/>
        <v>10.584999999999999</v>
      </c>
      <c r="J31" s="2">
        <f t="shared" si="2"/>
        <v>2.8383000000000003</v>
      </c>
      <c r="K31" s="2">
        <f t="shared" si="3"/>
        <v>14.016683680000002</v>
      </c>
      <c r="L31" s="2">
        <f t="shared" si="4"/>
        <v>4.4588000000000001</v>
      </c>
      <c r="M31" s="2">
        <f t="shared" si="5"/>
        <v>3.1436000000000002</v>
      </c>
    </row>
    <row r="32" spans="1:13">
      <c r="A32" s="17" t="s">
        <v>42</v>
      </c>
      <c r="G32">
        <v>-5</v>
      </c>
      <c r="H32" s="2">
        <f t="shared" si="0"/>
        <v>29.77514575</v>
      </c>
      <c r="I32" s="2">
        <f t="shared" si="1"/>
        <v>10.685499999999999</v>
      </c>
      <c r="J32" s="2">
        <f t="shared" si="2"/>
        <v>2.7865000000000002</v>
      </c>
      <c r="K32" s="2">
        <f t="shared" si="3"/>
        <v>13.897484240000001</v>
      </c>
      <c r="L32" s="2">
        <f t="shared" si="4"/>
        <v>4.4981499999999999</v>
      </c>
      <c r="M32" s="2">
        <f t="shared" si="5"/>
        <v>3.0896000000000003</v>
      </c>
    </row>
    <row r="33" spans="1:13">
      <c r="A33" s="17">
        <v>5.0000000000000002E-5</v>
      </c>
      <c r="G33">
        <v>-6</v>
      </c>
      <c r="H33" s="2">
        <f t="shared" si="0"/>
        <v>29.474735059999997</v>
      </c>
      <c r="I33" s="2">
        <f t="shared" si="1"/>
        <v>10.768599999999999</v>
      </c>
      <c r="J33" s="2">
        <f t="shared" si="2"/>
        <v>2.7370999999999999</v>
      </c>
      <c r="K33" s="2">
        <f t="shared" si="3"/>
        <v>13.765506200000001</v>
      </c>
      <c r="L33" s="2">
        <f t="shared" si="4"/>
        <v>4.5326000000000004</v>
      </c>
      <c r="M33" s="2">
        <f t="shared" si="5"/>
        <v>3.0369999999999999</v>
      </c>
    </row>
    <row r="34" spans="1:13">
      <c r="A34" s="17">
        <v>1.6999999999999999E-3</v>
      </c>
      <c r="G34">
        <v>-7</v>
      </c>
      <c r="H34" s="2">
        <f t="shared" ref="H34" si="6">I34*J34</f>
        <v>29.142122310000001</v>
      </c>
      <c r="I34" s="2">
        <f t="shared" ref="I34" si="7">$A$13*G34^3-$A$14*G34^2-$A$15*G34+$A$16</f>
        <v>10.8331</v>
      </c>
      <c r="J34" s="2">
        <f t="shared" si="2"/>
        <v>2.6901000000000002</v>
      </c>
      <c r="K34" s="2">
        <f t="shared" si="3"/>
        <v>13.62077173</v>
      </c>
      <c r="L34" s="2">
        <f t="shared" si="4"/>
        <v>4.5618499999999997</v>
      </c>
      <c r="M34" s="2">
        <f t="shared" si="5"/>
        <v>2.9858000000000002</v>
      </c>
    </row>
    <row r="35" spans="1:13">
      <c r="A35" s="17">
        <v>5.7700000000000001E-2</v>
      </c>
    </row>
    <row r="36" spans="1:13">
      <c r="A36" s="17">
        <v>4.2584</v>
      </c>
    </row>
    <row r="61" spans="7:7">
      <c r="G61" t="s">
        <v>43</v>
      </c>
    </row>
    <row r="62" spans="7:7">
      <c r="G62" t="s">
        <v>43</v>
      </c>
    </row>
    <row r="63" spans="7:7">
      <c r="G63" t="s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6589-9647-4F6A-8F46-D8DD4250213A}">
  <sheetPr>
    <tabColor theme="6" tint="0.59999389629810485"/>
  </sheetPr>
  <dimension ref="A1:AH32"/>
  <sheetViews>
    <sheetView tabSelected="1" topLeftCell="S1" workbookViewId="0">
      <selection activeCell="AH23" sqref="AH23"/>
    </sheetView>
  </sheetViews>
  <sheetFormatPr defaultRowHeight="14.4"/>
  <cols>
    <col min="1" max="1" width="9.109375" style="26" bestFit="1" customWidth="1"/>
    <col min="2" max="2" width="16.5546875" bestFit="1" customWidth="1"/>
    <col min="3" max="3" width="16.88671875" bestFit="1" customWidth="1"/>
    <col min="4" max="4" width="17.5546875" bestFit="1" customWidth="1"/>
    <col min="5" max="5" width="16.6640625" bestFit="1" customWidth="1"/>
    <col min="6" max="7" width="17.6640625" bestFit="1" customWidth="1"/>
    <col min="8" max="8" width="18" bestFit="1" customWidth="1"/>
    <col min="9" max="9" width="17" bestFit="1" customWidth="1"/>
    <col min="10" max="10" width="17.44140625" bestFit="1" customWidth="1"/>
    <col min="11" max="11" width="17.33203125" bestFit="1" customWidth="1"/>
    <col min="12" max="12" width="16" bestFit="1" customWidth="1"/>
    <col min="13" max="13" width="14.44140625" bestFit="1" customWidth="1"/>
    <col min="14" max="14" width="16.5546875" bestFit="1" customWidth="1"/>
    <col min="15" max="17" width="19.6640625" bestFit="1" customWidth="1"/>
    <col min="21" max="21" width="17.6640625" bestFit="1" customWidth="1"/>
    <col min="22" max="22" width="9.88671875" customWidth="1"/>
    <col min="23" max="23" width="10.21875" customWidth="1"/>
    <col min="24" max="24" width="8.21875" customWidth="1"/>
    <col min="25" max="25" width="7.77734375" customWidth="1"/>
    <col min="26" max="26" width="9.21875" customWidth="1"/>
    <col min="27" max="27" width="8.88671875" customWidth="1"/>
    <col min="28" max="28" width="7.88671875" customWidth="1"/>
    <col min="29" max="29" width="8.77734375" customWidth="1"/>
    <col min="30" max="30" width="11.6640625" customWidth="1"/>
    <col min="31" max="31" width="9.44140625" customWidth="1"/>
    <col min="32" max="32" width="11.77734375" customWidth="1"/>
    <col min="33" max="33" width="10.88671875" customWidth="1"/>
  </cols>
  <sheetData>
    <row r="1" spans="1:33">
      <c r="A1" s="25" t="s">
        <v>750</v>
      </c>
      <c r="B1" t="str">
        <f>Torino!K1</f>
        <v>Torino_TMedia_Av</v>
      </c>
      <c r="C1" t="str">
        <f>Milano!K1</f>
        <v>Milano_TMedia_Av</v>
      </c>
      <c r="D1" t="str">
        <f>Genova!K1</f>
        <v>Genova_TMedia_Av</v>
      </c>
      <c r="E1" t="str">
        <f>Trento!K1</f>
        <v>Trento_TMedia_Av</v>
      </c>
      <c r="F1" t="str">
        <f>Venezia!K1</f>
        <v>Venezia_TMedia_Av</v>
      </c>
      <c r="G1" t="str">
        <f>Trieste!K1</f>
        <v>Trieste_TMedia_Av</v>
      </c>
      <c r="H1" t="str">
        <f>Bologna!K1</f>
        <v>Bologna_TMedia_Av</v>
      </c>
      <c r="I1" t="str">
        <f>Firenze!K1</f>
        <v>Firenze_TMedia_Av</v>
      </c>
      <c r="J1" t="str">
        <f>Ancona!K1</f>
        <v>Ancona_TMedia_Av</v>
      </c>
      <c r="K1" t="str">
        <f>Perugia!K1</f>
        <v>Perugia_TMedia_Av</v>
      </c>
      <c r="L1" t="str">
        <f>Roma!K1</f>
        <v>Roma_TMedia_Av</v>
      </c>
      <c r="M1" t="str">
        <f>Bari!K1</f>
        <v>Bari_TMedia_Av</v>
      </c>
      <c r="N1" t="str">
        <f>Napoli!K1</f>
        <v>Napoli_TMedia_Av</v>
      </c>
      <c r="O1" t="str">
        <f>Catanzaro!K1</f>
        <v>Catanzaro_TMedia_Av</v>
      </c>
      <c r="P1" t="str">
        <f>Palermo!K1</f>
        <v>Palermo_TMedia_Av</v>
      </c>
      <c r="Q1" t="str">
        <f>Cagliari!K1</f>
        <v>Cagliari_TMedia_Av</v>
      </c>
      <c r="U1" t="s">
        <v>47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</row>
    <row r="2" spans="1:33">
      <c r="A2" s="25" t="s">
        <v>738</v>
      </c>
      <c r="B2" s="2">
        <f>AVERAGE(Torino!K2:K32)</f>
        <v>3.2365591397849456</v>
      </c>
      <c r="C2" s="2">
        <f>AVERAGE(Milano!K2:K32)</f>
        <v>3.1075268817204305</v>
      </c>
      <c r="D2" s="2">
        <f>AVERAGE(Genova!K2:K32)</f>
        <v>10.516129032258066</v>
      </c>
      <c r="E2" s="2">
        <f>AVERAGE(Trento!K2:K32)</f>
        <v>3.3333333333333344</v>
      </c>
      <c r="F2" s="2">
        <f>AVERAGE(Venezia!K2:K32)</f>
        <v>3.7526881720430105</v>
      </c>
      <c r="G2" s="2">
        <f>AVERAGE(Trieste!K2:K32)</f>
        <v>8.806451612903226</v>
      </c>
      <c r="H2" s="2">
        <f>AVERAGE(Bologna!K2:K32)</f>
        <v>3.720430107526882</v>
      </c>
      <c r="I2" s="2">
        <f>AVERAGE(Firenze!K2:K32)</f>
        <v>6.8602150537634419</v>
      </c>
      <c r="J2" s="2">
        <f>AVERAGE(Ancona!K2:K32)</f>
        <v>5.408602150537634</v>
      </c>
      <c r="K2" s="2">
        <f>AVERAGE(Perugia!K2:K32)</f>
        <v>4.817204301075269</v>
      </c>
      <c r="L2" s="2">
        <f>AVERAGE(Roma!K2:K32)</f>
        <v>7.720430107526882</v>
      </c>
      <c r="M2" s="2">
        <f>AVERAGE(Bari!K2:K32)</f>
        <v>8.6559139784946222</v>
      </c>
      <c r="N2" s="2">
        <f>AVERAGE(Napoli!K2:K32)</f>
        <v>9.0322580645161317</v>
      </c>
      <c r="O2" s="2">
        <f>AVERAGE(Catanzaro!K2:K32)</f>
        <v>10.096774193548386</v>
      </c>
      <c r="P2" s="2">
        <f>AVERAGE(Palermo!K2:K32)</f>
        <v>12.387096774193548</v>
      </c>
      <c r="Q2" s="2">
        <f>AVERAGE(Cagliari!K2:K32)</f>
        <v>9.7096774193548381</v>
      </c>
      <c r="U2" t="s">
        <v>10</v>
      </c>
      <c r="V2" s="1">
        <v>3.2365591397849456</v>
      </c>
      <c r="W2" s="1">
        <v>7.0114942528735629</v>
      </c>
      <c r="X2" s="1">
        <v>8.935483870967742</v>
      </c>
      <c r="Y2" s="1">
        <v>16.257575757575761</v>
      </c>
      <c r="Z2" s="1">
        <v>17.888888888888889</v>
      </c>
      <c r="AA2" s="1">
        <v>22.333333333333336</v>
      </c>
      <c r="AB2" s="1">
        <v>24.817204301075275</v>
      </c>
      <c r="AC2" s="1">
        <v>23.844086021505376</v>
      </c>
      <c r="AD2" s="1">
        <v>20.216666666666665</v>
      </c>
      <c r="AE2" s="1">
        <v>12.64516129032258</v>
      </c>
      <c r="AF2" s="1">
        <v>8</v>
      </c>
      <c r="AG2" s="1">
        <v>3.532258064516129</v>
      </c>
    </row>
    <row r="3" spans="1:33">
      <c r="A3" s="25" t="s">
        <v>739</v>
      </c>
      <c r="B3" s="2">
        <f>AVERAGE(Torino!K33:K61)</f>
        <v>7.0114942528735629</v>
      </c>
      <c r="C3" s="2">
        <f>AVERAGE(Milano!K33:K61)</f>
        <v>7.3793103448275863</v>
      </c>
      <c r="D3" s="2">
        <f>AVERAGE(Genova!K33:K61)</f>
        <v>11.563218390804597</v>
      </c>
      <c r="E3" s="2">
        <f>AVERAGE(Trento!K33:K61)</f>
        <v>6.5402298850574709</v>
      </c>
      <c r="F3" s="2">
        <f>AVERAGE(Venezia!K33:K61)</f>
        <v>6.6321839080459757</v>
      </c>
      <c r="G3" s="2">
        <f>AVERAGE(Trieste!K33:K61)</f>
        <v>9.5862068965517242</v>
      </c>
      <c r="H3" s="2">
        <f>AVERAGE(Bologna!K33:K61)</f>
        <v>7.7241379310344831</v>
      </c>
      <c r="I3" s="2">
        <f>AVERAGE(Firenze!K33:K61)</f>
        <v>9.2873563218390807</v>
      </c>
      <c r="J3" s="2">
        <f>AVERAGE(Ancona!K33:K61)</f>
        <v>8.7356321839080469</v>
      </c>
      <c r="K3" s="2">
        <f>AVERAGE(Perugia!K33:K61)</f>
        <v>7.5747126436781604</v>
      </c>
      <c r="L3" s="2">
        <f>AVERAGE(Roma!K33:K61)</f>
        <v>10.287356321839081</v>
      </c>
      <c r="M3" s="2">
        <f>AVERAGE(Bari!K33:K61)</f>
        <v>10.218390804597698</v>
      </c>
      <c r="N3" s="2">
        <f>AVERAGE(Napoli!K33:K61)</f>
        <v>10.747126436781612</v>
      </c>
      <c r="O3" s="2">
        <f>AVERAGE(Catanzaro!K33:K61)</f>
        <v>11.068965517241381</v>
      </c>
      <c r="P3" s="2">
        <f>AVERAGE(Palermo!K33:K61)</f>
        <v>13.1264367816092</v>
      </c>
      <c r="Q3" s="2">
        <f>AVERAGE(Cagliari!K33:K61)</f>
        <v>11.448275862068964</v>
      </c>
      <c r="U3" t="s">
        <v>9</v>
      </c>
      <c r="V3" s="1">
        <v>3.1075268817204305</v>
      </c>
      <c r="W3" s="1">
        <v>7.3793103448275863</v>
      </c>
      <c r="X3" s="1">
        <v>9.1290322580645178</v>
      </c>
      <c r="Y3" s="1">
        <v>16.249090909090917</v>
      </c>
      <c r="Z3" s="1">
        <v>17.888888888888889</v>
      </c>
      <c r="AA3" s="1">
        <v>22.333333333333336</v>
      </c>
      <c r="AB3" s="1">
        <v>24.817204301075275</v>
      </c>
      <c r="AC3" s="1">
        <v>23.844086021505376</v>
      </c>
      <c r="AD3" s="1">
        <v>20.216666666666665</v>
      </c>
      <c r="AE3" s="1">
        <v>12.64516129032258</v>
      </c>
      <c r="AF3" s="1">
        <v>8</v>
      </c>
      <c r="AG3" s="1">
        <v>3.532258064516129</v>
      </c>
    </row>
    <row r="4" spans="1:33">
      <c r="A4" s="25" t="s">
        <v>740</v>
      </c>
      <c r="B4" s="2">
        <f>AVERAGE(Torino!K62:K92)</f>
        <v>8.935483870967742</v>
      </c>
      <c r="C4" s="2">
        <f>AVERAGE(Milano!K62:K92)</f>
        <v>9.1290322580645178</v>
      </c>
      <c r="D4" s="2">
        <f>AVERAGE(Genova!K62:K92)</f>
        <v>11.967741935483867</v>
      </c>
      <c r="E4" s="2">
        <f>AVERAGE(Trento!K62:K92)</f>
        <v>10.118279569892476</v>
      </c>
      <c r="F4" s="2">
        <f>AVERAGE(Venezia!K62:K92)</f>
        <v>8.6021505376344098</v>
      </c>
      <c r="G4" s="2">
        <f>AVERAGE(Trieste!K62:K92)</f>
        <v>10.225806451612904</v>
      </c>
      <c r="H4" s="2">
        <f>AVERAGE(Bologna!K62:K92)</f>
        <v>8.6881720430107539</v>
      </c>
      <c r="I4" s="2">
        <f>AVERAGE(Firenze!K62:K92)</f>
        <v>10.204301075268814</v>
      </c>
      <c r="J4" s="2">
        <f>AVERAGE(Ancona!K62:K92)</f>
        <v>8.2365591397849443</v>
      </c>
      <c r="K4" s="2">
        <f>AVERAGE(Perugia!K62:K92)</f>
        <v>7.978494623655914</v>
      </c>
      <c r="L4" s="2">
        <f>AVERAGE(Roma!K62:K92)</f>
        <v>10.569892473118278</v>
      </c>
      <c r="M4" s="2">
        <f>AVERAGE(Bari!K62:K92)</f>
        <v>9.5053763440860202</v>
      </c>
      <c r="N4" s="2">
        <f>AVERAGE(Napoli!K62:K92)</f>
        <v>10.774193548387096</v>
      </c>
      <c r="O4" s="2">
        <f>AVERAGE(Catanzaro!K62:K92)</f>
        <v>10.709677419354836</v>
      </c>
      <c r="P4" s="2">
        <f>AVERAGE(Palermo!K62:K92)</f>
        <v>13.161290322580644</v>
      </c>
      <c r="Q4" s="2">
        <f>AVERAGE(Cagliari!K62:K92)</f>
        <v>12.322580645161288</v>
      </c>
      <c r="U4" t="s">
        <v>66</v>
      </c>
      <c r="V4" s="1">
        <v>10.516129032258066</v>
      </c>
      <c r="W4" s="1">
        <v>11.563218390804597</v>
      </c>
      <c r="X4" s="1">
        <v>11.967741935483867</v>
      </c>
      <c r="Y4" s="1">
        <v>19.146666666666665</v>
      </c>
      <c r="Z4" s="1">
        <v>19.700000000000003</v>
      </c>
      <c r="AA4" s="1">
        <v>23.215053763440856</v>
      </c>
      <c r="AB4" s="1">
        <v>26.279569892473116</v>
      </c>
      <c r="AC4" s="1">
        <v>26.021505376344084</v>
      </c>
      <c r="AD4" s="1">
        <v>22.766666666666666</v>
      </c>
      <c r="AE4" s="1">
        <v>16.70967741935484</v>
      </c>
      <c r="AF4" s="1">
        <v>13.633333333333333</v>
      </c>
      <c r="AG4" s="1">
        <v>9.0967741935483879</v>
      </c>
    </row>
    <row r="5" spans="1:33">
      <c r="A5" s="25" t="s">
        <v>741</v>
      </c>
      <c r="B5" s="2">
        <f>AVERAGE(Torino!K93:K9122)</f>
        <v>16.257575757575761</v>
      </c>
      <c r="C5" s="2">
        <f>AVERAGE(Milano!K93:K9122)</f>
        <v>16.249090909090917</v>
      </c>
      <c r="D5" s="2">
        <f>AVERAGE(Genova!K93:K9122)</f>
        <v>19.146666666666665</v>
      </c>
      <c r="E5" s="2">
        <f>AVERAGE(Trento!K93:K9122)</f>
        <v>17.021818181818183</v>
      </c>
      <c r="F5" s="2">
        <f>AVERAGE(Venezia!K93:K9122)</f>
        <v>17.263030303030302</v>
      </c>
      <c r="G5" s="2">
        <f>AVERAGE(Trieste!K93:K9122)</f>
        <v>18.231751824817518</v>
      </c>
      <c r="H5" s="2">
        <f>AVERAGE(Bologna!K93:K9122)</f>
        <v>17.892121212121207</v>
      </c>
      <c r="I5" s="2">
        <f>AVERAGE(Firenze!K93:K122)</f>
        <v>14.1</v>
      </c>
      <c r="J5" s="2">
        <f>AVERAGE(Ancona!K93:K9122)</f>
        <v>17.966060606060605</v>
      </c>
      <c r="K5" s="2">
        <f>AVERAGE(Perugia!K93:K9122)</f>
        <v>17.412121212121207</v>
      </c>
      <c r="L5" s="2">
        <f>AVERAGE(Roma!K93:K9122)</f>
        <v>19.403636363636366</v>
      </c>
      <c r="M5" s="2">
        <f>AVERAGE(Bari!K93:K9122)</f>
        <v>19.258181818181818</v>
      </c>
      <c r="N5" s="2">
        <f>AVERAGE(Napoli!K93:K9122)</f>
        <v>20.012121212121212</v>
      </c>
      <c r="O5" s="2">
        <f>AVERAGE(Catanzaro!K93:K9122)</f>
        <v>19.763636363636362</v>
      </c>
      <c r="P5" s="2">
        <f>AVERAGE(Palermo!K93:K9122)</f>
        <v>21.383030303030303</v>
      </c>
      <c r="Q5" s="2">
        <f>AVERAGE(Cagliari!K93:K9122)</f>
        <v>20.210909090909091</v>
      </c>
      <c r="U5" t="s">
        <v>95</v>
      </c>
      <c r="V5" s="1">
        <v>3.3333333333333344</v>
      </c>
      <c r="W5" s="1">
        <v>6.5402298850574709</v>
      </c>
      <c r="X5" s="1">
        <v>10.118279569892476</v>
      </c>
      <c r="Y5" s="1">
        <v>17.021818181818183</v>
      </c>
      <c r="Z5" s="1">
        <v>20.955555555555559</v>
      </c>
      <c r="AA5" s="1">
        <v>24.290322580645157</v>
      </c>
      <c r="AB5" s="1">
        <v>27.118279569892479</v>
      </c>
      <c r="AC5" s="1">
        <v>24.741935483870968</v>
      </c>
      <c r="AD5" s="1">
        <v>20.100000000000001</v>
      </c>
      <c r="AE5" s="1">
        <v>12.096774193548388</v>
      </c>
      <c r="AF5" s="1">
        <v>6.7333333333333334</v>
      </c>
      <c r="AG5" s="1">
        <v>2.032258064516129</v>
      </c>
    </row>
    <row r="6" spans="1:33">
      <c r="A6" s="25" t="s">
        <v>742</v>
      </c>
      <c r="B6" s="2">
        <f>AVERAGE(Torino!K123:K152)</f>
        <v>17.888888888888889</v>
      </c>
      <c r="C6" s="2">
        <f>AVERAGE(Milano!K123:K152)</f>
        <v>17.888888888888889</v>
      </c>
      <c r="D6" s="2">
        <f>AVERAGE(Genova!K123:K152)</f>
        <v>19.700000000000003</v>
      </c>
      <c r="E6" s="2">
        <f>AVERAGE(Trento!K123:K152)</f>
        <v>20.955555555555559</v>
      </c>
      <c r="F6" s="2">
        <f>AVERAGE(Venezia!K123:K152)</f>
        <v>19.333333333333332</v>
      </c>
      <c r="G6" s="2">
        <f>AVERAGE(Trieste!K123:K152)</f>
        <v>18.2</v>
      </c>
      <c r="H6" s="2">
        <f>AVERAGE(Bologna!K123:K152)</f>
        <v>19.87777777777778</v>
      </c>
      <c r="I6" s="2">
        <f>AVERAGE(Firenze!K123:K152)</f>
        <v>19.977777777777774</v>
      </c>
      <c r="J6" s="2">
        <f>AVERAGE(Ancona!K123:K152)</f>
        <v>18.8</v>
      </c>
      <c r="K6" s="2">
        <f>AVERAGE(Perugia!K123:K152)</f>
        <v>18.577777777777779</v>
      </c>
      <c r="L6" s="2">
        <f>AVERAGE(Roma!K123:K152)</f>
        <v>20.677777777777781</v>
      </c>
      <c r="M6" s="2">
        <f>AVERAGE(Bari!K123:K152)</f>
        <v>19.399999999999999</v>
      </c>
      <c r="N6" s="2">
        <f>AVERAGE(Napoli!K123:K152)</f>
        <v>20.177777777777781</v>
      </c>
      <c r="O6" s="2">
        <f>AVERAGE(Catanzaro!K123:K152)</f>
        <v>19.133333333333333</v>
      </c>
      <c r="P6" s="2">
        <f>AVERAGE(Palermo!K123:K152)</f>
        <v>20.222222222222221</v>
      </c>
      <c r="Q6" s="2">
        <f>AVERAGE(Cagliari!K123:K152)</f>
        <v>19.744444444444447</v>
      </c>
      <c r="U6" t="s">
        <v>99</v>
      </c>
      <c r="V6" s="1">
        <v>3.7526881720430105</v>
      </c>
      <c r="W6" s="1">
        <v>6.6321839080459757</v>
      </c>
      <c r="X6" s="1">
        <v>8.6021505376344098</v>
      </c>
      <c r="Y6" s="1">
        <v>17.263030303030302</v>
      </c>
      <c r="Z6" s="1">
        <v>19.333333333333332</v>
      </c>
      <c r="AA6" s="1">
        <v>23.204301075268816</v>
      </c>
      <c r="AB6" s="1">
        <v>25.903225806451605</v>
      </c>
      <c r="AC6" s="1">
        <v>24.849462365591396</v>
      </c>
      <c r="AD6" s="1">
        <v>20.666666666666668</v>
      </c>
      <c r="AE6" s="1">
        <v>13.35483870967742</v>
      </c>
      <c r="AF6" s="1">
        <v>8.9</v>
      </c>
      <c r="AG6" s="1">
        <v>5.967741935483871</v>
      </c>
    </row>
    <row r="7" spans="1:33">
      <c r="A7" s="25" t="s">
        <v>743</v>
      </c>
      <c r="B7" s="2">
        <f>AVERAGE(Torino!K153:K183)</f>
        <v>22.333333333333336</v>
      </c>
      <c r="C7" s="2">
        <f>AVERAGE(Milano!K153:K183)</f>
        <v>22.333333333333336</v>
      </c>
      <c r="D7" s="2">
        <f>AVERAGE(Genova!K153:K183)</f>
        <v>23.215053763440856</v>
      </c>
      <c r="E7" s="2">
        <f>AVERAGE(Trento!K153:K183)</f>
        <v>24.290322580645157</v>
      </c>
      <c r="F7" s="2">
        <f>AVERAGE(Venezia!K153:K183)</f>
        <v>23.204301075268816</v>
      </c>
      <c r="G7" s="2">
        <f>AVERAGE(Trieste!K153:K183)</f>
        <v>21.193548387096776</v>
      </c>
      <c r="H7" s="2">
        <f>AVERAGE(Bologna!K153:K183)</f>
        <v>24.182795698924728</v>
      </c>
      <c r="I7" s="2">
        <f>AVERAGE(Firenze!K153:K183)</f>
        <v>23.774193548387096</v>
      </c>
      <c r="J7" s="2">
        <f>AVERAGE(Ancona!K153:K183)</f>
        <v>23.408602150537632</v>
      </c>
      <c r="K7" s="2">
        <f>AVERAGE(Perugia!K153:K183)</f>
        <v>23.021505376344084</v>
      </c>
      <c r="L7" s="2">
        <f>AVERAGE(Roma!K153:K183)</f>
        <v>24.655913978494624</v>
      </c>
      <c r="M7" s="2">
        <f>AVERAGE(Bari!K153:K183)</f>
        <v>24.107526881720439</v>
      </c>
      <c r="N7" s="2">
        <f>AVERAGE(Napoli!K153:K183)</f>
        <v>24.774193548387096</v>
      </c>
      <c r="O7" s="2">
        <f>AVERAGE(Catanzaro!K153:K183)</f>
        <v>23.602150537634412</v>
      </c>
      <c r="P7" s="2">
        <f>AVERAGE(Palermo!K153:K183)</f>
        <v>24.494623655913976</v>
      </c>
      <c r="Q7" s="2">
        <f>AVERAGE(Cagliari!K153:K183)</f>
        <v>24.817204301075257</v>
      </c>
      <c r="U7" t="s">
        <v>118</v>
      </c>
      <c r="V7" s="1">
        <v>8.806451612903226</v>
      </c>
      <c r="W7" s="1">
        <v>9.5862068965517242</v>
      </c>
      <c r="X7" s="1">
        <v>10.225806451612904</v>
      </c>
      <c r="Y7" s="1">
        <v>18.231751824817518</v>
      </c>
      <c r="Z7" s="1">
        <v>18.2</v>
      </c>
      <c r="AA7" s="1">
        <v>21.193548387096776</v>
      </c>
      <c r="AB7" s="1">
        <v>24.032258064516128</v>
      </c>
      <c r="AC7" s="1">
        <v>26.612903225806452</v>
      </c>
      <c r="AD7" s="1">
        <v>23.133333333333333</v>
      </c>
      <c r="AE7" s="1">
        <v>16.129032258064516</v>
      </c>
      <c r="AF7" s="1">
        <v>10.533333333333333</v>
      </c>
      <c r="AG7" s="1">
        <v>8.8166666666666664</v>
      </c>
    </row>
    <row r="8" spans="1:33">
      <c r="A8" s="25" t="s">
        <v>744</v>
      </c>
      <c r="B8" s="2">
        <f>AVERAGE(Torino!K184:K214)</f>
        <v>24.817204301075275</v>
      </c>
      <c r="C8" s="2">
        <f>AVERAGE(Milano!K184:K214)</f>
        <v>24.817204301075275</v>
      </c>
      <c r="D8" s="2">
        <f>AVERAGE(Genova!K184:K214)</f>
        <v>26.279569892473116</v>
      </c>
      <c r="E8" s="2">
        <f>AVERAGE(Trento!K184:K214)</f>
        <v>27.118279569892479</v>
      </c>
      <c r="F8" s="2">
        <f>AVERAGE(Venezia!K184:K214)</f>
        <v>25.903225806451605</v>
      </c>
      <c r="G8" s="2">
        <f>AVERAGE(Trieste!K184:K214)</f>
        <v>24.032258064516128</v>
      </c>
      <c r="H8" s="2">
        <f>AVERAGE(Bologna!K184:K214)</f>
        <v>26.8494623655914</v>
      </c>
      <c r="I8" s="2">
        <f>AVERAGE(Firenze!K184:K214)</f>
        <v>27.569892473118284</v>
      </c>
      <c r="J8" s="2">
        <f>AVERAGE(Ancona!K184:K214)</f>
        <v>25.419354838709683</v>
      </c>
      <c r="K8" s="2">
        <f>AVERAGE(Perugia!K184:K214)</f>
        <v>26.408602150537632</v>
      </c>
      <c r="L8" s="2">
        <f>AVERAGE(Roma!K184:K214)</f>
        <v>27.311827956989251</v>
      </c>
      <c r="M8" s="2">
        <f>AVERAGE(Bari!K184:K214)</f>
        <v>25.967741935483879</v>
      </c>
      <c r="N8" s="2">
        <f>AVERAGE(Napoli!K184:K214)</f>
        <v>27.731182795698924</v>
      </c>
      <c r="O8" s="2">
        <f>AVERAGE(Catanzaro!K184:K214)</f>
        <v>26.139784946236556</v>
      </c>
      <c r="P8" s="2">
        <f>AVERAGE(Palermo!K184:K214)</f>
        <v>26.98924731182796</v>
      </c>
      <c r="Q8" s="2">
        <f>AVERAGE(Cagliari!K184:K214)</f>
        <v>27.473118279569892</v>
      </c>
      <c r="U8" t="s">
        <v>132</v>
      </c>
      <c r="V8" s="1">
        <v>3.720430107526882</v>
      </c>
      <c r="W8" s="1">
        <v>7.7241379310344831</v>
      </c>
      <c r="X8" s="1">
        <v>8.6881720430107539</v>
      </c>
      <c r="Y8" s="1">
        <v>17.892121212121207</v>
      </c>
      <c r="Z8" s="1">
        <v>19.87777777777778</v>
      </c>
      <c r="AA8" s="1">
        <v>24.182795698924728</v>
      </c>
      <c r="AB8" s="1">
        <v>26.8494623655914</v>
      </c>
      <c r="AC8" s="1">
        <v>25.924731182795696</v>
      </c>
      <c r="AD8" s="1">
        <v>21.133333333333333</v>
      </c>
      <c r="AE8" s="1">
        <v>14.35483870967742</v>
      </c>
      <c r="AF8" s="1">
        <v>9.4</v>
      </c>
      <c r="AG8" s="1">
        <v>5.741935483870968</v>
      </c>
    </row>
    <row r="9" spans="1:33">
      <c r="A9" s="25" t="s">
        <v>745</v>
      </c>
      <c r="B9" s="2">
        <f>AVERAGE(Torino!K215:K245)</f>
        <v>23.844086021505376</v>
      </c>
      <c r="C9" s="2">
        <f>AVERAGE(Milano!K215:K245)</f>
        <v>23.844086021505376</v>
      </c>
      <c r="D9" s="2">
        <f>AVERAGE(Genova!K215:K245)</f>
        <v>26.021505376344084</v>
      </c>
      <c r="E9" s="2">
        <f>AVERAGE(Trento!K215:K245)</f>
        <v>24.741935483870968</v>
      </c>
      <c r="F9" s="2">
        <f>AVERAGE(Venezia!K215:K245)</f>
        <v>24.849462365591396</v>
      </c>
      <c r="G9" s="2">
        <f>AVERAGE(Trieste!K215:K245)</f>
        <v>26.612903225806452</v>
      </c>
      <c r="H9" s="2">
        <f>AVERAGE(Bologna!K215:K245)</f>
        <v>25.924731182795696</v>
      </c>
      <c r="I9" s="2">
        <f>AVERAGE(Firenze!K215:K245)</f>
        <v>26.612903225806452</v>
      </c>
      <c r="J9" s="2">
        <f>AVERAGE(Ancona!K215:K245)</f>
        <v>25.354838709677423</v>
      </c>
      <c r="K9" s="2">
        <f>AVERAGE(Perugia!K215:K245)</f>
        <v>25.365591397849467</v>
      </c>
      <c r="L9" s="2">
        <f>AVERAGE(Roma!K215:K245)</f>
        <v>26.752688172043015</v>
      </c>
      <c r="M9" s="2">
        <f>AVERAGE(Bari!K215:K245)</f>
        <v>26.526881720430104</v>
      </c>
      <c r="N9" s="2">
        <f>AVERAGE(Napoli!K215:K245)</f>
        <v>26.827956989247308</v>
      </c>
      <c r="O9" s="2">
        <f>AVERAGE(Catanzaro!K215:K245)</f>
        <v>25.956989247311832</v>
      </c>
      <c r="P9" s="2">
        <f>AVERAGE(Palermo!K215:K245)</f>
        <v>27.838709677419356</v>
      </c>
      <c r="Q9" s="2">
        <f>AVERAGE(Cagliari!K215:K245)</f>
        <v>27.333333333333336</v>
      </c>
      <c r="U9" t="s">
        <v>57</v>
      </c>
      <c r="V9" s="1">
        <v>6.8602150537634419</v>
      </c>
      <c r="W9" s="1">
        <v>9.2873563218390807</v>
      </c>
      <c r="X9" s="1">
        <v>10.204301075268814</v>
      </c>
      <c r="Y9" s="1">
        <v>14.1</v>
      </c>
      <c r="Z9" s="1">
        <v>19.977777777777774</v>
      </c>
      <c r="AA9" s="1">
        <v>23.774193548387096</v>
      </c>
      <c r="AB9" s="1">
        <v>27.569892473118284</v>
      </c>
      <c r="AC9" s="1">
        <v>26.612903225806452</v>
      </c>
      <c r="AD9" s="1">
        <v>22.166666666666668</v>
      </c>
      <c r="AE9" s="1">
        <v>14.451612903225806</v>
      </c>
      <c r="AF9" s="1">
        <v>11.9</v>
      </c>
      <c r="AG9" s="1">
        <v>7.741935483870968</v>
      </c>
    </row>
    <row r="10" spans="1:33">
      <c r="A10" s="25" t="s">
        <v>746</v>
      </c>
      <c r="B10" s="2">
        <f>AVERAGE(Torino!K246:K275)</f>
        <v>20.216666666666665</v>
      </c>
      <c r="C10" s="2">
        <f>AVERAGE(Milano!K246:K275)</f>
        <v>20.216666666666665</v>
      </c>
      <c r="D10" s="2">
        <f>AVERAGE(Genova!K246:K275)</f>
        <v>22.766666666666666</v>
      </c>
      <c r="E10" s="2">
        <f>AVERAGE(Trento!K246:K275)</f>
        <v>20.100000000000001</v>
      </c>
      <c r="F10" s="2">
        <f>AVERAGE(Venezia!K246:K275)</f>
        <v>20.666666666666668</v>
      </c>
      <c r="G10" s="2">
        <f>AVERAGE(Trieste!K246:K275)</f>
        <v>23.133333333333333</v>
      </c>
      <c r="H10" s="2">
        <f>AVERAGE(Bologna!K246:K275)</f>
        <v>21.133333333333333</v>
      </c>
      <c r="I10" s="2">
        <f>AVERAGE(Firenze!K246:K275)</f>
        <v>22.166666666666668</v>
      </c>
      <c r="J10" s="2">
        <f>AVERAGE(Ancona!K246:K275)</f>
        <v>20.866666666666667</v>
      </c>
      <c r="K10" s="2">
        <f>AVERAGE(Perugia!K246:K275)</f>
        <v>20.466666666666665</v>
      </c>
      <c r="L10" s="2">
        <f>AVERAGE(Roma!K246:K275)</f>
        <v>22.366666666666667</v>
      </c>
      <c r="M10" s="2">
        <f>AVERAGE(Bari!K246:K275)</f>
        <v>22.633333333333333</v>
      </c>
      <c r="N10" s="2">
        <f>AVERAGE(Napoli!K246:K275)</f>
        <v>23.8</v>
      </c>
      <c r="O10" s="2">
        <f>AVERAGE(Catanzaro!K246:K275)</f>
        <v>23.6</v>
      </c>
      <c r="P10" s="2">
        <f>AVERAGE(Palermo!K246:K275)</f>
        <v>25.166666666666668</v>
      </c>
      <c r="Q10" s="2">
        <f>AVERAGE(Cagliari!K246:K275)</f>
        <v>22.9</v>
      </c>
      <c r="U10" t="s">
        <v>50</v>
      </c>
      <c r="V10" s="1">
        <v>5.408602150537634</v>
      </c>
      <c r="W10" s="1">
        <v>8.7356321839080469</v>
      </c>
      <c r="X10" s="1">
        <v>8.2365591397849443</v>
      </c>
      <c r="Y10" s="1">
        <v>17.966060606060605</v>
      </c>
      <c r="Z10" s="1">
        <v>18.8</v>
      </c>
      <c r="AA10" s="1">
        <v>23.408602150537632</v>
      </c>
      <c r="AB10" s="1">
        <v>25.419354838709683</v>
      </c>
      <c r="AC10" s="1">
        <v>25.354838709677423</v>
      </c>
      <c r="AD10" s="1">
        <v>20.866666666666667</v>
      </c>
      <c r="AE10" s="1">
        <v>15.290322580645162</v>
      </c>
      <c r="AF10" s="1">
        <v>11.4</v>
      </c>
      <c r="AG10" s="1">
        <v>8.387096774193548</v>
      </c>
    </row>
    <row r="11" spans="1:33">
      <c r="A11" s="25" t="s">
        <v>747</v>
      </c>
      <c r="B11" s="2">
        <f>AVERAGE(Torino!K276:K306)</f>
        <v>12.64516129032258</v>
      </c>
      <c r="C11" s="2">
        <f>AVERAGE(Milano!K276:K306)</f>
        <v>12.64516129032258</v>
      </c>
      <c r="D11" s="2">
        <f>AVERAGE(Genova!K276:K306)</f>
        <v>16.70967741935484</v>
      </c>
      <c r="E11" s="2">
        <f>AVERAGE(Trento!K276:K306)</f>
        <v>12.096774193548388</v>
      </c>
      <c r="F11" s="2">
        <f>AVERAGE(Venezia!K276:K306)</f>
        <v>13.35483870967742</v>
      </c>
      <c r="G11" s="2">
        <f>AVERAGE(Trieste!K276:K306)</f>
        <v>16.129032258064516</v>
      </c>
      <c r="H11" s="2">
        <f>AVERAGE(Bologna!K276:K306)</f>
        <v>14.35483870967742</v>
      </c>
      <c r="I11" s="2">
        <f>AVERAGE(Firenze!K276:K306)</f>
        <v>14.451612903225806</v>
      </c>
      <c r="J11" s="2">
        <f>AVERAGE(Ancona!K276:K306)</f>
        <v>15.290322580645162</v>
      </c>
      <c r="K11" s="2">
        <f>AVERAGE(Perugia!K276:K306)</f>
        <v>13.516129032258064</v>
      </c>
      <c r="L11" s="2">
        <f>AVERAGE(Roma!K276:K306)</f>
        <v>15.774193548387096</v>
      </c>
      <c r="M11" s="2">
        <f>AVERAGE(Bari!K276:K306)</f>
        <v>16.677419354838708</v>
      </c>
      <c r="N11" s="2">
        <f>AVERAGE(Napoli!K276:K306)</f>
        <v>16.580645161290324</v>
      </c>
      <c r="O11" s="2">
        <f>AVERAGE(Catanzaro!K276:K306)</f>
        <v>17.774193548387096</v>
      </c>
      <c r="P11" s="2">
        <f>AVERAGE(Palermo!K276:K306)</f>
        <v>20.096774193548388</v>
      </c>
      <c r="Q11" s="2">
        <f>AVERAGE(Cagliari!K276:K306)</f>
        <v>17.483870967741936</v>
      </c>
      <c r="U11" t="s">
        <v>73</v>
      </c>
      <c r="V11" s="1">
        <v>4.817204301075269</v>
      </c>
      <c r="W11" s="1">
        <v>7.5747126436781604</v>
      </c>
      <c r="X11" s="1">
        <v>7.978494623655914</v>
      </c>
      <c r="Y11" s="1">
        <v>17.412121212121207</v>
      </c>
      <c r="Z11" s="1">
        <v>18.577777777777779</v>
      </c>
      <c r="AA11" s="1">
        <v>23.021505376344084</v>
      </c>
      <c r="AB11" s="1">
        <v>26.408602150537632</v>
      </c>
      <c r="AC11" s="1">
        <v>25.365591397849467</v>
      </c>
      <c r="AD11" s="1">
        <v>20.466666666666665</v>
      </c>
      <c r="AE11" s="1">
        <v>13.516129032258064</v>
      </c>
      <c r="AF11" s="1">
        <v>10.533333333333333</v>
      </c>
      <c r="AG11" s="1">
        <v>6.4838709677419351</v>
      </c>
    </row>
    <row r="12" spans="1:33">
      <c r="A12" s="25" t="s">
        <v>748</v>
      </c>
      <c r="B12" s="2">
        <f>AVERAGE(Torino!K307:K336)</f>
        <v>8</v>
      </c>
      <c r="C12" s="2">
        <f>AVERAGE(Milano!K307:K336)</f>
        <v>8</v>
      </c>
      <c r="D12" s="2">
        <f>AVERAGE(Genova!K307:K336)</f>
        <v>13.633333333333333</v>
      </c>
      <c r="E12" s="2">
        <f>AVERAGE(Trento!K307:K336)</f>
        <v>6.7333333333333334</v>
      </c>
      <c r="F12" s="2">
        <f>AVERAGE(Venezia!K307:K336)</f>
        <v>8.9</v>
      </c>
      <c r="G12" s="2">
        <f>AVERAGE(Trieste!K307:K336)</f>
        <v>10.533333333333333</v>
      </c>
      <c r="H12" s="2">
        <f>AVERAGE(Bologna!K307:K336)</f>
        <v>9.4</v>
      </c>
      <c r="I12" s="2">
        <f>AVERAGE(Firenze!K307:K336)</f>
        <v>11.9</v>
      </c>
      <c r="J12" s="2">
        <f>AVERAGE(Ancona!K307:K336)</f>
        <v>11.4</v>
      </c>
      <c r="K12" s="2">
        <f>AVERAGE(Perugia!K307:K336)</f>
        <v>10.533333333333333</v>
      </c>
      <c r="L12" s="2">
        <f>AVERAGE(Roma!K307:K336)</f>
        <v>13.333333333333334</v>
      </c>
      <c r="M12" s="2">
        <f>AVERAGE(Bari!K307:K336)</f>
        <v>13.466666666666667</v>
      </c>
      <c r="N12" s="2">
        <f>AVERAGE(Napoli!K307:K336)</f>
        <v>14.233333333333333</v>
      </c>
      <c r="O12" s="2">
        <f>AVERAGE(Catanzaro!K307:K336)</f>
        <v>15.2</v>
      </c>
      <c r="P12" s="2">
        <f>AVERAGE(Palermo!K307:K336)</f>
        <v>17.3</v>
      </c>
      <c r="Q12" s="2">
        <f>AVERAGE(Cagliari!K307:K336)</f>
        <v>15.633333333333333</v>
      </c>
      <c r="U12" t="s">
        <v>76</v>
      </c>
      <c r="V12" s="1">
        <v>7.720430107526882</v>
      </c>
      <c r="W12" s="1">
        <v>10.287356321839081</v>
      </c>
      <c r="X12" s="1">
        <v>10.569892473118278</v>
      </c>
      <c r="Y12" s="1">
        <v>19.403636363636366</v>
      </c>
      <c r="Z12" s="1">
        <v>20.677777777777781</v>
      </c>
      <c r="AA12" s="1">
        <v>24.655913978494624</v>
      </c>
      <c r="AB12" s="1">
        <v>27.311827956989251</v>
      </c>
      <c r="AC12" s="1">
        <v>26.752688172043015</v>
      </c>
      <c r="AD12" s="1">
        <v>22.366666666666667</v>
      </c>
      <c r="AE12" s="1">
        <v>15.774193548387096</v>
      </c>
      <c r="AF12" s="1">
        <v>13.333333333333334</v>
      </c>
      <c r="AG12" s="1">
        <v>9.3548387096774199</v>
      </c>
    </row>
    <row r="13" spans="1:33">
      <c r="A13" s="25" t="s">
        <v>749</v>
      </c>
      <c r="B13" s="2">
        <f>AVERAGE(Torino!K337:K367)</f>
        <v>3.532258064516129</v>
      </c>
      <c r="C13" s="2">
        <f>AVERAGE(Milano!K337:K367)</f>
        <v>3.532258064516129</v>
      </c>
      <c r="D13" s="2">
        <f>AVERAGE(Genova!K337:K367)</f>
        <v>9.0967741935483879</v>
      </c>
      <c r="E13" s="2">
        <f>AVERAGE(Trento!K337:K367)</f>
        <v>2.032258064516129</v>
      </c>
      <c r="F13" s="2">
        <f>AVERAGE(Venezia!K337:K367)</f>
        <v>5.967741935483871</v>
      </c>
      <c r="G13" s="2">
        <f>AVERAGE(Trieste!K337:K367)</f>
        <v>8.8166666666666664</v>
      </c>
      <c r="H13" s="2">
        <f>AVERAGE(Bologna!K337:K367)</f>
        <v>5.741935483870968</v>
      </c>
      <c r="I13" s="2">
        <f>AVERAGE(Firenze!K337:K367)</f>
        <v>7.741935483870968</v>
      </c>
      <c r="J13" s="2">
        <f>AVERAGE(Ancona!K337:K367)</f>
        <v>8.387096774193548</v>
      </c>
      <c r="K13" s="2">
        <f>AVERAGE(Perugia!K337:K367)</f>
        <v>6.4838709677419351</v>
      </c>
      <c r="L13" s="2">
        <f>AVERAGE(Roma!K337:K367)</f>
        <v>9.3548387096774199</v>
      </c>
      <c r="M13" s="2">
        <f>AVERAGE(Bari!K337:K367)</f>
        <v>10.67741935483871</v>
      </c>
      <c r="N13" s="2">
        <f>AVERAGE(Napoli!K337:K367)</f>
        <v>11.161290322580646</v>
      </c>
      <c r="O13" s="2">
        <f>AVERAGE(Catanzaro!K337:K367)</f>
        <v>12.129032258064516</v>
      </c>
      <c r="P13" s="2">
        <f>AVERAGE(Palermo!K337:K367)</f>
        <v>14.193548387096774</v>
      </c>
      <c r="Q13" s="2">
        <f>AVERAGE(Cagliari!K337:K367)</f>
        <v>11.387096774193548</v>
      </c>
      <c r="U13" t="s">
        <v>106</v>
      </c>
      <c r="V13" s="1">
        <v>8.6559139784946222</v>
      </c>
      <c r="W13" s="1">
        <v>10.218390804597698</v>
      </c>
      <c r="X13" s="1">
        <v>9.5053763440860202</v>
      </c>
      <c r="Y13" s="1">
        <v>19.258181818181818</v>
      </c>
      <c r="Z13" s="1">
        <v>19.399999999999999</v>
      </c>
      <c r="AA13" s="1">
        <v>24.107526881720439</v>
      </c>
      <c r="AB13" s="1">
        <v>25.967741935483879</v>
      </c>
      <c r="AC13" s="1">
        <v>26.526881720430104</v>
      </c>
      <c r="AD13" s="1">
        <v>22.633333333333333</v>
      </c>
      <c r="AE13" s="1">
        <v>16.677419354838708</v>
      </c>
      <c r="AF13" s="1">
        <v>13.466666666666667</v>
      </c>
      <c r="AG13" s="1">
        <v>10.67741935483871</v>
      </c>
    </row>
    <row r="14" spans="1:33">
      <c r="A14" s="2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U14" t="s">
        <v>86</v>
      </c>
      <c r="V14" s="1">
        <v>9.0322580645161317</v>
      </c>
      <c r="W14" s="1">
        <v>10.747126436781612</v>
      </c>
      <c r="X14" s="1">
        <v>10.774193548387096</v>
      </c>
      <c r="Y14" s="1">
        <v>20.012121212121212</v>
      </c>
      <c r="Z14" s="1">
        <v>20.177777777777781</v>
      </c>
      <c r="AA14" s="1">
        <v>24.774193548387096</v>
      </c>
      <c r="AB14" s="1">
        <v>27.731182795698924</v>
      </c>
      <c r="AC14" s="1">
        <v>26.827956989247308</v>
      </c>
      <c r="AD14" s="1">
        <v>23.8</v>
      </c>
      <c r="AE14" s="1">
        <v>16.580645161290324</v>
      </c>
      <c r="AF14" s="1">
        <v>14.233333333333333</v>
      </c>
      <c r="AG14" s="1">
        <v>11.161290322580646</v>
      </c>
    </row>
    <row r="15" spans="1:33">
      <c r="A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U15" t="s">
        <v>115</v>
      </c>
      <c r="V15" s="1">
        <v>9.0322580645161317</v>
      </c>
      <c r="W15" s="1">
        <v>10.747126436781612</v>
      </c>
      <c r="X15" s="1">
        <v>10.774193548387096</v>
      </c>
      <c r="Y15" s="1">
        <v>20.012121212121212</v>
      </c>
      <c r="Z15" s="1">
        <v>20.177777777777781</v>
      </c>
      <c r="AA15" s="1">
        <v>24.774193548387096</v>
      </c>
      <c r="AB15" s="1">
        <v>27.731182795698924</v>
      </c>
      <c r="AC15" s="1">
        <v>26.827956989247308</v>
      </c>
      <c r="AD15" s="1">
        <v>23.8</v>
      </c>
      <c r="AE15" s="1">
        <v>16.580645161290324</v>
      </c>
      <c r="AF15" s="1">
        <v>14.233333333333333</v>
      </c>
      <c r="AG15" s="1">
        <v>11.161290322580646</v>
      </c>
    </row>
    <row r="16" spans="1:33">
      <c r="A16" s="25"/>
      <c r="U16" t="s">
        <v>121</v>
      </c>
      <c r="V16" s="1">
        <v>10.096774193548386</v>
      </c>
      <c r="W16" s="1">
        <v>11.068965517241381</v>
      </c>
      <c r="X16" s="1">
        <v>10.709677419354836</v>
      </c>
      <c r="Y16" s="1">
        <v>19.763636363636362</v>
      </c>
      <c r="Z16" s="1">
        <v>19.133333333333333</v>
      </c>
      <c r="AA16" s="1">
        <v>23.602150537634412</v>
      </c>
      <c r="AB16" s="1">
        <v>26.139784946236556</v>
      </c>
      <c r="AC16" s="1">
        <v>25.956989247311832</v>
      </c>
      <c r="AD16" s="1">
        <v>23.6</v>
      </c>
      <c r="AE16" s="1">
        <v>17.774193548387096</v>
      </c>
      <c r="AF16" s="1">
        <v>15.2</v>
      </c>
      <c r="AG16" s="1">
        <v>12.129032258064516</v>
      </c>
    </row>
    <row r="17" spans="1:34">
      <c r="A17" s="25"/>
      <c r="U17" t="s">
        <v>125</v>
      </c>
      <c r="V17" s="1">
        <v>12.387096774193548</v>
      </c>
      <c r="W17" s="1">
        <v>13.1264367816092</v>
      </c>
      <c r="X17" s="1">
        <v>13.161290322580644</v>
      </c>
      <c r="Y17" s="1">
        <v>21.383030303030303</v>
      </c>
      <c r="Z17" s="1">
        <v>20.222222222222221</v>
      </c>
      <c r="AA17" s="1">
        <v>24.494623655913976</v>
      </c>
      <c r="AB17" s="1">
        <v>26.98924731182796</v>
      </c>
      <c r="AC17" s="1">
        <v>27.838709677419356</v>
      </c>
      <c r="AD17" s="1">
        <v>25.166666666666668</v>
      </c>
      <c r="AE17" s="1">
        <v>20.096774193548388</v>
      </c>
      <c r="AF17" s="1">
        <v>17.3</v>
      </c>
      <c r="AG17" s="1">
        <v>14.193548387096774</v>
      </c>
    </row>
    <row r="18" spans="1:34">
      <c r="A18" s="25"/>
      <c r="U18" t="s">
        <v>143</v>
      </c>
      <c r="V18" s="1">
        <v>9.7096774193548381</v>
      </c>
      <c r="W18" s="1">
        <v>11.448275862068964</v>
      </c>
      <c r="X18" s="1">
        <v>12.322580645161288</v>
      </c>
      <c r="Y18" s="1">
        <v>20.210909090909091</v>
      </c>
      <c r="Z18" s="1">
        <v>19.744444444444447</v>
      </c>
      <c r="AA18" s="1">
        <v>24.817204301075257</v>
      </c>
      <c r="AB18" s="1">
        <v>27.473118279569892</v>
      </c>
      <c r="AC18" s="1">
        <v>27.333333333333336</v>
      </c>
      <c r="AD18" s="1">
        <v>22.9</v>
      </c>
      <c r="AE18" s="1">
        <v>17.483870967741936</v>
      </c>
      <c r="AF18" s="1">
        <v>15.633333333333333</v>
      </c>
      <c r="AG18" s="1"/>
    </row>
    <row r="19" spans="1:34">
      <c r="A19" s="25"/>
    </row>
    <row r="20" spans="1:34">
      <c r="A20" s="25"/>
    </row>
    <row r="21" spans="1:34">
      <c r="A21" s="25"/>
    </row>
    <row r="22" spans="1:34">
      <c r="A22" s="25"/>
      <c r="AH22" s="1">
        <f>AG18</f>
        <v>0</v>
      </c>
    </row>
    <row r="23" spans="1:34">
      <c r="A23" s="25"/>
    </row>
    <row r="24" spans="1:34">
      <c r="A24" s="25"/>
    </row>
    <row r="25" spans="1:34">
      <c r="A25" s="25"/>
    </row>
    <row r="26" spans="1:34">
      <c r="A26" s="25"/>
    </row>
    <row r="27" spans="1:34">
      <c r="A27" s="25"/>
    </row>
    <row r="28" spans="1:34">
      <c r="A28" s="25"/>
    </row>
    <row r="29" spans="1:34">
      <c r="A29" s="25"/>
    </row>
    <row r="30" spans="1:34">
      <c r="A30" s="25"/>
    </row>
    <row r="31" spans="1:34">
      <c r="A31" s="25"/>
    </row>
    <row r="32" spans="1:34">
      <c r="A32" s="25"/>
    </row>
  </sheetData>
  <phoneticPr fontId="4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BFA6-C6FF-4552-B294-60DBAE5E2125}">
  <sheetPr>
    <tabColor theme="6" tint="0.59999389629810485"/>
  </sheetPr>
  <dimension ref="A1:B101"/>
  <sheetViews>
    <sheetView topLeftCell="A21" workbookViewId="0">
      <selection activeCell="B40" sqref="B40"/>
    </sheetView>
  </sheetViews>
  <sheetFormatPr defaultRowHeight="14.4"/>
  <cols>
    <col min="1" max="1" width="20.44140625" bestFit="1" customWidth="1"/>
    <col min="2" max="2" width="10.77734375" bestFit="1" customWidth="1"/>
  </cols>
  <sheetData>
    <row r="1" spans="1:2">
      <c r="A1" t="s">
        <v>47</v>
      </c>
      <c r="B1" t="s">
        <v>144</v>
      </c>
    </row>
    <row r="2" spans="1:2">
      <c r="A2" t="s">
        <v>127</v>
      </c>
      <c r="B2">
        <v>3</v>
      </c>
    </row>
    <row r="3" spans="1:2">
      <c r="A3" t="s">
        <v>49</v>
      </c>
      <c r="B3">
        <v>-8</v>
      </c>
    </row>
    <row r="4" spans="1:2">
      <c r="A4" t="s">
        <v>128</v>
      </c>
      <c r="B4">
        <v>-10</v>
      </c>
    </row>
    <row r="5" spans="1:2">
      <c r="A5" t="s">
        <v>55</v>
      </c>
      <c r="B5">
        <v>-15</v>
      </c>
    </row>
    <row r="6" spans="1:2">
      <c r="A6" t="s">
        <v>64</v>
      </c>
      <c r="B6">
        <v>-20</v>
      </c>
    </row>
    <row r="7" spans="1:2">
      <c r="A7" t="s">
        <v>91</v>
      </c>
      <c r="B7">
        <v>-15</v>
      </c>
    </row>
    <row r="8" spans="1:2">
      <c r="A8" t="s">
        <v>50</v>
      </c>
      <c r="B8">
        <v>-2</v>
      </c>
    </row>
    <row r="9" spans="1:2">
      <c r="A9" t="s">
        <v>60</v>
      </c>
      <c r="B9">
        <v>-10</v>
      </c>
    </row>
    <row r="10" spans="1:2">
      <c r="A10" t="s">
        <v>59</v>
      </c>
      <c r="B10">
        <v>0</v>
      </c>
    </row>
    <row r="11" spans="1:2">
      <c r="A11" t="s">
        <v>52</v>
      </c>
      <c r="B11">
        <v>-2</v>
      </c>
    </row>
    <row r="12" spans="1:2">
      <c r="A12" t="s">
        <v>51</v>
      </c>
      <c r="B12">
        <v>-8</v>
      </c>
    </row>
    <row r="13" spans="1:2">
      <c r="A13" t="s">
        <v>88</v>
      </c>
      <c r="B13">
        <v>-2</v>
      </c>
    </row>
    <row r="14" spans="1:2">
      <c r="A14" t="s">
        <v>106</v>
      </c>
      <c r="B14">
        <v>0</v>
      </c>
    </row>
    <row r="15" spans="1:2">
      <c r="A15" t="s">
        <v>126</v>
      </c>
      <c r="B15">
        <v>-7</v>
      </c>
    </row>
    <row r="16" spans="1:2">
      <c r="A16" t="s">
        <v>101</v>
      </c>
      <c r="B16">
        <v>-10</v>
      </c>
    </row>
    <row r="17" spans="1:2">
      <c r="A17" t="s">
        <v>90</v>
      </c>
      <c r="B17">
        <v>-2</v>
      </c>
    </row>
    <row r="18" spans="1:2">
      <c r="A18" t="s">
        <v>75</v>
      </c>
      <c r="B18">
        <v>-5</v>
      </c>
    </row>
    <row r="19" spans="1:2">
      <c r="A19" t="s">
        <v>132</v>
      </c>
      <c r="B19">
        <v>-5</v>
      </c>
    </row>
    <row r="20" spans="1:2">
      <c r="A20" t="s">
        <v>97</v>
      </c>
      <c r="B20">
        <v>-15</v>
      </c>
    </row>
    <row r="21" spans="1:2">
      <c r="A21" t="s">
        <v>77</v>
      </c>
      <c r="B21">
        <v>-7</v>
      </c>
    </row>
    <row r="22" spans="1:2">
      <c r="A22" t="s">
        <v>108</v>
      </c>
      <c r="B22">
        <v>0</v>
      </c>
    </row>
    <row r="23" spans="1:2">
      <c r="A23" t="s">
        <v>143</v>
      </c>
      <c r="B23">
        <v>3</v>
      </c>
    </row>
    <row r="24" spans="1:2">
      <c r="A24" t="s">
        <v>129</v>
      </c>
      <c r="B24">
        <v>0</v>
      </c>
    </row>
    <row r="25" spans="1:2">
      <c r="A25" t="s">
        <v>104</v>
      </c>
      <c r="B25">
        <v>-4</v>
      </c>
    </row>
    <row r="26" spans="1:2">
      <c r="A26" t="s">
        <v>92</v>
      </c>
      <c r="B26">
        <v>0</v>
      </c>
    </row>
    <row r="27" spans="1:2">
      <c r="A27" t="s">
        <v>131</v>
      </c>
      <c r="B27">
        <v>5</v>
      </c>
    </row>
    <row r="28" spans="1:2">
      <c r="A28" t="s">
        <v>121</v>
      </c>
      <c r="B28">
        <v>-2</v>
      </c>
    </row>
    <row r="29" spans="1:2">
      <c r="A29" t="s">
        <v>98</v>
      </c>
      <c r="B29">
        <v>0</v>
      </c>
    </row>
    <row r="30" spans="1:2">
      <c r="A30" t="s">
        <v>79</v>
      </c>
      <c r="B30">
        <v>-5</v>
      </c>
    </row>
    <row r="31" spans="1:2">
      <c r="A31" t="s">
        <v>123</v>
      </c>
      <c r="B31">
        <v>-3</v>
      </c>
    </row>
    <row r="32" spans="1:2">
      <c r="A32" t="s">
        <v>83</v>
      </c>
      <c r="B32">
        <v>-5</v>
      </c>
    </row>
    <row r="33" spans="1:2">
      <c r="A33" t="s">
        <v>53</v>
      </c>
      <c r="B33">
        <v>-10</v>
      </c>
    </row>
    <row r="34" spans="1:2">
      <c r="A34" t="s">
        <v>133</v>
      </c>
      <c r="B34">
        <v>-3</v>
      </c>
    </row>
    <row r="35" spans="1:2">
      <c r="A35" t="s">
        <v>134</v>
      </c>
      <c r="B35">
        <v>-5</v>
      </c>
    </row>
    <row r="36" spans="1:2">
      <c r="A36" t="s">
        <v>57</v>
      </c>
      <c r="B36">
        <v>0</v>
      </c>
    </row>
    <row r="37" spans="1:2">
      <c r="A37" t="s">
        <v>109</v>
      </c>
      <c r="B37">
        <v>0</v>
      </c>
    </row>
    <row r="38" spans="1:2">
      <c r="A38" t="s">
        <v>136</v>
      </c>
      <c r="B38">
        <v>-5</v>
      </c>
    </row>
    <row r="39" spans="1:2">
      <c r="A39" t="s">
        <v>78</v>
      </c>
      <c r="B39">
        <v>0</v>
      </c>
    </row>
    <row r="40" spans="1:2">
      <c r="A40" t="s">
        <v>66</v>
      </c>
      <c r="B40">
        <v>0</v>
      </c>
    </row>
    <row r="41" spans="1:2">
      <c r="A41" t="s">
        <v>120</v>
      </c>
      <c r="B41">
        <v>-5</v>
      </c>
    </row>
    <row r="42" spans="1:2">
      <c r="A42" t="s">
        <v>61</v>
      </c>
      <c r="B42">
        <v>0</v>
      </c>
    </row>
    <row r="43" spans="1:2">
      <c r="A43" t="s">
        <v>68</v>
      </c>
      <c r="B43">
        <v>0</v>
      </c>
    </row>
    <row r="44" spans="1:2">
      <c r="A44" t="s">
        <v>70</v>
      </c>
      <c r="B44">
        <v>0</v>
      </c>
    </row>
    <row r="45" spans="1:2">
      <c r="A45" t="s">
        <v>96</v>
      </c>
      <c r="B45">
        <v>-5</v>
      </c>
    </row>
    <row r="46" spans="1:2">
      <c r="A46" t="s">
        <v>80</v>
      </c>
      <c r="B46">
        <v>2</v>
      </c>
    </row>
    <row r="47" spans="1:2">
      <c r="A47" t="s">
        <v>111</v>
      </c>
      <c r="B47">
        <v>0</v>
      </c>
    </row>
    <row r="48" spans="1:2">
      <c r="A48" t="s">
        <v>63</v>
      </c>
      <c r="B48">
        <v>0</v>
      </c>
    </row>
    <row r="49" spans="1:2">
      <c r="A49" t="s">
        <v>65</v>
      </c>
      <c r="B49">
        <v>0</v>
      </c>
    </row>
    <row r="50" spans="1:2">
      <c r="A50" t="s">
        <v>54</v>
      </c>
      <c r="B50">
        <v>-2</v>
      </c>
    </row>
    <row r="51" spans="1:2">
      <c r="A51" t="s">
        <v>85</v>
      </c>
      <c r="B51">
        <v>-5</v>
      </c>
    </row>
    <row r="52" spans="1:2">
      <c r="A52" t="s">
        <v>67</v>
      </c>
      <c r="B52">
        <v>0</v>
      </c>
    </row>
    <row r="53" spans="1:2">
      <c r="A53" t="s">
        <v>117</v>
      </c>
      <c r="B53">
        <v>-2</v>
      </c>
    </row>
    <row r="54" spans="1:2">
      <c r="A54" t="s">
        <v>135</v>
      </c>
      <c r="B54">
        <v>5</v>
      </c>
    </row>
    <row r="55" spans="1:2">
      <c r="A55" t="s">
        <v>9</v>
      </c>
      <c r="B55">
        <v>-5</v>
      </c>
    </row>
    <row r="56" spans="1:2">
      <c r="A56" t="s">
        <v>138</v>
      </c>
      <c r="B56">
        <v>-5</v>
      </c>
    </row>
    <row r="57" spans="1:2">
      <c r="A57" t="s">
        <v>86</v>
      </c>
      <c r="B57">
        <v>2</v>
      </c>
    </row>
    <row r="58" spans="1:2">
      <c r="A58" t="s">
        <v>56</v>
      </c>
      <c r="B58">
        <v>-5</v>
      </c>
    </row>
    <row r="59" spans="1:2">
      <c r="A59" t="s">
        <v>103</v>
      </c>
      <c r="B59">
        <v>-5</v>
      </c>
    </row>
    <row r="60" spans="1:2">
      <c r="A60" t="s">
        <v>125</v>
      </c>
      <c r="B60">
        <v>5</v>
      </c>
    </row>
    <row r="61" spans="1:2">
      <c r="A61" t="s">
        <v>140</v>
      </c>
      <c r="B61">
        <v>-5</v>
      </c>
    </row>
    <row r="62" spans="1:2">
      <c r="A62" t="s">
        <v>87</v>
      </c>
      <c r="B62">
        <v>-5</v>
      </c>
    </row>
    <row r="63" spans="1:2">
      <c r="A63" t="s">
        <v>73</v>
      </c>
      <c r="B63">
        <v>-2</v>
      </c>
    </row>
    <row r="64" spans="1:2">
      <c r="A64" t="s">
        <v>159</v>
      </c>
      <c r="B64">
        <v>-2</v>
      </c>
    </row>
    <row r="65" spans="1:2">
      <c r="A65" t="s">
        <v>100</v>
      </c>
      <c r="B65">
        <v>2</v>
      </c>
    </row>
    <row r="66" spans="1:2">
      <c r="A66" t="s">
        <v>142</v>
      </c>
      <c r="B66">
        <v>-5</v>
      </c>
    </row>
    <row r="67" spans="1:2">
      <c r="A67" t="s">
        <v>69</v>
      </c>
      <c r="B67">
        <v>0</v>
      </c>
    </row>
    <row r="68" spans="1:2">
      <c r="A68" t="s">
        <v>122</v>
      </c>
      <c r="B68">
        <v>-5</v>
      </c>
    </row>
    <row r="69" spans="1:2">
      <c r="A69" t="s">
        <v>115</v>
      </c>
      <c r="B69">
        <v>-3</v>
      </c>
    </row>
    <row r="70" spans="1:2">
      <c r="A70" t="s">
        <v>81</v>
      </c>
      <c r="B70">
        <v>-7</v>
      </c>
    </row>
    <row r="71" spans="1:2">
      <c r="A71" t="s">
        <v>119</v>
      </c>
      <c r="B71">
        <v>3</v>
      </c>
    </row>
    <row r="72" spans="1:2">
      <c r="A72" t="s">
        <v>137</v>
      </c>
      <c r="B72">
        <v>0</v>
      </c>
    </row>
    <row r="73" spans="1:2">
      <c r="A73" t="s">
        <v>48</v>
      </c>
      <c r="B73">
        <v>-5</v>
      </c>
    </row>
    <row r="74" spans="1:2">
      <c r="A74" t="s">
        <v>82</v>
      </c>
      <c r="B74">
        <v>-3</v>
      </c>
    </row>
    <row r="75" spans="1:2">
      <c r="A75" t="s">
        <v>76</v>
      </c>
      <c r="B75">
        <v>0</v>
      </c>
    </row>
    <row r="76" spans="1:2">
      <c r="A76" t="s">
        <v>105</v>
      </c>
      <c r="B76">
        <v>-5</v>
      </c>
    </row>
    <row r="77" spans="1:2">
      <c r="A77" t="s">
        <v>94</v>
      </c>
      <c r="B77">
        <v>2</v>
      </c>
    </row>
    <row r="78" spans="1:2">
      <c r="A78" t="s">
        <v>72</v>
      </c>
      <c r="B78">
        <v>0</v>
      </c>
    </row>
    <row r="79" spans="1:2">
      <c r="A79" t="s">
        <v>71</v>
      </c>
      <c r="B79">
        <v>-2</v>
      </c>
    </row>
    <row r="80" spans="1:2">
      <c r="A80" t="s">
        <v>139</v>
      </c>
      <c r="B80">
        <v>5</v>
      </c>
    </row>
    <row r="81" spans="1:2">
      <c r="A81" t="s">
        <v>89</v>
      </c>
      <c r="B81">
        <v>-10</v>
      </c>
    </row>
    <row r="82" spans="1:2">
      <c r="A82" t="s">
        <v>113</v>
      </c>
      <c r="B82">
        <v>0</v>
      </c>
    </row>
    <row r="83" spans="1:2">
      <c r="A83" t="s">
        <v>130</v>
      </c>
      <c r="B83">
        <v>-15</v>
      </c>
    </row>
    <row r="84" spans="1:2">
      <c r="A84" t="s">
        <v>102</v>
      </c>
      <c r="B84">
        <v>0</v>
      </c>
    </row>
    <row r="85" spans="1:2">
      <c r="A85" t="s">
        <v>74</v>
      </c>
      <c r="B85">
        <v>-2</v>
      </c>
    </row>
    <row r="86" spans="1:2">
      <c r="A86" t="s">
        <v>10</v>
      </c>
      <c r="B86">
        <v>-8</v>
      </c>
    </row>
    <row r="87" spans="1:2">
      <c r="A87" t="s">
        <v>141</v>
      </c>
      <c r="B87">
        <v>5</v>
      </c>
    </row>
    <row r="88" spans="1:2">
      <c r="A88" t="s">
        <v>95</v>
      </c>
      <c r="B88">
        <v>-12</v>
      </c>
    </row>
    <row r="89" spans="1:2">
      <c r="A89" t="s">
        <v>107</v>
      </c>
      <c r="B89">
        <v>-5</v>
      </c>
    </row>
    <row r="90" spans="1:2">
      <c r="A90" t="s">
        <v>118</v>
      </c>
      <c r="B90">
        <v>-5</v>
      </c>
    </row>
    <row r="91" spans="1:2">
      <c r="A91" t="s">
        <v>124</v>
      </c>
      <c r="B91">
        <v>-5</v>
      </c>
    </row>
    <row r="92" spans="1:2">
      <c r="A92" t="s">
        <v>62</v>
      </c>
      <c r="B92">
        <v>-15</v>
      </c>
    </row>
    <row r="93" spans="1:2">
      <c r="A93" t="s">
        <v>93</v>
      </c>
      <c r="B93">
        <v>-5</v>
      </c>
    </row>
    <row r="94" spans="1:2">
      <c r="A94" t="s">
        <v>99</v>
      </c>
      <c r="B94">
        <v>-5</v>
      </c>
    </row>
    <row r="95" spans="1:2">
      <c r="A95" t="s">
        <v>58</v>
      </c>
      <c r="B95">
        <v>-7</v>
      </c>
    </row>
    <row r="96" spans="1:2">
      <c r="A96" t="s">
        <v>11</v>
      </c>
      <c r="B96">
        <v>-5</v>
      </c>
    </row>
    <row r="97" spans="1:2">
      <c r="A97" t="s">
        <v>110</v>
      </c>
      <c r="B97">
        <v>-3</v>
      </c>
    </row>
    <row r="98" spans="1:2">
      <c r="A98" t="s">
        <v>112</v>
      </c>
      <c r="B98">
        <v>-10</v>
      </c>
    </row>
    <row r="99" spans="1:2">
      <c r="A99" t="s">
        <v>114</v>
      </c>
      <c r="B99">
        <v>-5</v>
      </c>
    </row>
    <row r="100" spans="1:2">
      <c r="A100" t="s">
        <v>116</v>
      </c>
      <c r="B100">
        <v>-10</v>
      </c>
    </row>
    <row r="101" spans="1:2">
      <c r="A101" t="s">
        <v>84</v>
      </c>
      <c r="B101">
        <v>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624B-18C2-42E2-84B2-C903F6E6EA6B}">
  <sheetPr>
    <tabColor theme="6" tint="0.59999389629810485"/>
  </sheetPr>
  <dimension ref="A1:T992"/>
  <sheetViews>
    <sheetView workbookViewId="0">
      <selection activeCell="A154" sqref="A154"/>
    </sheetView>
  </sheetViews>
  <sheetFormatPr defaultRowHeight="14.4"/>
  <cols>
    <col min="1" max="1" width="12" style="26" bestFit="1" customWidth="1"/>
    <col min="11" max="11" width="15.6640625" style="1" bestFit="1" customWidth="1"/>
    <col min="12" max="12" width="13.77734375" style="1" bestFit="1" customWidth="1"/>
    <col min="13" max="13" width="14" style="1" bestFit="1" customWidth="1"/>
  </cols>
  <sheetData>
    <row r="1" spans="1:20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726</v>
      </c>
      <c r="L1" s="27" t="s">
        <v>727</v>
      </c>
      <c r="M1" s="27" t="s">
        <v>728</v>
      </c>
    </row>
    <row r="2" spans="1:20">
      <c r="A2" s="25" t="s">
        <v>348</v>
      </c>
      <c r="B2" s="22">
        <v>4</v>
      </c>
      <c r="C2" s="22">
        <v>-1</v>
      </c>
      <c r="D2" s="22">
        <v>10</v>
      </c>
      <c r="E2" s="22">
        <v>1</v>
      </c>
      <c r="F2" s="22">
        <v>0</v>
      </c>
      <c r="G2" s="22">
        <v>3</v>
      </c>
      <c r="H2" s="22">
        <v>1</v>
      </c>
      <c r="I2" s="22">
        <v>-1</v>
      </c>
      <c r="J2" s="22">
        <v>9</v>
      </c>
      <c r="K2" s="1">
        <f>AVERAGE(B2,E2,H2)</f>
        <v>2</v>
      </c>
      <c r="L2" s="1">
        <f t="shared" ref="L2:M17" si="0">AVERAGE(C2,F2,I2)</f>
        <v>-0.66666666666666663</v>
      </c>
      <c r="M2" s="1">
        <f t="shared" si="0"/>
        <v>7.333333333333333</v>
      </c>
      <c r="P2" s="22"/>
      <c r="Q2" s="22"/>
      <c r="R2" s="22"/>
      <c r="S2" s="22"/>
      <c r="T2" s="22"/>
    </row>
    <row r="3" spans="1:20">
      <c r="A3" s="25" t="s">
        <v>349</v>
      </c>
      <c r="B3" s="22">
        <v>4</v>
      </c>
      <c r="C3" s="22">
        <v>0</v>
      </c>
      <c r="D3" s="22">
        <v>10</v>
      </c>
      <c r="E3" s="22">
        <v>4</v>
      </c>
      <c r="F3" s="22">
        <v>1</v>
      </c>
      <c r="G3" s="22">
        <v>6</v>
      </c>
      <c r="H3" s="22">
        <v>4</v>
      </c>
      <c r="I3" s="22">
        <v>-1</v>
      </c>
      <c r="J3" s="22">
        <v>11</v>
      </c>
      <c r="K3" s="1">
        <f t="shared" ref="K3:M66" si="1">AVERAGE(B3,E3,H3)</f>
        <v>4</v>
      </c>
      <c r="L3" s="1">
        <f t="shared" si="0"/>
        <v>0</v>
      </c>
      <c r="M3" s="1">
        <f t="shared" si="0"/>
        <v>9</v>
      </c>
      <c r="P3" s="22"/>
      <c r="Q3" s="22"/>
      <c r="R3" s="22"/>
      <c r="S3" s="22"/>
      <c r="T3" s="22"/>
    </row>
    <row r="4" spans="1:20">
      <c r="A4" s="25" t="s">
        <v>350</v>
      </c>
      <c r="B4" s="22">
        <v>3</v>
      </c>
      <c r="C4" s="22">
        <v>0</v>
      </c>
      <c r="D4" s="22">
        <v>7</v>
      </c>
      <c r="E4" s="22">
        <v>4</v>
      </c>
      <c r="F4" s="22">
        <v>1</v>
      </c>
      <c r="G4" s="22">
        <v>5</v>
      </c>
      <c r="H4" s="22">
        <v>4</v>
      </c>
      <c r="I4" s="22">
        <v>1</v>
      </c>
      <c r="J4" s="22">
        <v>6</v>
      </c>
      <c r="K4" s="1">
        <f t="shared" si="1"/>
        <v>3.6666666666666665</v>
      </c>
      <c r="L4" s="1">
        <f t="shared" si="0"/>
        <v>0.66666666666666663</v>
      </c>
      <c r="M4" s="1">
        <f t="shared" si="0"/>
        <v>6</v>
      </c>
      <c r="P4" s="22"/>
      <c r="Q4" s="22"/>
      <c r="R4" s="22"/>
      <c r="S4" s="22"/>
      <c r="T4" s="22"/>
    </row>
    <row r="5" spans="1:20">
      <c r="A5" s="25" t="s">
        <v>351</v>
      </c>
      <c r="B5" s="22">
        <v>5</v>
      </c>
      <c r="C5" s="22">
        <v>-1</v>
      </c>
      <c r="D5" s="22">
        <v>14</v>
      </c>
      <c r="E5" s="22">
        <v>3</v>
      </c>
      <c r="F5" s="22">
        <v>2</v>
      </c>
      <c r="G5" s="22">
        <v>4</v>
      </c>
      <c r="H5" s="22">
        <v>7</v>
      </c>
      <c r="I5" s="22">
        <v>6</v>
      </c>
      <c r="J5" s="22">
        <v>7</v>
      </c>
      <c r="K5" s="1">
        <f t="shared" si="1"/>
        <v>5</v>
      </c>
      <c r="L5" s="1">
        <f t="shared" si="0"/>
        <v>2.3333333333333335</v>
      </c>
      <c r="M5" s="1">
        <f t="shared" si="0"/>
        <v>8.3333333333333339</v>
      </c>
      <c r="P5" s="22"/>
      <c r="Q5" s="22"/>
      <c r="R5" s="22"/>
      <c r="S5" s="22"/>
      <c r="T5" s="22"/>
    </row>
    <row r="6" spans="1:20">
      <c r="A6" s="25" t="s">
        <v>352</v>
      </c>
      <c r="B6" s="22">
        <v>6</v>
      </c>
      <c r="C6" s="22">
        <v>2</v>
      </c>
      <c r="D6" s="22">
        <v>12</v>
      </c>
      <c r="E6" s="22">
        <v>4</v>
      </c>
      <c r="F6" s="22">
        <v>2</v>
      </c>
      <c r="G6" s="22">
        <v>5</v>
      </c>
      <c r="H6" s="22">
        <v>7</v>
      </c>
      <c r="I6" s="22">
        <v>6</v>
      </c>
      <c r="J6" s="22">
        <v>8</v>
      </c>
      <c r="K6" s="1">
        <f t="shared" si="1"/>
        <v>5.666666666666667</v>
      </c>
      <c r="L6" s="1">
        <f t="shared" si="0"/>
        <v>3.3333333333333335</v>
      </c>
      <c r="M6" s="1">
        <f t="shared" si="0"/>
        <v>8.3333333333333339</v>
      </c>
      <c r="P6" s="22"/>
      <c r="Q6" s="22"/>
      <c r="R6" s="22"/>
      <c r="S6" s="22"/>
      <c r="T6" s="22"/>
    </row>
    <row r="7" spans="1:20">
      <c r="A7" s="25" t="s">
        <v>353</v>
      </c>
      <c r="B7" s="22">
        <v>4</v>
      </c>
      <c r="C7" s="22">
        <v>0</v>
      </c>
      <c r="D7" s="22">
        <v>8</v>
      </c>
      <c r="E7" s="22">
        <v>3</v>
      </c>
      <c r="F7" s="22">
        <v>-1</v>
      </c>
      <c r="G7" s="22">
        <v>6</v>
      </c>
      <c r="H7" s="22">
        <v>4</v>
      </c>
      <c r="I7" s="22">
        <v>0</v>
      </c>
      <c r="J7" s="22">
        <v>7</v>
      </c>
      <c r="K7" s="1">
        <f t="shared" si="1"/>
        <v>3.6666666666666665</v>
      </c>
      <c r="L7" s="1">
        <f t="shared" si="0"/>
        <v>-0.33333333333333331</v>
      </c>
      <c r="M7" s="1">
        <f t="shared" si="0"/>
        <v>7</v>
      </c>
      <c r="P7" s="22"/>
      <c r="Q7" s="22"/>
      <c r="R7" s="22"/>
      <c r="S7" s="22"/>
      <c r="T7" s="22"/>
    </row>
    <row r="8" spans="1:20">
      <c r="A8" s="25" t="s">
        <v>354</v>
      </c>
      <c r="B8" s="22">
        <v>1</v>
      </c>
      <c r="C8" s="22">
        <v>-2</v>
      </c>
      <c r="D8" s="22">
        <v>8</v>
      </c>
      <c r="E8" s="22">
        <v>1</v>
      </c>
      <c r="F8" s="22">
        <v>-2</v>
      </c>
      <c r="G8" s="22">
        <v>4</v>
      </c>
      <c r="H8" s="22">
        <v>2</v>
      </c>
      <c r="I8" s="22">
        <v>-3</v>
      </c>
      <c r="J8" s="22">
        <v>6</v>
      </c>
      <c r="K8" s="1">
        <f t="shared" si="1"/>
        <v>1.3333333333333333</v>
      </c>
      <c r="L8" s="1">
        <f t="shared" si="0"/>
        <v>-2.3333333333333335</v>
      </c>
      <c r="M8" s="1">
        <f t="shared" si="0"/>
        <v>6</v>
      </c>
      <c r="P8" s="22"/>
      <c r="Q8" s="22"/>
      <c r="R8" s="22"/>
      <c r="S8" s="22"/>
      <c r="T8" s="22"/>
    </row>
    <row r="9" spans="1:20">
      <c r="A9" s="25" t="s">
        <v>355</v>
      </c>
      <c r="B9" s="22">
        <v>2</v>
      </c>
      <c r="C9" s="22">
        <v>-4</v>
      </c>
      <c r="D9" s="22">
        <v>9</v>
      </c>
      <c r="E9" s="22">
        <v>0</v>
      </c>
      <c r="F9" s="22">
        <v>-4</v>
      </c>
      <c r="G9" s="22">
        <v>5</v>
      </c>
      <c r="H9" s="22">
        <v>-1</v>
      </c>
      <c r="I9" s="22">
        <v>-3</v>
      </c>
      <c r="J9" s="22">
        <v>5</v>
      </c>
      <c r="K9" s="1">
        <f t="shared" si="1"/>
        <v>0.33333333333333331</v>
      </c>
      <c r="L9" s="1">
        <f t="shared" si="0"/>
        <v>-3.6666666666666665</v>
      </c>
      <c r="M9" s="1">
        <f t="shared" si="0"/>
        <v>6.333333333333333</v>
      </c>
      <c r="P9" s="22"/>
      <c r="Q9" s="22"/>
      <c r="R9" s="22"/>
      <c r="S9" s="22"/>
      <c r="T9" s="22"/>
    </row>
    <row r="10" spans="1:20">
      <c r="A10" s="25" t="s">
        <v>356</v>
      </c>
      <c r="B10" s="22">
        <v>3</v>
      </c>
      <c r="C10" s="22">
        <v>-1</v>
      </c>
      <c r="D10" s="22">
        <v>9</v>
      </c>
      <c r="E10" s="22">
        <v>0</v>
      </c>
      <c r="F10" s="22">
        <v>-2</v>
      </c>
      <c r="G10" s="22">
        <v>4</v>
      </c>
      <c r="H10" s="22">
        <v>0</v>
      </c>
      <c r="I10" s="22">
        <v>-2</v>
      </c>
      <c r="J10" s="22">
        <v>4</v>
      </c>
      <c r="K10" s="1">
        <f t="shared" si="1"/>
        <v>1</v>
      </c>
      <c r="L10" s="1">
        <f t="shared" si="0"/>
        <v>-1.6666666666666667</v>
      </c>
      <c r="M10" s="1">
        <f t="shared" si="0"/>
        <v>5.666666666666667</v>
      </c>
      <c r="P10" s="22"/>
      <c r="Q10" s="22"/>
      <c r="R10" s="22"/>
      <c r="S10" s="22"/>
      <c r="T10" s="22"/>
    </row>
    <row r="11" spans="1:20">
      <c r="A11" s="25" t="s">
        <v>357</v>
      </c>
      <c r="B11" s="22">
        <v>5</v>
      </c>
      <c r="C11" s="22">
        <v>1</v>
      </c>
      <c r="D11" s="22">
        <v>11</v>
      </c>
      <c r="E11" s="22">
        <v>0</v>
      </c>
      <c r="F11" s="22">
        <v>-3</v>
      </c>
      <c r="G11" s="22">
        <v>5</v>
      </c>
      <c r="H11" s="22">
        <v>-2</v>
      </c>
      <c r="I11" s="22">
        <v>-4</v>
      </c>
      <c r="J11" s="22">
        <v>2</v>
      </c>
      <c r="K11" s="1">
        <f t="shared" si="1"/>
        <v>1</v>
      </c>
      <c r="L11" s="1">
        <f t="shared" si="0"/>
        <v>-2</v>
      </c>
      <c r="M11" s="1">
        <f t="shared" si="0"/>
        <v>6</v>
      </c>
      <c r="P11" s="22"/>
      <c r="Q11" s="22"/>
      <c r="R11" s="22"/>
      <c r="S11" s="22"/>
      <c r="T11" s="22"/>
    </row>
    <row r="12" spans="1:20">
      <c r="A12" s="25" t="s">
        <v>358</v>
      </c>
      <c r="B12" s="22">
        <v>5</v>
      </c>
      <c r="C12" s="22">
        <v>0</v>
      </c>
      <c r="D12" s="22">
        <v>12</v>
      </c>
      <c r="E12" s="22">
        <v>-1</v>
      </c>
      <c r="F12" s="22">
        <v>-5</v>
      </c>
      <c r="G12" s="22">
        <v>4</v>
      </c>
      <c r="H12" s="22">
        <v>0</v>
      </c>
      <c r="I12" s="22">
        <v>-5</v>
      </c>
      <c r="J12" s="22">
        <v>9</v>
      </c>
      <c r="K12" s="1">
        <f t="shared" si="1"/>
        <v>1.3333333333333333</v>
      </c>
      <c r="L12" s="1">
        <f t="shared" si="0"/>
        <v>-3.3333333333333335</v>
      </c>
      <c r="M12" s="1">
        <f t="shared" si="0"/>
        <v>8.3333333333333339</v>
      </c>
      <c r="P12" s="22"/>
      <c r="Q12" s="22"/>
      <c r="R12" s="22"/>
      <c r="S12" s="22"/>
      <c r="T12" s="22"/>
    </row>
    <row r="13" spans="1:20">
      <c r="A13" s="25" t="s">
        <v>359</v>
      </c>
      <c r="B13" s="22">
        <v>4</v>
      </c>
      <c r="C13" s="22">
        <v>0</v>
      </c>
      <c r="D13" s="22">
        <v>9</v>
      </c>
      <c r="E13" s="22">
        <v>-1</v>
      </c>
      <c r="F13" s="22">
        <v>-5</v>
      </c>
      <c r="G13" s="22">
        <v>5</v>
      </c>
      <c r="H13" s="22">
        <v>1</v>
      </c>
      <c r="I13" s="22">
        <v>-4</v>
      </c>
      <c r="J13" s="22">
        <v>7</v>
      </c>
      <c r="K13" s="1">
        <f t="shared" si="1"/>
        <v>1.3333333333333333</v>
      </c>
      <c r="L13" s="1">
        <f t="shared" si="0"/>
        <v>-3</v>
      </c>
      <c r="M13" s="1">
        <f t="shared" si="0"/>
        <v>7</v>
      </c>
      <c r="P13" s="22"/>
      <c r="Q13" s="22"/>
      <c r="R13" s="22"/>
      <c r="S13" s="22"/>
      <c r="T13" s="22"/>
    </row>
    <row r="14" spans="1:20">
      <c r="A14" s="25" t="s">
        <v>360</v>
      </c>
      <c r="B14" s="22">
        <v>2</v>
      </c>
      <c r="C14" s="22">
        <v>-1</v>
      </c>
      <c r="D14" s="22">
        <v>7</v>
      </c>
      <c r="E14" s="22">
        <v>4</v>
      </c>
      <c r="F14" s="22">
        <v>-3</v>
      </c>
      <c r="G14" s="22">
        <v>13</v>
      </c>
      <c r="H14" s="22">
        <v>1</v>
      </c>
      <c r="I14" s="22">
        <v>-6</v>
      </c>
      <c r="J14" s="22">
        <v>8</v>
      </c>
      <c r="K14" s="1">
        <f t="shared" si="1"/>
        <v>2.3333333333333335</v>
      </c>
      <c r="L14" s="1">
        <f t="shared" si="0"/>
        <v>-3.3333333333333335</v>
      </c>
      <c r="M14" s="1">
        <f t="shared" si="0"/>
        <v>9.3333333333333339</v>
      </c>
      <c r="P14" s="22"/>
      <c r="Q14" s="22"/>
      <c r="R14" s="22"/>
      <c r="S14" s="22"/>
      <c r="T14" s="22"/>
    </row>
    <row r="15" spans="1:20">
      <c r="A15" s="25" t="s">
        <v>361</v>
      </c>
      <c r="B15" s="22">
        <v>2</v>
      </c>
      <c r="C15" s="22">
        <v>-2</v>
      </c>
      <c r="D15" s="22">
        <v>8</v>
      </c>
      <c r="E15" s="22" t="s">
        <v>43</v>
      </c>
      <c r="F15" s="22" t="s">
        <v>43</v>
      </c>
      <c r="G15" s="22" t="s">
        <v>43</v>
      </c>
      <c r="H15" s="22">
        <v>2</v>
      </c>
      <c r="I15" s="22">
        <v>-3</v>
      </c>
      <c r="J15" s="22">
        <v>10</v>
      </c>
      <c r="K15" s="1">
        <f t="shared" si="1"/>
        <v>2</v>
      </c>
      <c r="L15" s="1">
        <f t="shared" si="0"/>
        <v>-2.5</v>
      </c>
      <c r="M15" s="1">
        <f t="shared" si="0"/>
        <v>9</v>
      </c>
      <c r="P15" s="22"/>
      <c r="Q15" s="22"/>
      <c r="R15" s="22"/>
      <c r="S15" s="22"/>
      <c r="T15" s="22"/>
    </row>
    <row r="16" spans="1:20">
      <c r="A16" s="25" t="s">
        <v>362</v>
      </c>
      <c r="B16" s="22">
        <v>3</v>
      </c>
      <c r="C16" s="22">
        <v>-1</v>
      </c>
      <c r="D16" s="22">
        <v>8</v>
      </c>
      <c r="E16" s="22">
        <v>3</v>
      </c>
      <c r="F16" s="22">
        <v>0</v>
      </c>
      <c r="G16" s="22">
        <v>5</v>
      </c>
      <c r="H16" s="22">
        <v>3</v>
      </c>
      <c r="I16" s="22">
        <v>-2</v>
      </c>
      <c r="J16" s="22">
        <v>11</v>
      </c>
      <c r="K16" s="1">
        <f t="shared" si="1"/>
        <v>3</v>
      </c>
      <c r="L16" s="1">
        <f t="shared" si="0"/>
        <v>-1</v>
      </c>
      <c r="M16" s="1">
        <f t="shared" si="0"/>
        <v>8</v>
      </c>
      <c r="P16" s="22"/>
      <c r="Q16" s="22"/>
      <c r="R16" s="22"/>
      <c r="S16" s="22"/>
      <c r="T16" s="22"/>
    </row>
    <row r="17" spans="1:20">
      <c r="A17" s="25" t="s">
        <v>363</v>
      </c>
      <c r="B17" s="22">
        <v>3</v>
      </c>
      <c r="C17" s="22">
        <v>-2</v>
      </c>
      <c r="D17" s="22">
        <v>9</v>
      </c>
      <c r="E17" s="22">
        <v>0</v>
      </c>
      <c r="F17" s="22">
        <v>-3</v>
      </c>
      <c r="G17" s="22">
        <v>6</v>
      </c>
      <c r="H17" s="22">
        <v>4</v>
      </c>
      <c r="I17" s="22">
        <v>-3</v>
      </c>
      <c r="J17" s="22">
        <v>11</v>
      </c>
      <c r="K17" s="1">
        <f t="shared" si="1"/>
        <v>2.3333333333333335</v>
      </c>
      <c r="L17" s="1">
        <f t="shared" si="0"/>
        <v>-2.6666666666666665</v>
      </c>
      <c r="M17" s="1">
        <f t="shared" si="0"/>
        <v>8.6666666666666661</v>
      </c>
      <c r="P17" s="22"/>
      <c r="Q17" s="22"/>
      <c r="R17" s="22"/>
      <c r="S17" s="22"/>
      <c r="T17" s="22"/>
    </row>
    <row r="18" spans="1:20">
      <c r="A18" s="25" t="s">
        <v>364</v>
      </c>
      <c r="B18" s="22">
        <v>4</v>
      </c>
      <c r="C18" s="22">
        <v>-1</v>
      </c>
      <c r="D18" s="22">
        <v>9</v>
      </c>
      <c r="E18" s="22">
        <v>0</v>
      </c>
      <c r="F18" s="22">
        <v>-5</v>
      </c>
      <c r="G18" s="22">
        <v>5</v>
      </c>
      <c r="H18" s="22">
        <v>6</v>
      </c>
      <c r="I18" s="22">
        <v>-1</v>
      </c>
      <c r="J18" s="22">
        <v>12</v>
      </c>
      <c r="K18" s="1">
        <f t="shared" si="1"/>
        <v>3.3333333333333335</v>
      </c>
      <c r="L18" s="1">
        <f t="shared" si="1"/>
        <v>-2.3333333333333335</v>
      </c>
      <c r="M18" s="1">
        <f t="shared" si="1"/>
        <v>8.6666666666666661</v>
      </c>
      <c r="P18" s="22"/>
      <c r="Q18" s="22"/>
      <c r="R18" s="22"/>
      <c r="S18" s="22"/>
      <c r="T18" s="22"/>
    </row>
    <row r="19" spans="1:20">
      <c r="A19" s="25" t="s">
        <v>365</v>
      </c>
      <c r="B19" s="22">
        <v>5</v>
      </c>
      <c r="C19" s="22">
        <v>0</v>
      </c>
      <c r="D19" s="22">
        <v>10</v>
      </c>
      <c r="E19" s="22">
        <v>1</v>
      </c>
      <c r="F19" s="22">
        <v>-4</v>
      </c>
      <c r="G19" s="22">
        <v>8</v>
      </c>
      <c r="H19" s="22">
        <v>4</v>
      </c>
      <c r="I19" s="22">
        <v>-1</v>
      </c>
      <c r="J19" s="22">
        <v>11</v>
      </c>
      <c r="K19" s="1">
        <f t="shared" si="1"/>
        <v>3.3333333333333335</v>
      </c>
      <c r="L19" s="1">
        <f t="shared" si="1"/>
        <v>-1.6666666666666667</v>
      </c>
      <c r="M19" s="1">
        <f t="shared" si="1"/>
        <v>9.6666666666666661</v>
      </c>
      <c r="P19" s="22"/>
      <c r="Q19" s="22"/>
      <c r="R19" s="22"/>
      <c r="S19" s="22"/>
      <c r="T19" s="22"/>
    </row>
    <row r="20" spans="1:20">
      <c r="A20" s="25" t="s">
        <v>366</v>
      </c>
      <c r="B20" s="22">
        <v>3</v>
      </c>
      <c r="C20" s="22">
        <v>-3</v>
      </c>
      <c r="D20" s="22">
        <v>9</v>
      </c>
      <c r="E20" s="22">
        <v>1</v>
      </c>
      <c r="F20" s="22">
        <v>-4</v>
      </c>
      <c r="G20" s="22">
        <v>6</v>
      </c>
      <c r="H20" s="22">
        <v>4</v>
      </c>
      <c r="I20" s="22">
        <v>-1</v>
      </c>
      <c r="J20" s="22">
        <v>8</v>
      </c>
      <c r="K20" s="1">
        <f t="shared" si="1"/>
        <v>2.6666666666666665</v>
      </c>
      <c r="L20" s="1">
        <f t="shared" si="1"/>
        <v>-2.6666666666666665</v>
      </c>
      <c r="M20" s="1">
        <f t="shared" si="1"/>
        <v>7.666666666666667</v>
      </c>
      <c r="P20" s="22"/>
      <c r="Q20" s="22"/>
      <c r="R20" s="22"/>
      <c r="S20" s="22"/>
      <c r="T20" s="22"/>
    </row>
    <row r="21" spans="1:20">
      <c r="A21" s="25" t="s">
        <v>367</v>
      </c>
      <c r="B21" s="22">
        <v>4</v>
      </c>
      <c r="C21" s="22">
        <v>0</v>
      </c>
      <c r="D21" s="22">
        <v>9</v>
      </c>
      <c r="E21" s="22">
        <v>2</v>
      </c>
      <c r="F21" s="22">
        <v>-3</v>
      </c>
      <c r="G21" s="22">
        <v>6</v>
      </c>
      <c r="H21" s="22">
        <v>4</v>
      </c>
      <c r="I21" s="22">
        <v>1</v>
      </c>
      <c r="J21" s="22">
        <v>8</v>
      </c>
      <c r="K21" s="1">
        <f t="shared" si="1"/>
        <v>3.3333333333333335</v>
      </c>
      <c r="L21" s="1">
        <f t="shared" si="1"/>
        <v>-0.66666666666666663</v>
      </c>
      <c r="M21" s="1">
        <f t="shared" si="1"/>
        <v>7.666666666666667</v>
      </c>
      <c r="P21" s="22"/>
      <c r="Q21" s="22"/>
      <c r="R21" s="22"/>
      <c r="S21" s="22"/>
      <c r="T21" s="22"/>
    </row>
    <row r="22" spans="1:20">
      <c r="A22" s="25" t="s">
        <v>368</v>
      </c>
      <c r="B22" s="22">
        <v>2</v>
      </c>
      <c r="C22" s="22">
        <v>-1</v>
      </c>
      <c r="D22" s="22">
        <v>6</v>
      </c>
      <c r="E22" s="22">
        <v>3</v>
      </c>
      <c r="F22" s="22">
        <v>1</v>
      </c>
      <c r="G22" s="22">
        <v>4</v>
      </c>
      <c r="H22" s="22">
        <v>1</v>
      </c>
      <c r="I22" s="22">
        <v>-2</v>
      </c>
      <c r="J22" s="22">
        <v>4</v>
      </c>
      <c r="K22" s="1">
        <f t="shared" si="1"/>
        <v>2</v>
      </c>
      <c r="L22" s="1">
        <f t="shared" si="1"/>
        <v>-0.66666666666666663</v>
      </c>
      <c r="M22" s="1">
        <f t="shared" si="1"/>
        <v>4.666666666666667</v>
      </c>
      <c r="P22" s="22"/>
      <c r="Q22" s="22"/>
      <c r="R22" s="22"/>
      <c r="S22" s="22"/>
      <c r="T22" s="22"/>
    </row>
    <row r="23" spans="1:20">
      <c r="A23" s="25" t="s">
        <v>369</v>
      </c>
      <c r="B23" s="22">
        <v>3</v>
      </c>
      <c r="C23" s="22">
        <v>-2</v>
      </c>
      <c r="D23" s="22">
        <v>10</v>
      </c>
      <c r="E23" s="22">
        <v>3</v>
      </c>
      <c r="F23" s="22">
        <v>2</v>
      </c>
      <c r="G23" s="22">
        <v>5</v>
      </c>
      <c r="H23" s="22">
        <v>2</v>
      </c>
      <c r="I23" s="22">
        <v>-1</v>
      </c>
      <c r="J23" s="22">
        <v>7</v>
      </c>
      <c r="K23" s="1">
        <f t="shared" si="1"/>
        <v>2.6666666666666665</v>
      </c>
      <c r="L23" s="1">
        <f t="shared" si="1"/>
        <v>-0.33333333333333331</v>
      </c>
      <c r="M23" s="1">
        <f t="shared" si="1"/>
        <v>7.333333333333333</v>
      </c>
      <c r="P23" s="22"/>
      <c r="Q23" s="22"/>
      <c r="R23" s="22"/>
      <c r="S23" s="22"/>
      <c r="T23" s="22"/>
    </row>
    <row r="24" spans="1:20">
      <c r="A24" s="25" t="s">
        <v>370</v>
      </c>
      <c r="B24" s="22">
        <v>3</v>
      </c>
      <c r="C24" s="22">
        <v>-2</v>
      </c>
      <c r="D24" s="22">
        <v>8</v>
      </c>
      <c r="E24" s="22">
        <v>4</v>
      </c>
      <c r="F24" s="22">
        <v>1</v>
      </c>
      <c r="G24" s="22">
        <v>11</v>
      </c>
      <c r="H24" s="22">
        <v>2</v>
      </c>
      <c r="I24" s="22">
        <v>-3</v>
      </c>
      <c r="J24" s="22">
        <v>6</v>
      </c>
      <c r="K24" s="1">
        <f t="shared" si="1"/>
        <v>3</v>
      </c>
      <c r="L24" s="1">
        <f t="shared" si="1"/>
        <v>-1.3333333333333333</v>
      </c>
      <c r="M24" s="1">
        <f t="shared" si="1"/>
        <v>8.3333333333333339</v>
      </c>
      <c r="P24" s="22"/>
      <c r="Q24" s="22"/>
      <c r="R24" s="22"/>
      <c r="S24" s="22"/>
      <c r="T24" s="22"/>
    </row>
    <row r="25" spans="1:20">
      <c r="A25" s="25" t="s">
        <v>371</v>
      </c>
      <c r="B25" s="22">
        <v>3</v>
      </c>
      <c r="C25" s="22">
        <v>-1</v>
      </c>
      <c r="D25" s="22">
        <v>8</v>
      </c>
      <c r="E25" s="22">
        <v>4</v>
      </c>
      <c r="F25" s="22">
        <v>0</v>
      </c>
      <c r="G25" s="22">
        <v>11</v>
      </c>
      <c r="H25" s="22">
        <v>-1</v>
      </c>
      <c r="I25" s="22">
        <v>-4</v>
      </c>
      <c r="J25" s="22">
        <v>2</v>
      </c>
      <c r="K25" s="1">
        <f t="shared" si="1"/>
        <v>2</v>
      </c>
      <c r="L25" s="1">
        <f t="shared" si="1"/>
        <v>-1.6666666666666667</v>
      </c>
      <c r="M25" s="1">
        <f t="shared" si="1"/>
        <v>7</v>
      </c>
      <c r="P25" s="22"/>
      <c r="Q25" s="22"/>
      <c r="R25" s="22"/>
      <c r="S25" s="22"/>
      <c r="T25" s="22"/>
    </row>
    <row r="26" spans="1:20">
      <c r="A26" s="25" t="s">
        <v>372</v>
      </c>
      <c r="B26" s="22">
        <v>5</v>
      </c>
      <c r="C26" s="22">
        <v>1</v>
      </c>
      <c r="D26" s="22">
        <v>10</v>
      </c>
      <c r="E26" s="22">
        <v>5</v>
      </c>
      <c r="F26" s="22">
        <v>0</v>
      </c>
      <c r="G26" s="22">
        <v>10</v>
      </c>
      <c r="H26" s="22">
        <v>2</v>
      </c>
      <c r="I26" s="22">
        <v>1</v>
      </c>
      <c r="J26" s="22">
        <v>4</v>
      </c>
      <c r="K26" s="1">
        <f t="shared" si="1"/>
        <v>4</v>
      </c>
      <c r="L26" s="1">
        <f t="shared" si="1"/>
        <v>0.66666666666666663</v>
      </c>
      <c r="M26" s="1">
        <f t="shared" si="1"/>
        <v>8</v>
      </c>
      <c r="P26" s="22"/>
      <c r="Q26" s="22"/>
      <c r="R26" s="22"/>
      <c r="S26" s="22"/>
      <c r="T26" s="22"/>
    </row>
    <row r="27" spans="1:20">
      <c r="A27" s="25" t="s">
        <v>373</v>
      </c>
      <c r="B27" s="22">
        <v>4</v>
      </c>
      <c r="C27" s="22">
        <v>-1</v>
      </c>
      <c r="D27" s="22">
        <v>9</v>
      </c>
      <c r="E27" s="22">
        <v>3</v>
      </c>
      <c r="F27" s="22">
        <v>-3</v>
      </c>
      <c r="G27" s="22">
        <v>8</v>
      </c>
      <c r="H27" s="22">
        <v>2</v>
      </c>
      <c r="I27" s="22">
        <v>1</v>
      </c>
      <c r="J27" s="22">
        <v>4</v>
      </c>
      <c r="K27" s="1">
        <f t="shared" si="1"/>
        <v>3</v>
      </c>
      <c r="L27" s="1">
        <f t="shared" si="1"/>
        <v>-1</v>
      </c>
      <c r="M27" s="1">
        <f t="shared" si="1"/>
        <v>7</v>
      </c>
      <c r="P27" s="22"/>
      <c r="Q27" s="22"/>
      <c r="R27" s="22"/>
      <c r="S27" s="22"/>
      <c r="T27" s="22"/>
    </row>
    <row r="28" spans="1:20">
      <c r="A28" s="25" t="s">
        <v>374</v>
      </c>
      <c r="B28" s="22">
        <v>4</v>
      </c>
      <c r="C28" s="22">
        <v>-2</v>
      </c>
      <c r="D28" s="22">
        <v>10</v>
      </c>
      <c r="E28" s="22">
        <v>2</v>
      </c>
      <c r="F28" s="22">
        <v>-2</v>
      </c>
      <c r="G28" s="22">
        <v>7</v>
      </c>
      <c r="H28" s="22">
        <v>1</v>
      </c>
      <c r="I28" s="22">
        <v>0</v>
      </c>
      <c r="J28" s="22">
        <v>2</v>
      </c>
      <c r="K28" s="1">
        <f t="shared" si="1"/>
        <v>2.3333333333333335</v>
      </c>
      <c r="L28" s="1">
        <f t="shared" si="1"/>
        <v>-1.3333333333333333</v>
      </c>
      <c r="M28" s="1">
        <f t="shared" si="1"/>
        <v>6.333333333333333</v>
      </c>
      <c r="P28" s="22"/>
      <c r="Q28" s="22"/>
      <c r="R28" s="22"/>
      <c r="S28" s="22"/>
      <c r="T28" s="22"/>
    </row>
    <row r="29" spans="1:20">
      <c r="A29" s="25" t="s">
        <v>375</v>
      </c>
      <c r="B29" s="22">
        <v>6</v>
      </c>
      <c r="C29" s="22">
        <v>4</v>
      </c>
      <c r="D29" s="22">
        <v>10</v>
      </c>
      <c r="E29" s="22">
        <v>3</v>
      </c>
      <c r="F29" s="22">
        <v>-2</v>
      </c>
      <c r="G29" s="22">
        <v>9</v>
      </c>
      <c r="H29" s="22">
        <v>5</v>
      </c>
      <c r="I29" s="22">
        <v>-1</v>
      </c>
      <c r="J29" s="22">
        <v>16</v>
      </c>
      <c r="K29" s="1">
        <f t="shared" si="1"/>
        <v>4.666666666666667</v>
      </c>
      <c r="L29" s="1">
        <f t="shared" si="1"/>
        <v>0.33333333333333331</v>
      </c>
      <c r="M29" s="1">
        <f t="shared" si="1"/>
        <v>11.666666666666666</v>
      </c>
      <c r="P29" s="22"/>
      <c r="Q29" s="22"/>
      <c r="R29" s="22"/>
      <c r="S29" s="22"/>
      <c r="T29" s="22"/>
    </row>
    <row r="30" spans="1:20">
      <c r="A30" s="25" t="s">
        <v>376</v>
      </c>
      <c r="B30" s="22">
        <v>8</v>
      </c>
      <c r="C30" s="22">
        <v>2</v>
      </c>
      <c r="D30" s="22">
        <v>16</v>
      </c>
      <c r="E30" s="22">
        <v>6</v>
      </c>
      <c r="F30" s="22">
        <v>-1</v>
      </c>
      <c r="G30" s="22">
        <v>13</v>
      </c>
      <c r="H30" s="22">
        <v>4</v>
      </c>
      <c r="I30" s="22">
        <v>-3</v>
      </c>
      <c r="J30" s="22">
        <v>11</v>
      </c>
      <c r="K30" s="1">
        <f t="shared" si="1"/>
        <v>6</v>
      </c>
      <c r="L30" s="1">
        <f t="shared" si="1"/>
        <v>-0.66666666666666663</v>
      </c>
      <c r="M30" s="1">
        <f t="shared" si="1"/>
        <v>13.333333333333334</v>
      </c>
      <c r="P30" s="22"/>
      <c r="Q30" s="22"/>
      <c r="R30" s="22"/>
      <c r="S30" s="22"/>
      <c r="T30" s="22"/>
    </row>
    <row r="31" spans="1:20">
      <c r="A31" s="25" t="s">
        <v>377</v>
      </c>
      <c r="B31" s="22">
        <v>7</v>
      </c>
      <c r="C31" s="22">
        <v>2</v>
      </c>
      <c r="D31" s="22">
        <v>12</v>
      </c>
      <c r="E31" s="22">
        <v>7</v>
      </c>
      <c r="F31" s="22">
        <v>1</v>
      </c>
      <c r="G31" s="22">
        <v>10</v>
      </c>
      <c r="H31" s="22">
        <v>9</v>
      </c>
      <c r="I31" s="22">
        <v>3</v>
      </c>
      <c r="J31" s="22">
        <v>16</v>
      </c>
      <c r="K31" s="1">
        <f t="shared" si="1"/>
        <v>7.666666666666667</v>
      </c>
      <c r="L31" s="1">
        <f t="shared" si="1"/>
        <v>2</v>
      </c>
      <c r="M31" s="1">
        <f t="shared" si="1"/>
        <v>12.666666666666666</v>
      </c>
      <c r="P31" s="22"/>
      <c r="Q31" s="22"/>
      <c r="R31" s="22"/>
      <c r="S31" s="22"/>
      <c r="T31" s="22"/>
    </row>
    <row r="32" spans="1:20">
      <c r="A32" s="25" t="s">
        <v>378</v>
      </c>
      <c r="B32" s="22">
        <v>7</v>
      </c>
      <c r="C32" s="22">
        <v>1</v>
      </c>
      <c r="D32" s="22">
        <v>15</v>
      </c>
      <c r="E32" s="22">
        <v>6</v>
      </c>
      <c r="F32" s="22">
        <v>1</v>
      </c>
      <c r="G32" s="22">
        <v>12</v>
      </c>
      <c r="H32" s="22">
        <v>6</v>
      </c>
      <c r="I32" s="22">
        <v>0</v>
      </c>
      <c r="J32" s="22">
        <v>13</v>
      </c>
      <c r="K32" s="1">
        <f t="shared" si="1"/>
        <v>6.333333333333333</v>
      </c>
      <c r="L32" s="1">
        <f t="shared" si="1"/>
        <v>0.66666666666666663</v>
      </c>
      <c r="M32" s="1">
        <f t="shared" si="1"/>
        <v>13.333333333333334</v>
      </c>
      <c r="P32" s="22"/>
      <c r="Q32" s="22"/>
      <c r="R32" s="22"/>
      <c r="S32" s="22"/>
      <c r="T32" s="22"/>
    </row>
    <row r="33" spans="1:20">
      <c r="A33" s="25" t="s">
        <v>379</v>
      </c>
      <c r="B33" s="22">
        <v>8</v>
      </c>
      <c r="C33" s="22">
        <v>7</v>
      </c>
      <c r="D33" s="22">
        <v>10</v>
      </c>
      <c r="E33" s="22">
        <v>6</v>
      </c>
      <c r="F33" s="22">
        <v>3</v>
      </c>
      <c r="G33" s="22">
        <v>8</v>
      </c>
      <c r="H33" s="22">
        <v>11</v>
      </c>
      <c r="I33" s="22">
        <v>7</v>
      </c>
      <c r="J33" s="22">
        <v>16</v>
      </c>
      <c r="K33" s="1">
        <f t="shared" si="1"/>
        <v>8.3333333333333339</v>
      </c>
      <c r="L33" s="1">
        <f t="shared" si="1"/>
        <v>5.666666666666667</v>
      </c>
      <c r="M33" s="1">
        <f t="shared" si="1"/>
        <v>11.333333333333334</v>
      </c>
      <c r="P33" s="22"/>
      <c r="Q33" s="22"/>
      <c r="R33" s="22"/>
      <c r="S33" s="22"/>
      <c r="T33" s="22"/>
    </row>
    <row r="34" spans="1:20">
      <c r="A34" s="25" t="s">
        <v>380</v>
      </c>
      <c r="B34" s="22">
        <v>5</v>
      </c>
      <c r="C34" s="22">
        <v>2</v>
      </c>
      <c r="D34" s="22">
        <v>7</v>
      </c>
      <c r="E34" s="22">
        <v>3</v>
      </c>
      <c r="F34" s="22">
        <v>0</v>
      </c>
      <c r="G34" s="22">
        <v>10</v>
      </c>
      <c r="H34" s="22">
        <v>12</v>
      </c>
      <c r="I34" s="22">
        <v>3</v>
      </c>
      <c r="J34" s="22">
        <v>19</v>
      </c>
      <c r="K34" s="1">
        <f t="shared" si="1"/>
        <v>6.666666666666667</v>
      </c>
      <c r="L34" s="1">
        <f t="shared" si="1"/>
        <v>1.6666666666666667</v>
      </c>
      <c r="M34" s="1">
        <f t="shared" si="1"/>
        <v>12</v>
      </c>
      <c r="P34" s="22"/>
      <c r="Q34" s="22"/>
      <c r="R34" s="22"/>
      <c r="S34" s="22"/>
      <c r="T34" s="22"/>
    </row>
    <row r="35" spans="1:20">
      <c r="A35" s="25" t="s">
        <v>381</v>
      </c>
      <c r="B35" s="22">
        <v>6</v>
      </c>
      <c r="C35" s="22">
        <v>3</v>
      </c>
      <c r="D35" s="22">
        <v>10</v>
      </c>
      <c r="E35" s="22">
        <v>5</v>
      </c>
      <c r="F35" s="22">
        <v>4</v>
      </c>
      <c r="G35" s="22">
        <v>7</v>
      </c>
      <c r="H35" s="22">
        <v>8</v>
      </c>
      <c r="I35" s="22">
        <v>1</v>
      </c>
      <c r="J35" s="22">
        <v>12</v>
      </c>
      <c r="K35" s="1">
        <f t="shared" si="1"/>
        <v>6.333333333333333</v>
      </c>
      <c r="L35" s="1">
        <f t="shared" si="1"/>
        <v>2.6666666666666665</v>
      </c>
      <c r="M35" s="1">
        <f t="shared" si="1"/>
        <v>9.6666666666666661</v>
      </c>
      <c r="P35" s="22"/>
      <c r="Q35" s="22"/>
      <c r="R35" s="22"/>
      <c r="S35" s="22"/>
      <c r="T35" s="22"/>
    </row>
    <row r="36" spans="1:20">
      <c r="A36" s="25" t="s">
        <v>382</v>
      </c>
      <c r="B36" s="22">
        <v>9</v>
      </c>
      <c r="C36" s="22">
        <v>6</v>
      </c>
      <c r="D36" s="22">
        <v>16</v>
      </c>
      <c r="E36" s="22">
        <v>7</v>
      </c>
      <c r="F36" s="22">
        <v>3</v>
      </c>
      <c r="G36" s="22">
        <v>10</v>
      </c>
      <c r="H36" s="22">
        <v>8</v>
      </c>
      <c r="I36" s="22">
        <v>5</v>
      </c>
      <c r="J36" s="22">
        <v>11</v>
      </c>
      <c r="K36" s="1">
        <f t="shared" si="1"/>
        <v>8</v>
      </c>
      <c r="L36" s="1">
        <f t="shared" si="1"/>
        <v>4.666666666666667</v>
      </c>
      <c r="M36" s="1">
        <f t="shared" si="1"/>
        <v>12.333333333333334</v>
      </c>
      <c r="P36" s="22"/>
      <c r="Q36" s="22"/>
      <c r="R36" s="22"/>
      <c r="S36" s="22"/>
      <c r="T36" s="22"/>
    </row>
    <row r="37" spans="1:20">
      <c r="A37" s="25" t="s">
        <v>383</v>
      </c>
      <c r="B37" s="22">
        <v>9</v>
      </c>
      <c r="C37" s="22">
        <v>3</v>
      </c>
      <c r="D37" s="22">
        <v>14</v>
      </c>
      <c r="E37" s="22">
        <v>8</v>
      </c>
      <c r="F37" s="22">
        <v>6</v>
      </c>
      <c r="G37" s="22">
        <v>10</v>
      </c>
      <c r="H37" s="22">
        <v>4</v>
      </c>
      <c r="I37" s="22">
        <v>0</v>
      </c>
      <c r="J37" s="22">
        <v>8</v>
      </c>
      <c r="K37" s="1">
        <f t="shared" si="1"/>
        <v>7</v>
      </c>
      <c r="L37" s="1">
        <f t="shared" si="1"/>
        <v>3</v>
      </c>
      <c r="M37" s="1">
        <f t="shared" si="1"/>
        <v>10.666666666666666</v>
      </c>
      <c r="P37" s="22"/>
      <c r="Q37" s="22"/>
      <c r="R37" s="22"/>
      <c r="S37" s="22"/>
      <c r="T37" s="22"/>
    </row>
    <row r="38" spans="1:20">
      <c r="A38" s="25" t="s">
        <v>384</v>
      </c>
      <c r="B38" s="22">
        <v>5</v>
      </c>
      <c r="C38" s="22">
        <v>-1</v>
      </c>
      <c r="D38" s="22">
        <v>12</v>
      </c>
      <c r="E38" s="22">
        <v>7</v>
      </c>
      <c r="F38" s="22">
        <v>6</v>
      </c>
      <c r="G38" s="22">
        <v>8</v>
      </c>
      <c r="H38" s="22">
        <v>4</v>
      </c>
      <c r="I38" s="22">
        <v>-1</v>
      </c>
      <c r="J38" s="22">
        <v>8</v>
      </c>
      <c r="K38" s="1">
        <f t="shared" si="1"/>
        <v>5.333333333333333</v>
      </c>
      <c r="L38" s="1">
        <f t="shared" si="1"/>
        <v>1.3333333333333333</v>
      </c>
      <c r="M38" s="1">
        <f t="shared" si="1"/>
        <v>9.3333333333333339</v>
      </c>
      <c r="P38" s="22"/>
      <c r="Q38" s="22"/>
      <c r="R38" s="22"/>
      <c r="S38" s="22"/>
      <c r="T38" s="22"/>
    </row>
    <row r="39" spans="1:20">
      <c r="A39" s="25" t="s">
        <v>385</v>
      </c>
      <c r="B39" s="22">
        <v>5</v>
      </c>
      <c r="C39" s="22">
        <v>-2</v>
      </c>
      <c r="D39" s="22">
        <v>13</v>
      </c>
      <c r="E39" s="22">
        <v>7</v>
      </c>
      <c r="F39" s="22">
        <v>6</v>
      </c>
      <c r="G39" s="22">
        <v>8</v>
      </c>
      <c r="H39" s="22">
        <v>9</v>
      </c>
      <c r="I39" s="22">
        <v>2</v>
      </c>
      <c r="J39" s="22">
        <v>14</v>
      </c>
      <c r="K39" s="1">
        <f t="shared" si="1"/>
        <v>7</v>
      </c>
      <c r="L39" s="1">
        <f t="shared" si="1"/>
        <v>2</v>
      </c>
      <c r="M39" s="1">
        <f t="shared" si="1"/>
        <v>11.666666666666666</v>
      </c>
      <c r="P39" s="22"/>
      <c r="Q39" s="22"/>
      <c r="R39" s="22"/>
      <c r="S39" s="22"/>
      <c r="T39" s="22"/>
    </row>
    <row r="40" spans="1:20">
      <c r="A40" s="25" t="s">
        <v>386</v>
      </c>
      <c r="B40" s="22">
        <v>6</v>
      </c>
      <c r="C40" s="22">
        <v>1</v>
      </c>
      <c r="D40" s="22">
        <v>11</v>
      </c>
      <c r="E40" s="22">
        <v>6</v>
      </c>
      <c r="F40" s="22">
        <v>3</v>
      </c>
      <c r="G40" s="22">
        <v>11</v>
      </c>
      <c r="H40" s="22">
        <v>5</v>
      </c>
      <c r="I40" s="22">
        <v>-2</v>
      </c>
      <c r="J40" s="22">
        <v>14</v>
      </c>
      <c r="K40" s="1">
        <f t="shared" si="1"/>
        <v>5.666666666666667</v>
      </c>
      <c r="L40" s="1">
        <f t="shared" si="1"/>
        <v>0.66666666666666663</v>
      </c>
      <c r="M40" s="1">
        <f t="shared" si="1"/>
        <v>12</v>
      </c>
      <c r="P40" s="22"/>
      <c r="Q40" s="22"/>
      <c r="R40" s="22"/>
      <c r="S40" s="22"/>
      <c r="T40" s="22"/>
    </row>
    <row r="41" spans="1:20">
      <c r="A41" s="25" t="s">
        <v>387</v>
      </c>
      <c r="B41" s="22">
        <v>4</v>
      </c>
      <c r="C41" s="22">
        <v>-1</v>
      </c>
      <c r="D41" s="22">
        <v>9</v>
      </c>
      <c r="E41" s="22">
        <v>6</v>
      </c>
      <c r="F41" s="22">
        <v>1</v>
      </c>
      <c r="G41" s="22">
        <v>11</v>
      </c>
      <c r="H41" s="22">
        <v>7</v>
      </c>
      <c r="I41" s="22">
        <v>0</v>
      </c>
      <c r="J41" s="22">
        <v>15</v>
      </c>
      <c r="K41" s="1">
        <f t="shared" si="1"/>
        <v>5.666666666666667</v>
      </c>
      <c r="L41" s="1">
        <f t="shared" si="1"/>
        <v>0</v>
      </c>
      <c r="M41" s="1">
        <f t="shared" si="1"/>
        <v>11.666666666666666</v>
      </c>
      <c r="P41" s="22"/>
      <c r="Q41" s="22"/>
      <c r="R41" s="22"/>
      <c r="S41" s="22"/>
      <c r="T41" s="22"/>
    </row>
    <row r="42" spans="1:20">
      <c r="A42" s="25" t="s">
        <v>388</v>
      </c>
      <c r="B42" s="22">
        <v>7</v>
      </c>
      <c r="C42" s="22">
        <v>5</v>
      </c>
      <c r="D42" s="22">
        <v>11</v>
      </c>
      <c r="E42" s="22">
        <v>7</v>
      </c>
      <c r="F42" s="22">
        <v>2</v>
      </c>
      <c r="G42" s="22">
        <v>11</v>
      </c>
      <c r="H42" s="22">
        <v>8</v>
      </c>
      <c r="I42" s="22">
        <v>5</v>
      </c>
      <c r="J42" s="22">
        <v>11</v>
      </c>
      <c r="K42" s="1">
        <f t="shared" si="1"/>
        <v>7.333333333333333</v>
      </c>
      <c r="L42" s="1">
        <f t="shared" si="1"/>
        <v>4</v>
      </c>
      <c r="M42" s="1">
        <f t="shared" si="1"/>
        <v>11</v>
      </c>
      <c r="P42" s="22"/>
      <c r="Q42" s="22"/>
      <c r="R42" s="22"/>
      <c r="S42" s="22"/>
      <c r="T42" s="22"/>
    </row>
    <row r="43" spans="1:20">
      <c r="A43" s="25" t="s">
        <v>389</v>
      </c>
      <c r="B43" s="22">
        <v>10</v>
      </c>
      <c r="C43" s="22">
        <v>1</v>
      </c>
      <c r="D43" s="22">
        <v>19</v>
      </c>
      <c r="E43" s="22">
        <v>6</v>
      </c>
      <c r="F43" s="22">
        <v>0</v>
      </c>
      <c r="G43" s="22">
        <v>12</v>
      </c>
      <c r="H43" s="22">
        <v>10</v>
      </c>
      <c r="I43" s="22">
        <v>8</v>
      </c>
      <c r="J43" s="22">
        <v>14</v>
      </c>
      <c r="K43" s="1">
        <f t="shared" si="1"/>
        <v>8.6666666666666661</v>
      </c>
      <c r="L43" s="1">
        <f t="shared" si="1"/>
        <v>3</v>
      </c>
      <c r="M43" s="1">
        <f t="shared" si="1"/>
        <v>15</v>
      </c>
      <c r="P43" s="22"/>
      <c r="Q43" s="22"/>
      <c r="R43" s="22"/>
      <c r="S43" s="22"/>
      <c r="T43" s="22"/>
    </row>
    <row r="44" spans="1:20">
      <c r="A44" s="25" t="s">
        <v>390</v>
      </c>
      <c r="B44" s="22">
        <v>10</v>
      </c>
      <c r="C44" s="22">
        <v>2</v>
      </c>
      <c r="D44" s="22">
        <v>16</v>
      </c>
      <c r="E44" s="22">
        <v>3</v>
      </c>
      <c r="F44" s="22">
        <v>-1</v>
      </c>
      <c r="G44" s="22">
        <v>6</v>
      </c>
      <c r="H44" s="22">
        <v>6</v>
      </c>
      <c r="I44" s="22">
        <v>1</v>
      </c>
      <c r="J44" s="22">
        <v>11</v>
      </c>
      <c r="K44" s="1">
        <f t="shared" si="1"/>
        <v>6.333333333333333</v>
      </c>
      <c r="L44" s="1">
        <f t="shared" si="1"/>
        <v>0.66666666666666663</v>
      </c>
      <c r="M44" s="1">
        <f t="shared" si="1"/>
        <v>11</v>
      </c>
      <c r="P44" s="22"/>
      <c r="Q44" s="22"/>
      <c r="R44" s="22"/>
      <c r="S44" s="22"/>
      <c r="T44" s="22"/>
    </row>
    <row r="45" spans="1:20">
      <c r="A45" s="25" t="s">
        <v>391</v>
      </c>
      <c r="B45" s="22">
        <v>7</v>
      </c>
      <c r="C45" s="22">
        <v>0</v>
      </c>
      <c r="D45" s="22">
        <v>11</v>
      </c>
      <c r="E45" s="22">
        <v>-1</v>
      </c>
      <c r="F45" s="22">
        <v>-3</v>
      </c>
      <c r="G45" s="22">
        <v>0</v>
      </c>
      <c r="H45" s="22">
        <v>3</v>
      </c>
      <c r="I45" s="22">
        <v>-1</v>
      </c>
      <c r="J45" s="22">
        <v>10</v>
      </c>
      <c r="K45" s="1">
        <f t="shared" si="1"/>
        <v>3</v>
      </c>
      <c r="L45" s="1">
        <f t="shared" si="1"/>
        <v>-1.3333333333333333</v>
      </c>
      <c r="M45" s="1">
        <f t="shared" si="1"/>
        <v>7</v>
      </c>
      <c r="P45" s="22"/>
      <c r="Q45" s="22"/>
      <c r="R45" s="22"/>
      <c r="S45" s="22"/>
      <c r="T45" s="22"/>
    </row>
    <row r="46" spans="1:20">
      <c r="A46" s="25" t="s">
        <v>392</v>
      </c>
      <c r="B46" s="22">
        <v>8</v>
      </c>
      <c r="C46" s="22">
        <v>3</v>
      </c>
      <c r="D46" s="22">
        <v>15</v>
      </c>
      <c r="E46" s="22">
        <v>-1</v>
      </c>
      <c r="F46" s="22">
        <v>-6</v>
      </c>
      <c r="G46" s="22">
        <v>6</v>
      </c>
      <c r="H46" s="22">
        <v>4</v>
      </c>
      <c r="I46" s="22">
        <v>0</v>
      </c>
      <c r="J46" s="22">
        <v>6</v>
      </c>
      <c r="K46" s="1">
        <f t="shared" si="1"/>
        <v>3.6666666666666665</v>
      </c>
      <c r="L46" s="1">
        <f t="shared" si="1"/>
        <v>-1</v>
      </c>
      <c r="M46" s="1">
        <f t="shared" si="1"/>
        <v>9</v>
      </c>
      <c r="P46" s="22"/>
      <c r="Q46" s="22"/>
      <c r="R46" s="22"/>
      <c r="S46" s="22"/>
      <c r="T46" s="22"/>
    </row>
    <row r="47" spans="1:20">
      <c r="A47" s="25" t="s">
        <v>393</v>
      </c>
      <c r="B47" s="22">
        <v>7</v>
      </c>
      <c r="C47" s="22">
        <v>1</v>
      </c>
      <c r="D47" s="22">
        <v>13</v>
      </c>
      <c r="E47" s="22">
        <v>1</v>
      </c>
      <c r="F47" s="22">
        <v>-4</v>
      </c>
      <c r="G47" s="22">
        <v>7</v>
      </c>
      <c r="H47" s="22">
        <v>3</v>
      </c>
      <c r="I47" s="22">
        <v>1</v>
      </c>
      <c r="J47" s="22">
        <v>5</v>
      </c>
      <c r="K47" s="1">
        <f t="shared" si="1"/>
        <v>3.6666666666666665</v>
      </c>
      <c r="L47" s="1">
        <f t="shared" si="1"/>
        <v>-0.66666666666666663</v>
      </c>
      <c r="M47" s="1">
        <f t="shared" si="1"/>
        <v>8.3333333333333339</v>
      </c>
      <c r="P47" s="22"/>
      <c r="Q47" s="22"/>
      <c r="R47" s="22"/>
      <c r="S47" s="22"/>
      <c r="T47" s="22"/>
    </row>
    <row r="48" spans="1:20">
      <c r="A48" s="25" t="s">
        <v>394</v>
      </c>
      <c r="B48" s="22">
        <v>8</v>
      </c>
      <c r="C48" s="22">
        <v>0</v>
      </c>
      <c r="D48" s="22">
        <v>14</v>
      </c>
      <c r="E48" s="22">
        <v>3</v>
      </c>
      <c r="F48" s="22">
        <v>-3</v>
      </c>
      <c r="G48" s="22">
        <v>9</v>
      </c>
      <c r="H48" s="22">
        <v>4</v>
      </c>
      <c r="I48" s="22">
        <v>-2</v>
      </c>
      <c r="J48" s="22">
        <v>9</v>
      </c>
      <c r="K48" s="1">
        <f t="shared" si="1"/>
        <v>5</v>
      </c>
      <c r="L48" s="1">
        <f t="shared" si="1"/>
        <v>-1.6666666666666667</v>
      </c>
      <c r="M48" s="1">
        <f t="shared" si="1"/>
        <v>10.666666666666666</v>
      </c>
      <c r="P48" s="22"/>
      <c r="Q48" s="22"/>
      <c r="R48" s="22"/>
      <c r="S48" s="22"/>
      <c r="T48" s="22"/>
    </row>
    <row r="49" spans="1:20">
      <c r="A49" s="25" t="s">
        <v>395</v>
      </c>
      <c r="B49" s="22">
        <v>10</v>
      </c>
      <c r="C49" s="22">
        <v>9</v>
      </c>
      <c r="D49" s="22">
        <v>11</v>
      </c>
      <c r="E49" s="22">
        <v>6</v>
      </c>
      <c r="F49" s="22">
        <v>0</v>
      </c>
      <c r="G49" s="22">
        <v>14</v>
      </c>
      <c r="H49" s="22">
        <v>8</v>
      </c>
      <c r="I49" s="22">
        <v>0</v>
      </c>
      <c r="J49" s="22">
        <v>17</v>
      </c>
      <c r="K49" s="1">
        <f t="shared" si="1"/>
        <v>8</v>
      </c>
      <c r="L49" s="1">
        <f t="shared" si="1"/>
        <v>3</v>
      </c>
      <c r="M49" s="1">
        <f t="shared" si="1"/>
        <v>14</v>
      </c>
      <c r="P49" s="22"/>
      <c r="Q49" s="22"/>
      <c r="R49" s="22"/>
      <c r="S49" s="22"/>
      <c r="T49" s="22"/>
    </row>
    <row r="50" spans="1:20">
      <c r="A50" s="25" t="s">
        <v>396</v>
      </c>
      <c r="B50" s="22">
        <v>10</v>
      </c>
      <c r="C50" s="22">
        <v>6</v>
      </c>
      <c r="D50" s="22">
        <v>15</v>
      </c>
      <c r="E50" s="22">
        <v>6</v>
      </c>
      <c r="F50" s="22">
        <v>1</v>
      </c>
      <c r="G50" s="22">
        <v>9</v>
      </c>
      <c r="H50" s="22">
        <v>7</v>
      </c>
      <c r="I50" s="22">
        <v>2</v>
      </c>
      <c r="J50" s="22">
        <v>10</v>
      </c>
      <c r="K50" s="1">
        <f t="shared" si="1"/>
        <v>7.666666666666667</v>
      </c>
      <c r="L50" s="1">
        <f t="shared" si="1"/>
        <v>3</v>
      </c>
      <c r="M50" s="1">
        <f t="shared" si="1"/>
        <v>11.333333333333334</v>
      </c>
      <c r="P50" s="22"/>
      <c r="Q50" s="22"/>
      <c r="R50" s="22"/>
      <c r="S50" s="22"/>
      <c r="T50" s="22"/>
    </row>
    <row r="51" spans="1:20">
      <c r="A51" s="25" t="s">
        <v>397</v>
      </c>
      <c r="B51" s="22">
        <v>8</v>
      </c>
      <c r="C51" s="22">
        <v>3</v>
      </c>
      <c r="D51" s="22">
        <v>14</v>
      </c>
      <c r="E51" s="22">
        <v>7</v>
      </c>
      <c r="F51" s="22">
        <v>3</v>
      </c>
      <c r="G51" s="22">
        <v>13</v>
      </c>
      <c r="H51" s="22">
        <v>9</v>
      </c>
      <c r="I51" s="22">
        <v>7</v>
      </c>
      <c r="J51" s="22">
        <v>13</v>
      </c>
      <c r="K51" s="1">
        <f t="shared" si="1"/>
        <v>8</v>
      </c>
      <c r="L51" s="1">
        <f t="shared" si="1"/>
        <v>4.333333333333333</v>
      </c>
      <c r="M51" s="1">
        <f t="shared" si="1"/>
        <v>13.333333333333334</v>
      </c>
      <c r="P51" s="22"/>
      <c r="Q51" s="22"/>
      <c r="R51" s="22"/>
      <c r="S51" s="22"/>
      <c r="T51" s="22"/>
    </row>
    <row r="52" spans="1:20">
      <c r="A52" s="25" t="s">
        <v>398</v>
      </c>
      <c r="B52" s="22">
        <v>7</v>
      </c>
      <c r="C52" s="22">
        <v>1</v>
      </c>
      <c r="D52" s="22">
        <v>14</v>
      </c>
      <c r="E52" s="22">
        <v>7</v>
      </c>
      <c r="F52" s="22">
        <v>1</v>
      </c>
      <c r="G52" s="22">
        <v>14</v>
      </c>
      <c r="H52" s="22">
        <v>10</v>
      </c>
      <c r="I52" s="22">
        <v>6</v>
      </c>
      <c r="J52" s="22">
        <v>16</v>
      </c>
      <c r="K52" s="1">
        <f t="shared" si="1"/>
        <v>8</v>
      </c>
      <c r="L52" s="1">
        <f t="shared" si="1"/>
        <v>2.6666666666666665</v>
      </c>
      <c r="M52" s="1">
        <f t="shared" si="1"/>
        <v>14.666666666666666</v>
      </c>
      <c r="P52" s="22"/>
      <c r="Q52" s="22"/>
      <c r="R52" s="22"/>
      <c r="S52" s="22"/>
      <c r="T52" s="22"/>
    </row>
    <row r="53" spans="1:20">
      <c r="A53" s="25" t="s">
        <v>399</v>
      </c>
      <c r="B53" s="22">
        <v>8</v>
      </c>
      <c r="C53" s="22">
        <v>0</v>
      </c>
      <c r="D53" s="22">
        <v>16</v>
      </c>
      <c r="E53" s="22">
        <v>8</v>
      </c>
      <c r="F53" s="22">
        <v>4</v>
      </c>
      <c r="G53" s="22">
        <v>12</v>
      </c>
      <c r="H53" s="22">
        <v>11</v>
      </c>
      <c r="I53" s="22">
        <v>4</v>
      </c>
      <c r="J53" s="22">
        <v>17</v>
      </c>
      <c r="K53" s="1">
        <f t="shared" si="1"/>
        <v>9</v>
      </c>
      <c r="L53" s="1">
        <f t="shared" si="1"/>
        <v>2.6666666666666665</v>
      </c>
      <c r="M53" s="1">
        <f t="shared" si="1"/>
        <v>15</v>
      </c>
      <c r="P53" s="22"/>
      <c r="Q53" s="22"/>
      <c r="R53" s="22"/>
      <c r="S53" s="22"/>
      <c r="T53" s="22"/>
    </row>
    <row r="54" spans="1:20">
      <c r="A54" s="25" t="s">
        <v>400</v>
      </c>
      <c r="B54" s="22">
        <v>8</v>
      </c>
      <c r="C54" s="22">
        <v>1</v>
      </c>
      <c r="D54" s="22">
        <v>14</v>
      </c>
      <c r="E54" s="22">
        <v>9</v>
      </c>
      <c r="F54" s="22">
        <v>4</v>
      </c>
      <c r="G54" s="22">
        <v>13</v>
      </c>
      <c r="H54" s="22">
        <v>12</v>
      </c>
      <c r="I54" s="22">
        <v>6</v>
      </c>
      <c r="J54" s="22">
        <v>19</v>
      </c>
      <c r="K54" s="1">
        <f t="shared" si="1"/>
        <v>9.6666666666666661</v>
      </c>
      <c r="L54" s="1">
        <f t="shared" si="1"/>
        <v>3.6666666666666665</v>
      </c>
      <c r="M54" s="1">
        <f t="shared" si="1"/>
        <v>15.333333333333334</v>
      </c>
      <c r="P54" s="22"/>
      <c r="Q54" s="22"/>
      <c r="R54" s="22"/>
      <c r="S54" s="22"/>
      <c r="T54" s="22"/>
    </row>
    <row r="55" spans="1:20">
      <c r="A55" s="25" t="s">
        <v>401</v>
      </c>
      <c r="B55" s="22">
        <v>10</v>
      </c>
      <c r="C55" s="22">
        <v>4</v>
      </c>
      <c r="D55" s="22">
        <v>15</v>
      </c>
      <c r="E55" s="22">
        <v>10</v>
      </c>
      <c r="F55" s="22">
        <v>3</v>
      </c>
      <c r="G55" s="22">
        <v>17</v>
      </c>
      <c r="H55" s="22">
        <v>9</v>
      </c>
      <c r="I55" s="22">
        <v>2</v>
      </c>
      <c r="J55" s="22">
        <v>15</v>
      </c>
      <c r="K55" s="1">
        <f t="shared" si="1"/>
        <v>9.6666666666666661</v>
      </c>
      <c r="L55" s="1">
        <f t="shared" si="1"/>
        <v>3</v>
      </c>
      <c r="M55" s="1">
        <f t="shared" si="1"/>
        <v>15.666666666666666</v>
      </c>
      <c r="P55" s="22"/>
      <c r="Q55" s="22"/>
      <c r="R55" s="22"/>
      <c r="S55" s="22"/>
      <c r="T55" s="22"/>
    </row>
    <row r="56" spans="1:20">
      <c r="A56" s="25" t="s">
        <v>402</v>
      </c>
      <c r="B56" s="22">
        <v>13</v>
      </c>
      <c r="C56" s="22">
        <v>9</v>
      </c>
      <c r="D56" s="22">
        <v>19</v>
      </c>
      <c r="E56" s="22">
        <v>12</v>
      </c>
      <c r="F56" s="22">
        <v>5</v>
      </c>
      <c r="G56" s="22">
        <v>20</v>
      </c>
      <c r="H56" s="22">
        <v>8</v>
      </c>
      <c r="I56" s="22">
        <v>2</v>
      </c>
      <c r="J56" s="22">
        <v>14</v>
      </c>
      <c r="K56" s="1">
        <f t="shared" si="1"/>
        <v>11</v>
      </c>
      <c r="L56" s="1">
        <f t="shared" si="1"/>
        <v>5.333333333333333</v>
      </c>
      <c r="M56" s="1">
        <f t="shared" si="1"/>
        <v>17.666666666666668</v>
      </c>
      <c r="P56" s="22"/>
      <c r="Q56" s="22"/>
      <c r="R56" s="22"/>
      <c r="S56" s="22"/>
      <c r="T56" s="22"/>
    </row>
    <row r="57" spans="1:20">
      <c r="A57" s="25" t="s">
        <v>403</v>
      </c>
      <c r="B57" s="22">
        <v>11</v>
      </c>
      <c r="C57" s="22">
        <v>9</v>
      </c>
      <c r="D57" s="22">
        <v>14</v>
      </c>
      <c r="E57" s="22">
        <v>13</v>
      </c>
      <c r="F57" s="22">
        <v>5</v>
      </c>
      <c r="G57" s="22">
        <v>20</v>
      </c>
      <c r="H57" s="22">
        <v>9</v>
      </c>
      <c r="I57" s="22">
        <v>1</v>
      </c>
      <c r="J57" s="22">
        <v>17</v>
      </c>
      <c r="K57" s="1">
        <f t="shared" si="1"/>
        <v>11</v>
      </c>
      <c r="L57" s="1">
        <f t="shared" si="1"/>
        <v>5</v>
      </c>
      <c r="M57" s="1">
        <f t="shared" si="1"/>
        <v>17</v>
      </c>
      <c r="P57" s="22"/>
      <c r="Q57" s="22"/>
      <c r="R57" s="22"/>
      <c r="S57" s="22"/>
      <c r="T57" s="22"/>
    </row>
    <row r="58" spans="1:20">
      <c r="A58" s="25" t="s">
        <v>404</v>
      </c>
      <c r="B58" s="22">
        <v>10</v>
      </c>
      <c r="C58" s="22">
        <v>7</v>
      </c>
      <c r="D58" s="22">
        <v>14</v>
      </c>
      <c r="E58" s="22">
        <v>12</v>
      </c>
      <c r="F58" s="22">
        <v>5</v>
      </c>
      <c r="G58" s="22">
        <v>19</v>
      </c>
      <c r="H58" s="22">
        <v>8</v>
      </c>
      <c r="I58" s="22">
        <v>0</v>
      </c>
      <c r="J58" s="22">
        <v>14</v>
      </c>
      <c r="K58" s="1">
        <f t="shared" si="1"/>
        <v>10</v>
      </c>
      <c r="L58" s="1">
        <f t="shared" si="1"/>
        <v>4</v>
      </c>
      <c r="M58" s="1">
        <f t="shared" si="1"/>
        <v>15.666666666666666</v>
      </c>
      <c r="P58" s="22"/>
      <c r="Q58" s="22"/>
      <c r="R58" s="22"/>
      <c r="S58" s="22"/>
      <c r="T58" s="22"/>
    </row>
    <row r="59" spans="1:20">
      <c r="A59" s="25" t="s">
        <v>405</v>
      </c>
      <c r="B59" s="22">
        <v>8</v>
      </c>
      <c r="C59" s="22">
        <v>1</v>
      </c>
      <c r="D59" s="22">
        <v>12</v>
      </c>
      <c r="E59" s="22">
        <v>13</v>
      </c>
      <c r="F59" s="22">
        <v>7</v>
      </c>
      <c r="G59" s="22">
        <v>18</v>
      </c>
      <c r="H59" s="22">
        <v>6</v>
      </c>
      <c r="I59" s="22">
        <v>-1</v>
      </c>
      <c r="J59" s="22">
        <v>12</v>
      </c>
      <c r="K59" s="1">
        <f t="shared" si="1"/>
        <v>9</v>
      </c>
      <c r="L59" s="1">
        <f t="shared" si="1"/>
        <v>2.3333333333333335</v>
      </c>
      <c r="M59" s="1">
        <f t="shared" si="1"/>
        <v>14</v>
      </c>
      <c r="P59" s="22"/>
      <c r="Q59" s="22"/>
      <c r="R59" s="22"/>
      <c r="S59" s="22"/>
      <c r="T59" s="22"/>
    </row>
    <row r="60" spans="1:20">
      <c r="A60" s="25" t="s">
        <v>406</v>
      </c>
      <c r="B60" s="22">
        <v>10</v>
      </c>
      <c r="C60" s="22">
        <v>5</v>
      </c>
      <c r="D60" s="22">
        <v>16</v>
      </c>
      <c r="E60" s="22">
        <v>10</v>
      </c>
      <c r="F60" s="22">
        <v>5</v>
      </c>
      <c r="G60" s="22">
        <v>14</v>
      </c>
      <c r="H60" s="22">
        <v>5</v>
      </c>
      <c r="I60" s="22">
        <v>-2</v>
      </c>
      <c r="J60" s="22">
        <v>13</v>
      </c>
      <c r="K60" s="1">
        <f t="shared" si="1"/>
        <v>8.3333333333333339</v>
      </c>
      <c r="L60" s="1">
        <f t="shared" si="1"/>
        <v>2.6666666666666665</v>
      </c>
      <c r="M60" s="1">
        <f t="shared" si="1"/>
        <v>14.333333333333334</v>
      </c>
      <c r="P60" s="22"/>
      <c r="Q60" s="22"/>
      <c r="R60" s="22"/>
      <c r="S60" s="22"/>
      <c r="T60" s="22"/>
    </row>
    <row r="61" spans="1:20">
      <c r="A61" s="25" t="s">
        <v>407</v>
      </c>
      <c r="B61" s="22">
        <v>7</v>
      </c>
      <c r="C61" s="22">
        <v>3</v>
      </c>
      <c r="D61" s="22">
        <v>10</v>
      </c>
      <c r="K61" s="1">
        <f t="shared" si="1"/>
        <v>7</v>
      </c>
      <c r="L61" s="1">
        <f t="shared" si="1"/>
        <v>3</v>
      </c>
      <c r="M61" s="1">
        <f t="shared" si="1"/>
        <v>10</v>
      </c>
      <c r="P61" s="22"/>
      <c r="Q61" s="22"/>
      <c r="R61" s="22"/>
      <c r="S61" s="22"/>
      <c r="T61" s="22"/>
    </row>
    <row r="62" spans="1:20">
      <c r="A62" s="25" t="s">
        <v>408</v>
      </c>
      <c r="B62" s="22">
        <v>7</v>
      </c>
      <c r="C62" s="22">
        <v>4</v>
      </c>
      <c r="D62" s="22">
        <v>11</v>
      </c>
      <c r="E62" s="22">
        <v>8</v>
      </c>
      <c r="F62" s="22">
        <v>0</v>
      </c>
      <c r="G62" s="22">
        <v>16</v>
      </c>
      <c r="H62" s="22">
        <v>6</v>
      </c>
      <c r="I62" s="22">
        <v>2</v>
      </c>
      <c r="J62" s="22">
        <v>11</v>
      </c>
      <c r="K62" s="1">
        <f t="shared" si="1"/>
        <v>7</v>
      </c>
      <c r="L62" s="1">
        <f t="shared" si="1"/>
        <v>2</v>
      </c>
      <c r="M62" s="1">
        <f t="shared" si="1"/>
        <v>12.666666666666666</v>
      </c>
      <c r="P62" s="22"/>
      <c r="Q62" s="22"/>
      <c r="R62" s="22"/>
      <c r="S62" s="22"/>
      <c r="T62" s="22"/>
    </row>
    <row r="63" spans="1:20">
      <c r="A63" s="25" t="s">
        <v>409</v>
      </c>
      <c r="B63" s="22">
        <v>4</v>
      </c>
      <c r="C63" s="22">
        <v>1</v>
      </c>
      <c r="D63" s="22">
        <v>6</v>
      </c>
      <c r="E63" s="22">
        <v>9</v>
      </c>
      <c r="F63" s="22">
        <v>2</v>
      </c>
      <c r="G63" s="22">
        <v>16</v>
      </c>
      <c r="H63" s="22">
        <v>6</v>
      </c>
      <c r="I63" s="22">
        <v>-2</v>
      </c>
      <c r="J63" s="22">
        <v>12</v>
      </c>
      <c r="K63" s="1">
        <f t="shared" si="1"/>
        <v>6.333333333333333</v>
      </c>
      <c r="L63" s="1">
        <f t="shared" si="1"/>
        <v>0.33333333333333331</v>
      </c>
      <c r="M63" s="1">
        <f t="shared" si="1"/>
        <v>11.333333333333334</v>
      </c>
      <c r="P63" s="22"/>
      <c r="Q63" s="22"/>
      <c r="R63" s="22"/>
      <c r="S63" s="22"/>
      <c r="T63" s="22"/>
    </row>
    <row r="64" spans="1:20">
      <c r="A64" s="25" t="s">
        <v>410</v>
      </c>
      <c r="B64" s="22">
        <v>8</v>
      </c>
      <c r="C64" s="22">
        <v>1</v>
      </c>
      <c r="D64" s="22">
        <v>15</v>
      </c>
      <c r="E64" s="22">
        <v>8</v>
      </c>
      <c r="F64" s="22">
        <v>4</v>
      </c>
      <c r="G64" s="22">
        <v>12</v>
      </c>
      <c r="H64" s="22">
        <v>9</v>
      </c>
      <c r="I64" s="22">
        <v>2</v>
      </c>
      <c r="J64" s="22">
        <v>14</v>
      </c>
      <c r="K64" s="1">
        <f t="shared" si="1"/>
        <v>8.3333333333333339</v>
      </c>
      <c r="L64" s="1">
        <f t="shared" si="1"/>
        <v>2.3333333333333335</v>
      </c>
      <c r="M64" s="1">
        <f t="shared" si="1"/>
        <v>13.666666666666666</v>
      </c>
      <c r="P64" s="22"/>
      <c r="Q64" s="22"/>
      <c r="R64" s="22"/>
      <c r="S64" s="22"/>
      <c r="T64" s="22"/>
    </row>
    <row r="65" spans="1:20">
      <c r="A65" s="25" t="s">
        <v>411</v>
      </c>
      <c r="B65" s="22">
        <v>8</v>
      </c>
      <c r="C65" s="22">
        <v>1</v>
      </c>
      <c r="D65" s="22">
        <v>14</v>
      </c>
      <c r="E65" s="22">
        <v>8</v>
      </c>
      <c r="F65" s="22">
        <v>3</v>
      </c>
      <c r="G65" s="22">
        <v>13</v>
      </c>
      <c r="H65" s="22">
        <v>8</v>
      </c>
      <c r="I65" s="22">
        <v>3</v>
      </c>
      <c r="J65" s="22">
        <v>12</v>
      </c>
      <c r="K65" s="1">
        <f t="shared" si="1"/>
        <v>8</v>
      </c>
      <c r="L65" s="1">
        <f t="shared" si="1"/>
        <v>2.3333333333333335</v>
      </c>
      <c r="M65" s="1">
        <f t="shared" si="1"/>
        <v>13</v>
      </c>
      <c r="P65" s="22"/>
      <c r="Q65" s="22"/>
      <c r="R65" s="22"/>
      <c r="S65" s="22"/>
      <c r="T65" s="22"/>
    </row>
    <row r="66" spans="1:20">
      <c r="A66" s="25" t="s">
        <v>412</v>
      </c>
      <c r="B66" s="22">
        <v>6</v>
      </c>
      <c r="C66" s="22">
        <v>2</v>
      </c>
      <c r="D66" s="22">
        <v>9</v>
      </c>
      <c r="E66" s="22">
        <v>10</v>
      </c>
      <c r="F66" s="22">
        <v>2</v>
      </c>
      <c r="G66" s="22">
        <v>15</v>
      </c>
      <c r="H66" s="22">
        <v>6</v>
      </c>
      <c r="I66" s="22">
        <v>2</v>
      </c>
      <c r="J66" s="22">
        <v>9</v>
      </c>
      <c r="K66" s="1">
        <f t="shared" si="1"/>
        <v>7.333333333333333</v>
      </c>
      <c r="L66" s="1">
        <f t="shared" si="1"/>
        <v>2</v>
      </c>
      <c r="M66" s="1">
        <f t="shared" si="1"/>
        <v>11</v>
      </c>
      <c r="P66" s="22"/>
      <c r="Q66" s="22"/>
      <c r="R66" s="22"/>
      <c r="S66" s="22"/>
      <c r="T66" s="22"/>
    </row>
    <row r="67" spans="1:20">
      <c r="A67" s="25" t="s">
        <v>413</v>
      </c>
      <c r="B67" s="22">
        <v>5</v>
      </c>
      <c r="C67" s="22">
        <v>2</v>
      </c>
      <c r="D67" s="22">
        <v>9</v>
      </c>
      <c r="E67" s="22">
        <v>6</v>
      </c>
      <c r="F67" s="22">
        <v>5</v>
      </c>
      <c r="G67" s="22">
        <v>8</v>
      </c>
      <c r="H67" s="22">
        <v>5</v>
      </c>
      <c r="I67" s="22">
        <v>1</v>
      </c>
      <c r="J67" s="22">
        <v>9</v>
      </c>
      <c r="K67" s="1">
        <f t="shared" ref="K67:M130" si="2">AVERAGE(B67,E67,H67)</f>
        <v>5.333333333333333</v>
      </c>
      <c r="L67" s="1">
        <f t="shared" si="2"/>
        <v>2.6666666666666665</v>
      </c>
      <c r="M67" s="1">
        <f t="shared" si="2"/>
        <v>8.6666666666666661</v>
      </c>
      <c r="P67" s="22"/>
      <c r="Q67" s="22"/>
      <c r="R67" s="22"/>
      <c r="S67" s="22"/>
      <c r="T67" s="22"/>
    </row>
    <row r="68" spans="1:20">
      <c r="A68" s="25" t="s">
        <v>414</v>
      </c>
      <c r="B68" s="22">
        <v>8</v>
      </c>
      <c r="C68" s="22">
        <v>0</v>
      </c>
      <c r="D68" s="22">
        <v>16</v>
      </c>
      <c r="E68" s="22">
        <v>7</v>
      </c>
      <c r="F68" s="22">
        <v>5</v>
      </c>
      <c r="G68" s="22">
        <v>10</v>
      </c>
      <c r="H68" s="22">
        <v>5</v>
      </c>
      <c r="I68" s="22">
        <v>-1</v>
      </c>
      <c r="J68" s="22">
        <v>10</v>
      </c>
      <c r="K68" s="1">
        <f t="shared" si="2"/>
        <v>6.666666666666667</v>
      </c>
      <c r="L68" s="1">
        <f t="shared" si="2"/>
        <v>1.3333333333333333</v>
      </c>
      <c r="M68" s="1">
        <f t="shared" si="2"/>
        <v>12</v>
      </c>
      <c r="P68" s="22"/>
      <c r="Q68" s="22"/>
      <c r="R68" s="22"/>
      <c r="S68" s="22"/>
      <c r="T68" s="22"/>
    </row>
    <row r="69" spans="1:20">
      <c r="A69" s="25" t="s">
        <v>415</v>
      </c>
      <c r="B69" s="22">
        <v>8</v>
      </c>
      <c r="C69" s="22">
        <v>2</v>
      </c>
      <c r="D69" s="22">
        <v>14</v>
      </c>
      <c r="E69" s="22">
        <v>7</v>
      </c>
      <c r="F69" s="22">
        <v>0</v>
      </c>
      <c r="G69" s="22">
        <v>13</v>
      </c>
      <c r="H69" s="22">
        <v>5</v>
      </c>
      <c r="I69" s="22">
        <v>0</v>
      </c>
      <c r="J69" s="22">
        <v>8</v>
      </c>
      <c r="K69" s="1">
        <f t="shared" si="2"/>
        <v>6.666666666666667</v>
      </c>
      <c r="L69" s="1">
        <f t="shared" si="2"/>
        <v>0.66666666666666663</v>
      </c>
      <c r="M69" s="1">
        <f t="shared" si="2"/>
        <v>11.666666666666666</v>
      </c>
      <c r="P69" s="22"/>
      <c r="Q69" s="22"/>
      <c r="R69" s="22"/>
      <c r="S69" s="22"/>
      <c r="T69" s="22"/>
    </row>
    <row r="70" spans="1:20">
      <c r="A70" s="25" t="s">
        <v>416</v>
      </c>
      <c r="B70" s="22">
        <v>8</v>
      </c>
      <c r="C70" s="22">
        <v>5</v>
      </c>
      <c r="D70" s="22">
        <v>13</v>
      </c>
      <c r="E70" s="22">
        <v>8</v>
      </c>
      <c r="F70" s="22">
        <v>4</v>
      </c>
      <c r="G70" s="22">
        <v>10</v>
      </c>
      <c r="H70" s="22">
        <v>5</v>
      </c>
      <c r="I70" s="22">
        <v>-3</v>
      </c>
      <c r="J70" s="22">
        <v>13</v>
      </c>
      <c r="K70" s="1">
        <f t="shared" si="2"/>
        <v>7</v>
      </c>
      <c r="L70" s="1">
        <f t="shared" si="2"/>
        <v>2</v>
      </c>
      <c r="M70" s="1">
        <f t="shared" si="2"/>
        <v>12</v>
      </c>
      <c r="P70" s="22"/>
      <c r="Q70" s="22"/>
      <c r="R70" s="22"/>
      <c r="S70" s="22"/>
      <c r="T70" s="22"/>
    </row>
    <row r="71" spans="1:20">
      <c r="A71" s="25" t="s">
        <v>417</v>
      </c>
      <c r="B71" s="22">
        <v>9</v>
      </c>
      <c r="C71" s="22">
        <v>2</v>
      </c>
      <c r="D71" s="22">
        <v>17</v>
      </c>
      <c r="E71" s="22">
        <v>7</v>
      </c>
      <c r="F71" s="22">
        <v>0</v>
      </c>
      <c r="G71" s="22">
        <v>14</v>
      </c>
      <c r="H71" s="22">
        <v>7</v>
      </c>
      <c r="I71" s="22">
        <v>-1</v>
      </c>
      <c r="J71" s="22">
        <v>15</v>
      </c>
      <c r="K71" s="1">
        <f t="shared" si="2"/>
        <v>7.666666666666667</v>
      </c>
      <c r="L71" s="1">
        <f t="shared" si="2"/>
        <v>0.33333333333333331</v>
      </c>
      <c r="M71" s="1">
        <f t="shared" si="2"/>
        <v>15.333333333333334</v>
      </c>
      <c r="P71" s="22"/>
      <c r="Q71" s="22"/>
      <c r="R71" s="22"/>
      <c r="S71" s="22"/>
      <c r="T71" s="22"/>
    </row>
    <row r="72" spans="1:20">
      <c r="A72" s="25" t="s">
        <v>418</v>
      </c>
      <c r="B72" s="22">
        <v>12</v>
      </c>
      <c r="C72" s="22">
        <v>4</v>
      </c>
      <c r="D72" s="22">
        <v>21</v>
      </c>
      <c r="E72" s="22">
        <v>8</v>
      </c>
      <c r="F72" s="22">
        <v>3</v>
      </c>
      <c r="G72" s="22">
        <v>13</v>
      </c>
      <c r="H72" s="22">
        <v>8</v>
      </c>
      <c r="I72" s="22">
        <v>4</v>
      </c>
      <c r="J72" s="22">
        <v>11</v>
      </c>
      <c r="K72" s="1">
        <f t="shared" si="2"/>
        <v>9.3333333333333339</v>
      </c>
      <c r="L72" s="1">
        <f t="shared" si="2"/>
        <v>3.6666666666666665</v>
      </c>
      <c r="M72" s="1">
        <f t="shared" si="2"/>
        <v>15</v>
      </c>
      <c r="P72" s="22"/>
      <c r="Q72" s="22"/>
      <c r="R72" s="22"/>
      <c r="S72" s="22"/>
      <c r="T72" s="22"/>
    </row>
    <row r="73" spans="1:20">
      <c r="A73" s="25" t="s">
        <v>419</v>
      </c>
      <c r="B73" s="22">
        <v>11</v>
      </c>
      <c r="C73" s="22">
        <v>7</v>
      </c>
      <c r="D73" s="22">
        <v>15</v>
      </c>
      <c r="E73" s="22">
        <v>9</v>
      </c>
      <c r="F73" s="22">
        <v>2</v>
      </c>
      <c r="G73" s="22">
        <v>16</v>
      </c>
      <c r="H73" s="22">
        <v>7</v>
      </c>
      <c r="I73" s="22">
        <v>4</v>
      </c>
      <c r="J73" s="22">
        <v>10</v>
      </c>
      <c r="K73" s="1">
        <f t="shared" si="2"/>
        <v>9</v>
      </c>
      <c r="L73" s="1">
        <f t="shared" si="2"/>
        <v>4.333333333333333</v>
      </c>
      <c r="M73" s="1">
        <f t="shared" si="2"/>
        <v>13.666666666666666</v>
      </c>
      <c r="P73" s="22"/>
      <c r="Q73" s="22"/>
      <c r="R73" s="22"/>
      <c r="S73" s="22"/>
      <c r="T73" s="22"/>
    </row>
    <row r="74" spans="1:20">
      <c r="A74" s="25" t="s">
        <v>420</v>
      </c>
      <c r="B74" s="22">
        <v>13</v>
      </c>
      <c r="C74" s="22">
        <v>10</v>
      </c>
      <c r="D74" s="22">
        <v>18</v>
      </c>
      <c r="E74" s="22">
        <v>10</v>
      </c>
      <c r="F74" s="22">
        <v>1</v>
      </c>
      <c r="G74" s="22">
        <v>16</v>
      </c>
      <c r="H74" s="22">
        <v>6</v>
      </c>
      <c r="I74" s="22">
        <v>0</v>
      </c>
      <c r="J74" s="22">
        <v>11</v>
      </c>
      <c r="K74" s="1">
        <f t="shared" si="2"/>
        <v>9.6666666666666661</v>
      </c>
      <c r="L74" s="1">
        <f t="shared" si="2"/>
        <v>3.6666666666666665</v>
      </c>
      <c r="M74" s="1">
        <f t="shared" si="2"/>
        <v>15</v>
      </c>
      <c r="P74" s="22"/>
      <c r="Q74" s="22"/>
      <c r="R74" s="22"/>
      <c r="S74" s="22"/>
      <c r="T74" s="22"/>
    </row>
    <row r="75" spans="1:20">
      <c r="A75" s="25" t="s">
        <v>421</v>
      </c>
      <c r="B75" s="22">
        <v>9</v>
      </c>
      <c r="C75" s="22">
        <v>8</v>
      </c>
      <c r="D75" s="22">
        <v>11</v>
      </c>
      <c r="E75" s="22">
        <v>10</v>
      </c>
      <c r="F75" s="22">
        <v>4</v>
      </c>
      <c r="G75" s="22">
        <v>14</v>
      </c>
      <c r="H75" s="22">
        <v>9</v>
      </c>
      <c r="I75" s="22">
        <v>6</v>
      </c>
      <c r="J75" s="22">
        <v>14</v>
      </c>
      <c r="K75" s="1">
        <f t="shared" si="2"/>
        <v>9.3333333333333339</v>
      </c>
      <c r="L75" s="1">
        <f t="shared" si="2"/>
        <v>6</v>
      </c>
      <c r="M75" s="1">
        <f t="shared" si="2"/>
        <v>13</v>
      </c>
      <c r="P75" s="22"/>
      <c r="Q75" s="22"/>
      <c r="R75" s="22"/>
      <c r="S75" s="22"/>
      <c r="T75" s="22"/>
    </row>
    <row r="76" spans="1:20">
      <c r="A76" s="25" t="s">
        <v>422</v>
      </c>
      <c r="B76" s="22">
        <v>9</v>
      </c>
      <c r="C76" s="22">
        <v>7</v>
      </c>
      <c r="D76" s="22">
        <v>10</v>
      </c>
      <c r="E76" s="22">
        <v>10</v>
      </c>
      <c r="F76" s="22">
        <v>2</v>
      </c>
      <c r="G76" s="22">
        <v>16</v>
      </c>
      <c r="H76" s="22">
        <v>11</v>
      </c>
      <c r="I76" s="22">
        <v>7</v>
      </c>
      <c r="J76" s="22">
        <v>13</v>
      </c>
      <c r="K76" s="1">
        <f t="shared" si="2"/>
        <v>10</v>
      </c>
      <c r="L76" s="1">
        <f t="shared" si="2"/>
        <v>5.333333333333333</v>
      </c>
      <c r="M76" s="1">
        <f t="shared" si="2"/>
        <v>13</v>
      </c>
      <c r="P76" s="22"/>
      <c r="Q76" s="22"/>
      <c r="R76" s="22"/>
      <c r="S76" s="22"/>
      <c r="T76" s="22"/>
    </row>
    <row r="77" spans="1:20">
      <c r="A77" s="25" t="s">
        <v>423</v>
      </c>
      <c r="B77" s="22">
        <v>10</v>
      </c>
      <c r="C77" s="22">
        <v>6</v>
      </c>
      <c r="D77" s="22">
        <v>14</v>
      </c>
      <c r="E77" s="22">
        <v>11</v>
      </c>
      <c r="F77" s="22">
        <v>6</v>
      </c>
      <c r="G77" s="22">
        <v>16</v>
      </c>
      <c r="H77" s="22">
        <v>12</v>
      </c>
      <c r="I77" s="22">
        <v>10</v>
      </c>
      <c r="J77" s="22">
        <v>16</v>
      </c>
      <c r="K77" s="1">
        <f t="shared" si="2"/>
        <v>11</v>
      </c>
      <c r="L77" s="1">
        <f t="shared" si="2"/>
        <v>7.333333333333333</v>
      </c>
      <c r="M77" s="1">
        <f t="shared" si="2"/>
        <v>15.333333333333334</v>
      </c>
      <c r="P77" s="22"/>
      <c r="Q77" s="22"/>
      <c r="R77" s="22"/>
      <c r="S77" s="22"/>
      <c r="T77" s="22"/>
    </row>
    <row r="78" spans="1:20">
      <c r="A78" s="25" t="s">
        <v>424</v>
      </c>
      <c r="B78" s="22">
        <v>11</v>
      </c>
      <c r="C78" s="22">
        <v>4</v>
      </c>
      <c r="D78" s="22">
        <v>17</v>
      </c>
      <c r="E78" s="22">
        <v>8</v>
      </c>
      <c r="F78" s="22">
        <v>3</v>
      </c>
      <c r="G78" s="22">
        <v>13</v>
      </c>
      <c r="H78" s="22">
        <v>11</v>
      </c>
      <c r="I78" s="22">
        <v>9</v>
      </c>
      <c r="J78" s="22">
        <v>13</v>
      </c>
      <c r="K78" s="1">
        <f t="shared" si="2"/>
        <v>10</v>
      </c>
      <c r="L78" s="1">
        <f t="shared" si="2"/>
        <v>5.333333333333333</v>
      </c>
      <c r="M78" s="1">
        <f t="shared" si="2"/>
        <v>14.333333333333334</v>
      </c>
      <c r="P78" s="22"/>
      <c r="Q78" s="22"/>
      <c r="R78" s="22"/>
      <c r="S78" s="22"/>
      <c r="T78" s="22"/>
    </row>
    <row r="79" spans="1:20">
      <c r="A79" s="25" t="s">
        <v>425</v>
      </c>
      <c r="B79" s="22">
        <v>12</v>
      </c>
      <c r="C79" s="22">
        <v>5</v>
      </c>
      <c r="D79" s="22">
        <v>19</v>
      </c>
      <c r="E79" s="22">
        <v>6</v>
      </c>
      <c r="F79" s="22">
        <v>0</v>
      </c>
      <c r="G79" s="22">
        <v>10</v>
      </c>
      <c r="H79" s="22">
        <v>11</v>
      </c>
      <c r="I79" s="22">
        <v>7</v>
      </c>
      <c r="J79" s="22">
        <v>15</v>
      </c>
      <c r="K79" s="1">
        <f t="shared" si="2"/>
        <v>9.6666666666666661</v>
      </c>
      <c r="L79" s="1">
        <f t="shared" si="2"/>
        <v>4</v>
      </c>
      <c r="M79" s="1">
        <f t="shared" si="2"/>
        <v>14.666666666666666</v>
      </c>
      <c r="P79" s="22"/>
      <c r="Q79" s="22"/>
      <c r="R79" s="22"/>
      <c r="S79" s="22"/>
      <c r="T79" s="22"/>
    </row>
    <row r="80" spans="1:20">
      <c r="A80" s="25" t="s">
        <v>426</v>
      </c>
      <c r="B80" s="22">
        <v>14</v>
      </c>
      <c r="C80" s="22">
        <v>6</v>
      </c>
      <c r="D80" s="22">
        <v>20</v>
      </c>
      <c r="E80" s="22">
        <v>5</v>
      </c>
      <c r="F80" s="22">
        <v>3</v>
      </c>
      <c r="G80" s="22">
        <v>9</v>
      </c>
      <c r="H80" s="22">
        <v>9</v>
      </c>
      <c r="I80" s="22">
        <v>4</v>
      </c>
      <c r="J80" s="22">
        <v>14</v>
      </c>
      <c r="K80" s="1">
        <f t="shared" si="2"/>
        <v>9.3333333333333339</v>
      </c>
      <c r="L80" s="1">
        <f t="shared" si="2"/>
        <v>4.333333333333333</v>
      </c>
      <c r="M80" s="1">
        <f t="shared" si="2"/>
        <v>14.333333333333334</v>
      </c>
      <c r="P80" s="22"/>
      <c r="Q80" s="22"/>
      <c r="R80" s="22"/>
      <c r="S80" s="22"/>
      <c r="T80" s="22"/>
    </row>
    <row r="81" spans="1:20">
      <c r="A81" s="25" t="s">
        <v>427</v>
      </c>
      <c r="B81" s="22">
        <v>13</v>
      </c>
      <c r="C81" s="22">
        <v>7</v>
      </c>
      <c r="D81" s="22">
        <v>18</v>
      </c>
      <c r="E81" s="22">
        <v>6</v>
      </c>
      <c r="F81" s="22">
        <v>-1</v>
      </c>
      <c r="G81" s="22">
        <v>11</v>
      </c>
      <c r="H81" s="22">
        <v>9</v>
      </c>
      <c r="I81" s="22">
        <v>1</v>
      </c>
      <c r="J81" s="22">
        <v>14</v>
      </c>
      <c r="K81" s="1">
        <f t="shared" si="2"/>
        <v>9.3333333333333339</v>
      </c>
      <c r="L81" s="1">
        <f t="shared" si="2"/>
        <v>2.3333333333333335</v>
      </c>
      <c r="M81" s="1">
        <f t="shared" si="2"/>
        <v>14.333333333333334</v>
      </c>
      <c r="P81" s="22"/>
      <c r="Q81" s="22"/>
      <c r="R81" s="22"/>
      <c r="S81" s="22"/>
      <c r="T81" s="22"/>
    </row>
    <row r="82" spans="1:20">
      <c r="A82" s="25" t="s">
        <v>428</v>
      </c>
      <c r="B82" s="22">
        <v>13</v>
      </c>
      <c r="C82" s="22">
        <v>6</v>
      </c>
      <c r="D82" s="22">
        <v>19</v>
      </c>
      <c r="E82" s="22">
        <v>5</v>
      </c>
      <c r="F82" s="22">
        <v>0</v>
      </c>
      <c r="G82" s="22">
        <v>9</v>
      </c>
      <c r="H82" s="22">
        <v>9</v>
      </c>
      <c r="I82" s="22">
        <v>3</v>
      </c>
      <c r="J82" s="22">
        <v>14</v>
      </c>
      <c r="K82" s="1">
        <f t="shared" si="2"/>
        <v>9</v>
      </c>
      <c r="L82" s="1">
        <f t="shared" si="2"/>
        <v>3</v>
      </c>
      <c r="M82" s="1">
        <f t="shared" si="2"/>
        <v>14</v>
      </c>
      <c r="P82" s="22"/>
      <c r="Q82" s="22"/>
      <c r="R82" s="22"/>
      <c r="S82" s="22"/>
      <c r="T82" s="22"/>
    </row>
    <row r="83" spans="1:20">
      <c r="A83" s="25" t="s">
        <v>429</v>
      </c>
      <c r="B83" s="22">
        <v>11</v>
      </c>
      <c r="C83" s="22">
        <v>10</v>
      </c>
      <c r="D83" s="22">
        <v>12</v>
      </c>
      <c r="E83" s="22">
        <v>9</v>
      </c>
      <c r="F83" s="22">
        <v>2</v>
      </c>
      <c r="G83" s="22">
        <v>16</v>
      </c>
      <c r="H83" s="22">
        <v>8</v>
      </c>
      <c r="I83" s="22">
        <v>0</v>
      </c>
      <c r="J83" s="22">
        <v>15</v>
      </c>
      <c r="K83" s="1">
        <f t="shared" si="2"/>
        <v>9.3333333333333339</v>
      </c>
      <c r="L83" s="1">
        <f t="shared" si="2"/>
        <v>4</v>
      </c>
      <c r="M83" s="1">
        <f t="shared" si="2"/>
        <v>14.333333333333334</v>
      </c>
      <c r="P83" s="22"/>
      <c r="Q83" s="22"/>
      <c r="R83" s="22"/>
      <c r="S83" s="22"/>
      <c r="T83" s="22"/>
    </row>
    <row r="84" spans="1:20">
      <c r="A84" s="25" t="s">
        <v>430</v>
      </c>
      <c r="B84" s="22">
        <v>6</v>
      </c>
      <c r="C84" s="22">
        <v>4</v>
      </c>
      <c r="D84" s="22">
        <v>10</v>
      </c>
      <c r="E84" s="22">
        <v>9</v>
      </c>
      <c r="F84" s="22">
        <v>4</v>
      </c>
      <c r="G84" s="22">
        <v>14</v>
      </c>
      <c r="H84" s="22">
        <v>10</v>
      </c>
      <c r="I84" s="22">
        <v>0</v>
      </c>
      <c r="J84" s="22">
        <v>19</v>
      </c>
      <c r="K84" s="1">
        <f t="shared" si="2"/>
        <v>8.3333333333333339</v>
      </c>
      <c r="L84" s="1">
        <f t="shared" si="2"/>
        <v>2.6666666666666665</v>
      </c>
      <c r="M84" s="1">
        <f t="shared" si="2"/>
        <v>14.333333333333334</v>
      </c>
      <c r="P84" s="22"/>
      <c r="Q84" s="22"/>
      <c r="R84" s="22"/>
      <c r="S84" s="22"/>
      <c r="T84" s="22"/>
    </row>
    <row r="85" spans="1:20">
      <c r="A85" s="25" t="s">
        <v>431</v>
      </c>
      <c r="B85" s="22">
        <v>6</v>
      </c>
      <c r="C85" s="22">
        <v>2</v>
      </c>
      <c r="D85" s="22">
        <v>11</v>
      </c>
      <c r="E85" s="22">
        <v>10</v>
      </c>
      <c r="F85" s="22">
        <v>3</v>
      </c>
      <c r="G85" s="22">
        <v>18</v>
      </c>
      <c r="H85" s="22">
        <v>11</v>
      </c>
      <c r="I85" s="22">
        <v>2</v>
      </c>
      <c r="J85" s="22">
        <v>21</v>
      </c>
      <c r="K85" s="1">
        <f t="shared" si="2"/>
        <v>9</v>
      </c>
      <c r="L85" s="1">
        <f t="shared" si="2"/>
        <v>2.3333333333333335</v>
      </c>
      <c r="M85" s="1">
        <f t="shared" si="2"/>
        <v>16.666666666666668</v>
      </c>
      <c r="P85" s="22"/>
      <c r="Q85" s="22"/>
      <c r="R85" s="22"/>
      <c r="S85" s="22"/>
      <c r="T85" s="22"/>
    </row>
    <row r="86" spans="1:20">
      <c r="A86" s="25" t="s">
        <v>432</v>
      </c>
      <c r="B86" s="22">
        <v>4</v>
      </c>
      <c r="C86" s="22">
        <v>1</v>
      </c>
      <c r="D86" s="22">
        <v>7</v>
      </c>
      <c r="E86" s="22">
        <v>10</v>
      </c>
      <c r="F86" s="22">
        <v>4</v>
      </c>
      <c r="G86" s="22">
        <v>18</v>
      </c>
      <c r="H86" s="22">
        <v>12</v>
      </c>
      <c r="I86" s="22">
        <v>3</v>
      </c>
      <c r="J86" s="22">
        <v>21</v>
      </c>
      <c r="K86" s="1">
        <f t="shared" si="2"/>
        <v>8.6666666666666661</v>
      </c>
      <c r="L86" s="1">
        <f t="shared" si="2"/>
        <v>2.6666666666666665</v>
      </c>
      <c r="M86" s="1">
        <f t="shared" si="2"/>
        <v>15.333333333333334</v>
      </c>
      <c r="P86" s="22"/>
      <c r="Q86" s="22"/>
      <c r="R86" s="22"/>
      <c r="S86" s="22"/>
      <c r="T86" s="22"/>
    </row>
    <row r="87" spans="1:20">
      <c r="A87" s="25" t="s">
        <v>433</v>
      </c>
      <c r="B87" s="22">
        <v>4</v>
      </c>
      <c r="C87" s="22">
        <v>0</v>
      </c>
      <c r="D87" s="22">
        <v>6</v>
      </c>
      <c r="E87" s="22">
        <v>12</v>
      </c>
      <c r="F87" s="22">
        <v>4</v>
      </c>
      <c r="G87" s="22">
        <v>17</v>
      </c>
      <c r="H87" s="22">
        <v>14</v>
      </c>
      <c r="I87" s="22">
        <v>3</v>
      </c>
      <c r="J87" s="22">
        <v>21</v>
      </c>
      <c r="K87" s="1">
        <f t="shared" si="2"/>
        <v>10</v>
      </c>
      <c r="L87" s="1">
        <f t="shared" si="2"/>
        <v>2.3333333333333335</v>
      </c>
      <c r="M87" s="1">
        <f t="shared" si="2"/>
        <v>14.666666666666666</v>
      </c>
      <c r="P87" s="22"/>
      <c r="Q87" s="22"/>
      <c r="R87" s="22"/>
      <c r="S87" s="22"/>
      <c r="T87" s="22"/>
    </row>
    <row r="88" spans="1:20">
      <c r="A88" s="25" t="s">
        <v>434</v>
      </c>
      <c r="B88" s="22">
        <v>7</v>
      </c>
      <c r="C88" s="22">
        <v>4</v>
      </c>
      <c r="D88" s="22">
        <v>10</v>
      </c>
      <c r="E88" s="22">
        <v>13</v>
      </c>
      <c r="F88" s="22">
        <v>9</v>
      </c>
      <c r="G88" s="22">
        <v>17</v>
      </c>
      <c r="H88" s="22">
        <v>13</v>
      </c>
      <c r="I88" s="22">
        <v>5</v>
      </c>
      <c r="J88" s="22">
        <v>21</v>
      </c>
      <c r="K88" s="1">
        <f t="shared" si="2"/>
        <v>11</v>
      </c>
      <c r="L88" s="1">
        <f t="shared" si="2"/>
        <v>6</v>
      </c>
      <c r="M88" s="1">
        <f t="shared" si="2"/>
        <v>16</v>
      </c>
      <c r="P88" s="22"/>
      <c r="Q88" s="22"/>
      <c r="R88" s="22"/>
      <c r="S88" s="22"/>
      <c r="T88" s="22"/>
    </row>
    <row r="89" spans="1:20">
      <c r="A89" s="25" t="s">
        <v>435</v>
      </c>
      <c r="B89" s="22">
        <v>12</v>
      </c>
      <c r="C89" s="22">
        <v>7</v>
      </c>
      <c r="D89" s="22">
        <v>19</v>
      </c>
      <c r="E89" s="22">
        <v>13</v>
      </c>
      <c r="F89" s="22">
        <v>9</v>
      </c>
      <c r="G89" s="22">
        <v>18</v>
      </c>
      <c r="H89" s="22">
        <v>13</v>
      </c>
      <c r="I89" s="22">
        <v>4</v>
      </c>
      <c r="J89" s="22">
        <v>22</v>
      </c>
      <c r="K89" s="1">
        <f t="shared" si="2"/>
        <v>12.666666666666666</v>
      </c>
      <c r="L89" s="1">
        <f t="shared" si="2"/>
        <v>6.666666666666667</v>
      </c>
      <c r="M89" s="1">
        <f t="shared" si="2"/>
        <v>19.666666666666668</v>
      </c>
      <c r="P89" s="22"/>
      <c r="Q89" s="22"/>
      <c r="R89" s="22"/>
      <c r="S89" s="22"/>
      <c r="T89" s="22"/>
    </row>
    <row r="90" spans="1:20">
      <c r="A90" s="25" t="s">
        <v>436</v>
      </c>
      <c r="B90" s="22">
        <v>14</v>
      </c>
      <c r="C90" s="22">
        <v>10</v>
      </c>
      <c r="D90" s="22">
        <v>18</v>
      </c>
      <c r="E90" s="22">
        <v>15</v>
      </c>
      <c r="F90" s="22">
        <v>7</v>
      </c>
      <c r="G90" s="22">
        <v>22</v>
      </c>
      <c r="H90" s="22">
        <v>12</v>
      </c>
      <c r="I90" s="22">
        <v>8</v>
      </c>
      <c r="J90" s="22">
        <v>18</v>
      </c>
      <c r="K90" s="1">
        <f t="shared" si="2"/>
        <v>13.666666666666666</v>
      </c>
      <c r="L90" s="1">
        <f t="shared" si="2"/>
        <v>8.3333333333333339</v>
      </c>
      <c r="M90" s="1">
        <f t="shared" si="2"/>
        <v>19.333333333333332</v>
      </c>
      <c r="P90" s="22"/>
      <c r="Q90" s="22"/>
      <c r="R90" s="22"/>
      <c r="S90" s="22"/>
      <c r="T90" s="22"/>
    </row>
    <row r="91" spans="1:20">
      <c r="A91" s="25" t="s">
        <v>437</v>
      </c>
      <c r="B91" s="22">
        <v>10</v>
      </c>
      <c r="C91" s="22">
        <v>9</v>
      </c>
      <c r="D91" s="22">
        <v>12</v>
      </c>
      <c r="E91" s="22">
        <v>17</v>
      </c>
      <c r="F91" s="22">
        <v>9</v>
      </c>
      <c r="G91" s="22">
        <v>24</v>
      </c>
      <c r="H91" s="22">
        <v>11</v>
      </c>
      <c r="I91" s="22">
        <v>10</v>
      </c>
      <c r="J91" s="22">
        <v>13</v>
      </c>
      <c r="K91" s="1">
        <f t="shared" si="2"/>
        <v>12.666666666666666</v>
      </c>
      <c r="L91" s="1">
        <f t="shared" si="2"/>
        <v>9.3333333333333339</v>
      </c>
      <c r="M91" s="1">
        <f t="shared" si="2"/>
        <v>16.333333333333332</v>
      </c>
      <c r="P91" s="22"/>
      <c r="Q91" s="22"/>
      <c r="R91" s="22"/>
      <c r="S91" s="22"/>
      <c r="T91" s="22"/>
    </row>
    <row r="92" spans="1:20">
      <c r="A92" s="25" t="s">
        <v>438</v>
      </c>
      <c r="B92" s="22">
        <v>6</v>
      </c>
      <c r="C92" s="22">
        <v>4</v>
      </c>
      <c r="D92" s="22">
        <v>8</v>
      </c>
      <c r="E92" s="22">
        <v>17</v>
      </c>
      <c r="F92" s="22">
        <v>10</v>
      </c>
      <c r="G92" s="22">
        <v>24</v>
      </c>
      <c r="H92" s="22">
        <v>12</v>
      </c>
      <c r="I92" s="22">
        <v>9</v>
      </c>
      <c r="J92" s="22">
        <v>15</v>
      </c>
      <c r="K92" s="1">
        <f t="shared" si="2"/>
        <v>11.666666666666666</v>
      </c>
      <c r="L92" s="1">
        <f t="shared" si="2"/>
        <v>7.666666666666667</v>
      </c>
      <c r="M92" s="1">
        <f t="shared" si="2"/>
        <v>15.666666666666666</v>
      </c>
      <c r="P92" s="22"/>
      <c r="Q92" s="22"/>
      <c r="R92" s="22"/>
      <c r="S92" s="22"/>
      <c r="T92" s="22"/>
    </row>
    <row r="93" spans="1:20">
      <c r="A93" s="25" t="s">
        <v>439</v>
      </c>
      <c r="B93" s="22">
        <v>6</v>
      </c>
      <c r="C93" s="22">
        <v>4</v>
      </c>
      <c r="D93" s="22">
        <v>9</v>
      </c>
      <c r="E93" s="22">
        <v>18</v>
      </c>
      <c r="F93" s="22">
        <v>11</v>
      </c>
      <c r="G93" s="22">
        <v>25</v>
      </c>
      <c r="H93" s="22"/>
      <c r="I93" s="22"/>
      <c r="J93" s="22"/>
      <c r="K93" s="1">
        <f t="shared" si="2"/>
        <v>12</v>
      </c>
      <c r="L93" s="1">
        <f t="shared" si="2"/>
        <v>7.5</v>
      </c>
      <c r="M93" s="1">
        <f t="shared" si="2"/>
        <v>17</v>
      </c>
      <c r="P93" s="22"/>
      <c r="Q93" s="22"/>
      <c r="R93" s="22"/>
      <c r="S93" s="22"/>
      <c r="T93" s="22"/>
    </row>
    <row r="94" spans="1:20">
      <c r="A94" s="25" t="s">
        <v>440</v>
      </c>
      <c r="B94" s="22">
        <v>7</v>
      </c>
      <c r="C94" s="22">
        <v>0</v>
      </c>
      <c r="D94" s="22">
        <v>13</v>
      </c>
      <c r="E94" s="22">
        <v>18</v>
      </c>
      <c r="F94" s="22">
        <v>10</v>
      </c>
      <c r="G94" s="22">
        <v>26</v>
      </c>
      <c r="H94" s="22"/>
      <c r="I94" s="22"/>
      <c r="J94" s="22"/>
      <c r="K94" s="1">
        <f t="shared" si="2"/>
        <v>12.5</v>
      </c>
      <c r="L94" s="1">
        <f t="shared" si="2"/>
        <v>5</v>
      </c>
      <c r="M94" s="1">
        <f t="shared" si="2"/>
        <v>19.5</v>
      </c>
      <c r="P94" s="22"/>
      <c r="Q94" s="22"/>
      <c r="R94" s="22"/>
      <c r="S94" s="22"/>
      <c r="T94" s="22"/>
    </row>
    <row r="95" spans="1:20">
      <c r="A95" s="25" t="s">
        <v>441</v>
      </c>
      <c r="B95" s="22">
        <v>9</v>
      </c>
      <c r="C95" s="22">
        <v>2</v>
      </c>
      <c r="D95" s="22">
        <v>16</v>
      </c>
      <c r="E95" s="22">
        <v>15</v>
      </c>
      <c r="F95" s="22">
        <v>10</v>
      </c>
      <c r="G95" s="22">
        <v>21</v>
      </c>
      <c r="H95" s="22"/>
      <c r="I95" s="22"/>
      <c r="J95" s="22"/>
      <c r="K95" s="1">
        <f t="shared" si="2"/>
        <v>12</v>
      </c>
      <c r="L95" s="1">
        <f t="shared" si="2"/>
        <v>6</v>
      </c>
      <c r="M95" s="1">
        <f t="shared" si="2"/>
        <v>18.5</v>
      </c>
      <c r="P95" s="22"/>
      <c r="Q95" s="22"/>
      <c r="R95" s="22"/>
      <c r="S95" s="22"/>
      <c r="T95" s="22"/>
    </row>
    <row r="96" spans="1:20">
      <c r="A96" s="25" t="s">
        <v>442</v>
      </c>
      <c r="B96" s="22">
        <v>12</v>
      </c>
      <c r="C96" s="22">
        <v>5</v>
      </c>
      <c r="D96" s="22">
        <v>18</v>
      </c>
      <c r="E96" s="22">
        <v>12</v>
      </c>
      <c r="F96" s="22">
        <v>8</v>
      </c>
      <c r="G96" s="22">
        <v>16</v>
      </c>
      <c r="H96" s="22"/>
      <c r="I96" s="22"/>
      <c r="J96" s="22"/>
      <c r="K96" s="1">
        <f t="shared" si="2"/>
        <v>12</v>
      </c>
      <c r="L96" s="1">
        <f t="shared" si="2"/>
        <v>6.5</v>
      </c>
      <c r="M96" s="1">
        <f t="shared" si="2"/>
        <v>17</v>
      </c>
      <c r="P96" s="22"/>
      <c r="Q96" s="22"/>
      <c r="R96" s="22"/>
      <c r="S96" s="22"/>
      <c r="T96" s="22"/>
    </row>
    <row r="97" spans="1:20">
      <c r="A97" s="25" t="s">
        <v>443</v>
      </c>
      <c r="B97" s="22">
        <v>12</v>
      </c>
      <c r="C97" s="22">
        <v>6</v>
      </c>
      <c r="D97" s="22">
        <v>17</v>
      </c>
      <c r="E97" s="22">
        <v>11</v>
      </c>
      <c r="F97" s="22">
        <v>6</v>
      </c>
      <c r="G97" s="22">
        <v>16</v>
      </c>
      <c r="H97" s="22"/>
      <c r="I97" s="22"/>
      <c r="J97" s="22"/>
      <c r="K97" s="1">
        <f t="shared" si="2"/>
        <v>11.5</v>
      </c>
      <c r="L97" s="1">
        <f t="shared" si="2"/>
        <v>6</v>
      </c>
      <c r="M97" s="1">
        <f t="shared" si="2"/>
        <v>16.5</v>
      </c>
      <c r="P97" s="22"/>
      <c r="Q97" s="22"/>
      <c r="R97" s="22"/>
      <c r="S97" s="22"/>
      <c r="T97" s="22"/>
    </row>
    <row r="98" spans="1:20">
      <c r="A98" s="25" t="s">
        <v>444</v>
      </c>
      <c r="B98" s="22">
        <v>13</v>
      </c>
      <c r="C98" s="22">
        <v>6</v>
      </c>
      <c r="D98" s="22">
        <v>19</v>
      </c>
      <c r="E98" s="22">
        <v>9</v>
      </c>
      <c r="F98" s="22">
        <v>3</v>
      </c>
      <c r="G98" s="22">
        <v>15</v>
      </c>
      <c r="H98" s="22"/>
      <c r="I98" s="22"/>
      <c r="J98" s="22"/>
      <c r="K98" s="1">
        <f t="shared" si="2"/>
        <v>11</v>
      </c>
      <c r="L98" s="1">
        <f t="shared" si="2"/>
        <v>4.5</v>
      </c>
      <c r="M98" s="1">
        <f t="shared" si="2"/>
        <v>17</v>
      </c>
      <c r="P98" s="22"/>
      <c r="Q98" s="22"/>
      <c r="R98" s="22"/>
      <c r="S98" s="22"/>
      <c r="T98" s="22"/>
    </row>
    <row r="99" spans="1:20">
      <c r="A99" s="25" t="s">
        <v>445</v>
      </c>
      <c r="B99" s="22">
        <v>15</v>
      </c>
      <c r="C99" s="22">
        <v>7</v>
      </c>
      <c r="D99" s="22">
        <v>22</v>
      </c>
      <c r="E99" s="22">
        <v>6</v>
      </c>
      <c r="F99" s="22">
        <v>0</v>
      </c>
      <c r="G99" s="22">
        <v>12</v>
      </c>
      <c r="H99" s="22"/>
      <c r="I99" s="22"/>
      <c r="J99" s="22"/>
      <c r="K99" s="1">
        <f t="shared" si="2"/>
        <v>10.5</v>
      </c>
      <c r="L99" s="1">
        <f t="shared" si="2"/>
        <v>3.5</v>
      </c>
      <c r="M99" s="1">
        <f t="shared" si="2"/>
        <v>17</v>
      </c>
      <c r="P99" s="22"/>
      <c r="Q99" s="22"/>
      <c r="R99" s="22"/>
      <c r="S99" s="22"/>
      <c r="T99" s="22"/>
    </row>
    <row r="100" spans="1:20">
      <c r="A100" s="25" t="s">
        <v>446</v>
      </c>
      <c r="B100" s="22">
        <v>15</v>
      </c>
      <c r="C100" s="22">
        <v>8</v>
      </c>
      <c r="D100" s="22">
        <v>22</v>
      </c>
      <c r="E100" s="22">
        <v>8</v>
      </c>
      <c r="F100" s="22">
        <v>0</v>
      </c>
      <c r="G100" s="22">
        <v>15</v>
      </c>
      <c r="H100" s="22"/>
      <c r="I100" s="22"/>
      <c r="J100" s="22"/>
      <c r="K100" s="1">
        <f t="shared" si="2"/>
        <v>11.5</v>
      </c>
      <c r="L100" s="1">
        <f t="shared" si="2"/>
        <v>4</v>
      </c>
      <c r="M100" s="1">
        <f t="shared" si="2"/>
        <v>18.5</v>
      </c>
      <c r="P100" s="22"/>
      <c r="Q100" s="22"/>
      <c r="R100" s="22"/>
      <c r="S100" s="22"/>
      <c r="T100" s="22"/>
    </row>
    <row r="101" spans="1:20">
      <c r="A101" s="25" t="s">
        <v>447</v>
      </c>
      <c r="B101" s="22">
        <v>16</v>
      </c>
      <c r="C101" s="22">
        <v>7</v>
      </c>
      <c r="D101" s="22">
        <v>23</v>
      </c>
      <c r="E101" s="22">
        <v>9</v>
      </c>
      <c r="F101" s="22">
        <v>3</v>
      </c>
      <c r="G101" s="22">
        <v>15</v>
      </c>
      <c r="H101" s="22"/>
      <c r="I101" s="22"/>
      <c r="J101" s="22"/>
      <c r="K101" s="1">
        <f t="shared" si="2"/>
        <v>12.5</v>
      </c>
      <c r="L101" s="1">
        <f t="shared" si="2"/>
        <v>5</v>
      </c>
      <c r="M101" s="1">
        <f t="shared" si="2"/>
        <v>19</v>
      </c>
      <c r="P101" s="22"/>
      <c r="Q101" s="22"/>
      <c r="R101" s="22"/>
      <c r="S101" s="22"/>
      <c r="T101" s="22"/>
    </row>
    <row r="102" spans="1:20">
      <c r="A102" s="25" t="s">
        <v>448</v>
      </c>
      <c r="B102" s="22">
        <v>17</v>
      </c>
      <c r="C102" s="22">
        <v>9</v>
      </c>
      <c r="D102" s="22">
        <v>25</v>
      </c>
      <c r="E102" s="22">
        <v>10</v>
      </c>
      <c r="F102" s="22">
        <v>8</v>
      </c>
      <c r="G102" s="22">
        <v>12</v>
      </c>
      <c r="H102" s="22"/>
      <c r="I102" s="22"/>
      <c r="J102" s="22"/>
      <c r="K102" s="1">
        <f t="shared" si="2"/>
        <v>13.5</v>
      </c>
      <c r="L102" s="1">
        <f t="shared" si="2"/>
        <v>8.5</v>
      </c>
      <c r="M102" s="1">
        <f t="shared" si="2"/>
        <v>18.5</v>
      </c>
      <c r="P102" s="22"/>
      <c r="Q102" s="22"/>
      <c r="R102" s="22"/>
      <c r="S102" s="22"/>
      <c r="T102" s="22"/>
    </row>
    <row r="103" spans="1:20">
      <c r="A103" s="25" t="s">
        <v>449</v>
      </c>
      <c r="B103" s="22">
        <v>15</v>
      </c>
      <c r="C103" s="22">
        <v>9</v>
      </c>
      <c r="D103" s="22">
        <v>24</v>
      </c>
      <c r="E103" s="22">
        <v>9</v>
      </c>
      <c r="F103" s="22">
        <v>6</v>
      </c>
      <c r="G103" s="22">
        <v>11</v>
      </c>
      <c r="H103" s="22"/>
      <c r="I103" s="22"/>
      <c r="J103" s="22"/>
      <c r="K103" s="1">
        <f t="shared" si="2"/>
        <v>12</v>
      </c>
      <c r="L103" s="1">
        <f t="shared" si="2"/>
        <v>7.5</v>
      </c>
      <c r="M103" s="1">
        <f t="shared" si="2"/>
        <v>17.5</v>
      </c>
      <c r="P103" s="22"/>
      <c r="Q103" s="22"/>
      <c r="R103" s="22"/>
      <c r="S103" s="22"/>
      <c r="T103" s="22"/>
    </row>
    <row r="104" spans="1:20">
      <c r="A104" s="25" t="s">
        <v>450</v>
      </c>
      <c r="B104" s="22">
        <v>19</v>
      </c>
      <c r="C104" s="22">
        <v>15</v>
      </c>
      <c r="D104" s="22">
        <v>22</v>
      </c>
      <c r="E104" s="22">
        <v>10</v>
      </c>
      <c r="F104" s="22">
        <v>8</v>
      </c>
      <c r="G104" s="22">
        <v>14</v>
      </c>
      <c r="H104" s="22"/>
      <c r="I104" s="22"/>
      <c r="J104" s="22"/>
      <c r="K104" s="1">
        <f t="shared" si="2"/>
        <v>14.5</v>
      </c>
      <c r="L104" s="1">
        <f t="shared" si="2"/>
        <v>11.5</v>
      </c>
      <c r="M104" s="1">
        <f t="shared" si="2"/>
        <v>18</v>
      </c>
      <c r="P104" s="22"/>
      <c r="Q104" s="22"/>
      <c r="R104" s="22"/>
      <c r="S104" s="22"/>
      <c r="T104" s="22"/>
    </row>
    <row r="105" spans="1:20">
      <c r="A105" s="25" t="s">
        <v>451</v>
      </c>
      <c r="B105" s="22">
        <v>15</v>
      </c>
      <c r="C105" s="22">
        <v>9</v>
      </c>
      <c r="D105" s="22">
        <v>21</v>
      </c>
      <c r="E105" s="22">
        <v>9</v>
      </c>
      <c r="F105" s="22">
        <v>2</v>
      </c>
      <c r="G105" s="22">
        <v>15</v>
      </c>
      <c r="H105" s="22"/>
      <c r="I105" s="22"/>
      <c r="J105" s="22"/>
      <c r="K105" s="1">
        <f t="shared" si="2"/>
        <v>12</v>
      </c>
      <c r="L105" s="1">
        <f t="shared" si="2"/>
        <v>5.5</v>
      </c>
      <c r="M105" s="1">
        <f t="shared" si="2"/>
        <v>18</v>
      </c>
      <c r="P105" s="22"/>
      <c r="Q105" s="22"/>
      <c r="R105" s="22"/>
      <c r="S105" s="22"/>
      <c r="T105" s="22"/>
    </row>
    <row r="106" spans="1:20">
      <c r="A106" s="25" t="s">
        <v>452</v>
      </c>
      <c r="B106" s="22">
        <v>16</v>
      </c>
      <c r="C106" s="22">
        <v>9</v>
      </c>
      <c r="D106" s="22">
        <v>23</v>
      </c>
      <c r="E106" s="22">
        <v>8</v>
      </c>
      <c r="F106" s="22">
        <v>2</v>
      </c>
      <c r="G106" s="22">
        <v>13</v>
      </c>
      <c r="H106" s="22"/>
      <c r="I106" s="22"/>
      <c r="J106" s="22"/>
      <c r="K106" s="1">
        <f t="shared" si="2"/>
        <v>12</v>
      </c>
      <c r="L106" s="1">
        <f t="shared" si="2"/>
        <v>5.5</v>
      </c>
      <c r="M106" s="1">
        <f t="shared" si="2"/>
        <v>18</v>
      </c>
      <c r="P106" s="22"/>
      <c r="Q106" s="22"/>
      <c r="R106" s="22"/>
      <c r="S106" s="22"/>
      <c r="T106" s="22"/>
    </row>
    <row r="107" spans="1:20">
      <c r="A107" s="25" t="s">
        <v>453</v>
      </c>
      <c r="B107" s="22">
        <v>12</v>
      </c>
      <c r="C107" s="22">
        <v>10</v>
      </c>
      <c r="D107" s="22">
        <v>17</v>
      </c>
      <c r="E107" s="22">
        <v>7</v>
      </c>
      <c r="F107" s="22">
        <v>4</v>
      </c>
      <c r="G107" s="22">
        <v>10</v>
      </c>
      <c r="H107" s="22"/>
      <c r="I107" s="22"/>
      <c r="J107" s="22"/>
      <c r="K107" s="1">
        <f t="shared" si="2"/>
        <v>9.5</v>
      </c>
      <c r="L107" s="1">
        <f t="shared" si="2"/>
        <v>7</v>
      </c>
      <c r="M107" s="1">
        <f t="shared" si="2"/>
        <v>13.5</v>
      </c>
      <c r="P107" s="22"/>
      <c r="Q107" s="22"/>
      <c r="R107" s="22"/>
      <c r="S107" s="22"/>
      <c r="T107" s="22"/>
    </row>
    <row r="108" spans="1:20">
      <c r="A108" s="25" t="s">
        <v>454</v>
      </c>
      <c r="B108" s="22">
        <v>13</v>
      </c>
      <c r="C108" s="22">
        <v>7</v>
      </c>
      <c r="D108" s="22">
        <v>20</v>
      </c>
      <c r="E108" s="22">
        <v>7</v>
      </c>
      <c r="F108" s="22">
        <v>4</v>
      </c>
      <c r="G108" s="22">
        <v>10</v>
      </c>
      <c r="H108" s="22"/>
      <c r="I108" s="22"/>
      <c r="J108" s="22"/>
      <c r="K108" s="1">
        <f t="shared" si="2"/>
        <v>10</v>
      </c>
      <c r="L108" s="1">
        <f t="shared" si="2"/>
        <v>5.5</v>
      </c>
      <c r="M108" s="1">
        <f t="shared" si="2"/>
        <v>15</v>
      </c>
      <c r="P108" s="22"/>
      <c r="Q108" s="22"/>
      <c r="R108" s="22"/>
      <c r="S108" s="22"/>
      <c r="T108" s="22"/>
    </row>
    <row r="109" spans="1:20">
      <c r="A109" s="25" t="s">
        <v>455</v>
      </c>
      <c r="B109" s="22">
        <v>17</v>
      </c>
      <c r="C109" s="22">
        <v>8</v>
      </c>
      <c r="D109" s="22">
        <v>21</v>
      </c>
      <c r="E109" s="22">
        <v>10</v>
      </c>
      <c r="F109" s="22">
        <v>3</v>
      </c>
      <c r="G109" s="22">
        <v>15</v>
      </c>
      <c r="H109" s="22"/>
      <c r="I109" s="22"/>
      <c r="J109" s="22"/>
      <c r="K109" s="1">
        <f t="shared" si="2"/>
        <v>13.5</v>
      </c>
      <c r="L109" s="1">
        <f t="shared" si="2"/>
        <v>5.5</v>
      </c>
      <c r="M109" s="1">
        <f t="shared" si="2"/>
        <v>18</v>
      </c>
      <c r="P109" s="22"/>
      <c r="Q109" s="22"/>
      <c r="R109" s="22"/>
      <c r="S109" s="22"/>
      <c r="T109" s="22"/>
    </row>
    <row r="110" spans="1:20">
      <c r="A110" s="25" t="s">
        <v>456</v>
      </c>
      <c r="B110" s="22">
        <v>16</v>
      </c>
      <c r="C110" s="22">
        <v>9</v>
      </c>
      <c r="D110" s="22">
        <v>23</v>
      </c>
      <c r="E110" s="22">
        <v>10</v>
      </c>
      <c r="F110" s="22">
        <v>6</v>
      </c>
      <c r="G110" s="22">
        <v>14</v>
      </c>
      <c r="H110" s="22"/>
      <c r="I110" s="22"/>
      <c r="J110" s="22"/>
      <c r="K110" s="1">
        <f t="shared" si="2"/>
        <v>13</v>
      </c>
      <c r="L110" s="1">
        <f t="shared" si="2"/>
        <v>7.5</v>
      </c>
      <c r="M110" s="1">
        <f t="shared" si="2"/>
        <v>18.5</v>
      </c>
      <c r="P110" s="22"/>
      <c r="Q110" s="22"/>
      <c r="R110" s="22"/>
      <c r="S110" s="22"/>
      <c r="T110" s="22"/>
    </row>
    <row r="111" spans="1:20">
      <c r="A111" s="25" t="s">
        <v>457</v>
      </c>
      <c r="B111" s="22">
        <v>15</v>
      </c>
      <c r="C111" s="22">
        <v>11</v>
      </c>
      <c r="D111" s="22">
        <v>19</v>
      </c>
      <c r="E111" s="22">
        <v>11</v>
      </c>
      <c r="F111" s="22">
        <v>4</v>
      </c>
      <c r="G111" s="22">
        <v>17</v>
      </c>
      <c r="H111" s="22"/>
      <c r="I111" s="22"/>
      <c r="J111" s="22"/>
      <c r="K111" s="1">
        <f t="shared" si="2"/>
        <v>13</v>
      </c>
      <c r="L111" s="1">
        <f t="shared" si="2"/>
        <v>7.5</v>
      </c>
      <c r="M111" s="1">
        <f t="shared" si="2"/>
        <v>18</v>
      </c>
      <c r="P111" s="22"/>
      <c r="Q111" s="22"/>
      <c r="R111" s="22"/>
      <c r="S111" s="22"/>
      <c r="T111" s="22"/>
    </row>
    <row r="112" spans="1:20">
      <c r="A112" s="25" t="s">
        <v>458</v>
      </c>
      <c r="B112" s="22">
        <v>13</v>
      </c>
      <c r="C112" s="22">
        <v>11</v>
      </c>
      <c r="D112" s="22">
        <v>14</v>
      </c>
      <c r="E112" s="22">
        <v>13</v>
      </c>
      <c r="F112" s="22">
        <v>7</v>
      </c>
      <c r="G112" s="22">
        <v>19</v>
      </c>
      <c r="H112" s="22"/>
      <c r="I112" s="22"/>
      <c r="J112" s="22"/>
      <c r="K112" s="1">
        <f t="shared" si="2"/>
        <v>13</v>
      </c>
      <c r="L112" s="1">
        <f t="shared" si="2"/>
        <v>9</v>
      </c>
      <c r="M112" s="1">
        <f t="shared" si="2"/>
        <v>16.5</v>
      </c>
      <c r="P112" s="22"/>
      <c r="Q112" s="22"/>
      <c r="R112" s="22"/>
      <c r="S112" s="22"/>
      <c r="T112" s="22"/>
    </row>
    <row r="113" spans="1:20">
      <c r="A113" s="25" t="s">
        <v>459</v>
      </c>
      <c r="B113" s="22">
        <v>11</v>
      </c>
      <c r="C113" s="22">
        <v>10</v>
      </c>
      <c r="D113" s="22">
        <v>12</v>
      </c>
      <c r="E113" s="22">
        <v>12</v>
      </c>
      <c r="F113" s="22">
        <v>8</v>
      </c>
      <c r="G113" s="22">
        <v>16</v>
      </c>
      <c r="H113" s="22"/>
      <c r="I113" s="22"/>
      <c r="J113" s="22"/>
      <c r="K113" s="1">
        <f t="shared" si="2"/>
        <v>11.5</v>
      </c>
      <c r="L113" s="1">
        <f t="shared" si="2"/>
        <v>9</v>
      </c>
      <c r="M113" s="1">
        <f t="shared" si="2"/>
        <v>14</v>
      </c>
      <c r="P113" s="22"/>
      <c r="Q113" s="22"/>
      <c r="R113" s="22"/>
      <c r="S113" s="22"/>
      <c r="T113" s="22"/>
    </row>
    <row r="114" spans="1:20">
      <c r="A114" s="25" t="s">
        <v>460</v>
      </c>
      <c r="B114" s="22">
        <v>14</v>
      </c>
      <c r="C114" s="22">
        <v>9</v>
      </c>
      <c r="D114" s="22">
        <v>19</v>
      </c>
      <c r="E114" s="22">
        <v>14</v>
      </c>
      <c r="F114" s="22">
        <v>5</v>
      </c>
      <c r="G114" s="22">
        <v>20</v>
      </c>
      <c r="H114" s="22"/>
      <c r="I114" s="22"/>
      <c r="J114" s="22"/>
      <c r="K114" s="1">
        <f t="shared" si="2"/>
        <v>14</v>
      </c>
      <c r="L114" s="1">
        <f t="shared" si="2"/>
        <v>7</v>
      </c>
      <c r="M114" s="1">
        <f t="shared" si="2"/>
        <v>19.5</v>
      </c>
      <c r="P114" s="22"/>
      <c r="Q114" s="22"/>
      <c r="R114" s="22"/>
      <c r="S114" s="22"/>
      <c r="T114" s="22"/>
    </row>
    <row r="115" spans="1:20">
      <c r="A115" s="25" t="s">
        <v>461</v>
      </c>
      <c r="B115" s="22">
        <v>15</v>
      </c>
      <c r="C115" s="22">
        <v>7</v>
      </c>
      <c r="D115" s="22">
        <v>21</v>
      </c>
      <c r="E115" s="22">
        <v>15</v>
      </c>
      <c r="F115" s="22">
        <v>9</v>
      </c>
      <c r="G115" s="22">
        <v>21</v>
      </c>
      <c r="H115" s="22"/>
      <c r="I115" s="22"/>
      <c r="J115" s="22"/>
      <c r="K115" s="1">
        <f t="shared" si="2"/>
        <v>15</v>
      </c>
      <c r="L115" s="1">
        <f t="shared" si="2"/>
        <v>8</v>
      </c>
      <c r="M115" s="1">
        <f t="shared" si="2"/>
        <v>21</v>
      </c>
      <c r="P115" s="22"/>
      <c r="Q115" s="22"/>
      <c r="R115" s="22"/>
      <c r="S115" s="22"/>
      <c r="T115" s="22"/>
    </row>
    <row r="116" spans="1:20">
      <c r="A116" s="25" t="s">
        <v>462</v>
      </c>
      <c r="B116" s="22">
        <v>17</v>
      </c>
      <c r="C116" s="22">
        <v>10</v>
      </c>
      <c r="D116" s="22">
        <v>23</v>
      </c>
      <c r="E116" s="22">
        <v>16</v>
      </c>
      <c r="F116" s="22">
        <v>9</v>
      </c>
      <c r="G116" s="22">
        <v>22</v>
      </c>
      <c r="H116" s="22"/>
      <c r="I116" s="22"/>
      <c r="J116" s="22"/>
      <c r="K116" s="1">
        <f t="shared" si="2"/>
        <v>16.5</v>
      </c>
      <c r="L116" s="1">
        <f t="shared" si="2"/>
        <v>9.5</v>
      </c>
      <c r="M116" s="1">
        <f t="shared" si="2"/>
        <v>22.5</v>
      </c>
      <c r="P116" s="22"/>
      <c r="Q116" s="22"/>
      <c r="R116" s="22"/>
      <c r="S116" s="22"/>
      <c r="T116" s="22"/>
    </row>
    <row r="117" spans="1:20">
      <c r="A117" s="25" t="s">
        <v>463</v>
      </c>
      <c r="B117" s="22">
        <v>17</v>
      </c>
      <c r="C117" s="22">
        <v>10</v>
      </c>
      <c r="D117" s="22">
        <v>24</v>
      </c>
      <c r="E117" s="22">
        <v>18</v>
      </c>
      <c r="F117" s="22">
        <v>10</v>
      </c>
      <c r="G117" s="22">
        <v>23</v>
      </c>
      <c r="H117" s="22"/>
      <c r="I117" s="22"/>
      <c r="J117" s="22"/>
      <c r="K117" s="1">
        <f t="shared" si="2"/>
        <v>17.5</v>
      </c>
      <c r="L117" s="1">
        <f t="shared" si="2"/>
        <v>10</v>
      </c>
      <c r="M117" s="1">
        <f t="shared" si="2"/>
        <v>23.5</v>
      </c>
      <c r="P117" s="22"/>
      <c r="Q117" s="22"/>
      <c r="R117" s="22"/>
      <c r="S117" s="22"/>
      <c r="T117" s="22"/>
    </row>
    <row r="118" spans="1:20">
      <c r="A118" s="25" t="s">
        <v>464</v>
      </c>
      <c r="B118" s="22">
        <v>15</v>
      </c>
      <c r="C118" s="22">
        <v>12</v>
      </c>
      <c r="D118" s="22">
        <v>19</v>
      </c>
      <c r="E118" s="22">
        <v>13</v>
      </c>
      <c r="F118" s="22">
        <v>10</v>
      </c>
      <c r="G118" s="22">
        <v>15</v>
      </c>
      <c r="H118" s="22"/>
      <c r="I118" s="22"/>
      <c r="J118" s="22"/>
      <c r="K118" s="1">
        <f t="shared" si="2"/>
        <v>14</v>
      </c>
      <c r="L118" s="1">
        <f t="shared" si="2"/>
        <v>11</v>
      </c>
      <c r="M118" s="1">
        <f t="shared" si="2"/>
        <v>17</v>
      </c>
      <c r="P118" s="22"/>
      <c r="Q118" s="22"/>
      <c r="R118" s="22"/>
      <c r="S118" s="22"/>
      <c r="T118" s="22"/>
    </row>
    <row r="119" spans="1:20">
      <c r="A119" s="25" t="s">
        <v>465</v>
      </c>
      <c r="B119" s="22">
        <v>15</v>
      </c>
      <c r="C119" s="22">
        <v>13</v>
      </c>
      <c r="D119" s="22">
        <v>19</v>
      </c>
      <c r="E119" s="22">
        <v>11</v>
      </c>
      <c r="F119" s="22">
        <v>9</v>
      </c>
      <c r="G119" s="22">
        <v>14</v>
      </c>
      <c r="H119" s="22"/>
      <c r="I119" s="22"/>
      <c r="J119" s="22"/>
      <c r="K119" s="1">
        <f t="shared" si="2"/>
        <v>13</v>
      </c>
      <c r="L119" s="1">
        <f t="shared" si="2"/>
        <v>11</v>
      </c>
      <c r="M119" s="1">
        <f t="shared" si="2"/>
        <v>16.5</v>
      </c>
      <c r="P119" s="22"/>
      <c r="Q119" s="22"/>
      <c r="R119" s="22"/>
      <c r="S119" s="22"/>
      <c r="T119" s="22"/>
    </row>
    <row r="120" spans="1:20">
      <c r="A120" s="25" t="s">
        <v>466</v>
      </c>
      <c r="B120" s="22">
        <v>13</v>
      </c>
      <c r="C120" s="22">
        <v>12</v>
      </c>
      <c r="D120" s="22">
        <v>15</v>
      </c>
      <c r="E120" s="22">
        <v>12</v>
      </c>
      <c r="F120" s="22">
        <v>11</v>
      </c>
      <c r="G120" s="22">
        <v>15</v>
      </c>
      <c r="H120" s="22"/>
      <c r="I120" s="22"/>
      <c r="J120" s="22"/>
      <c r="K120" s="1">
        <f t="shared" si="2"/>
        <v>12.5</v>
      </c>
      <c r="L120" s="1">
        <f t="shared" si="2"/>
        <v>11.5</v>
      </c>
      <c r="M120" s="1">
        <f t="shared" si="2"/>
        <v>15</v>
      </c>
      <c r="P120" s="22"/>
      <c r="Q120" s="22"/>
      <c r="R120" s="22"/>
      <c r="S120" s="22"/>
      <c r="T120" s="22"/>
    </row>
    <row r="121" spans="1:20">
      <c r="A121" s="25" t="s">
        <v>467</v>
      </c>
      <c r="B121" s="22">
        <v>15</v>
      </c>
      <c r="C121" s="22">
        <v>9</v>
      </c>
      <c r="D121" s="22">
        <v>22</v>
      </c>
      <c r="E121" s="22">
        <v>13</v>
      </c>
      <c r="F121" s="22">
        <v>11</v>
      </c>
      <c r="G121" s="22">
        <v>15</v>
      </c>
      <c r="H121" s="22"/>
      <c r="I121" s="22"/>
      <c r="J121" s="22"/>
      <c r="K121" s="1">
        <f t="shared" si="2"/>
        <v>14</v>
      </c>
      <c r="L121" s="1">
        <f t="shared" si="2"/>
        <v>10</v>
      </c>
      <c r="M121" s="1">
        <f t="shared" si="2"/>
        <v>18.5</v>
      </c>
      <c r="P121" s="22"/>
      <c r="Q121" s="22"/>
      <c r="R121" s="22"/>
      <c r="S121" s="22"/>
      <c r="T121" s="22"/>
    </row>
    <row r="122" spans="1:20">
      <c r="A122" s="25" t="s">
        <v>468</v>
      </c>
      <c r="B122" s="22">
        <v>14</v>
      </c>
      <c r="C122" s="22">
        <v>12</v>
      </c>
      <c r="D122" s="22">
        <v>16</v>
      </c>
      <c r="E122" s="22">
        <v>13</v>
      </c>
      <c r="F122" s="22">
        <v>9</v>
      </c>
      <c r="G122" s="22">
        <v>17</v>
      </c>
      <c r="H122" s="22"/>
      <c r="I122" s="22"/>
      <c r="J122" s="22"/>
      <c r="K122" s="1">
        <f t="shared" si="2"/>
        <v>13.5</v>
      </c>
      <c r="L122" s="1">
        <f t="shared" si="2"/>
        <v>10.5</v>
      </c>
      <c r="M122" s="1">
        <f t="shared" si="2"/>
        <v>16.5</v>
      </c>
      <c r="P122" s="22"/>
      <c r="Q122" s="22"/>
      <c r="R122" s="22"/>
      <c r="S122" s="22"/>
      <c r="T122" s="22"/>
    </row>
    <row r="123" spans="1:20">
      <c r="A123" s="25" t="s">
        <v>469</v>
      </c>
      <c r="B123" s="22">
        <v>14</v>
      </c>
      <c r="C123" s="22">
        <v>9</v>
      </c>
      <c r="D123" s="22">
        <v>18</v>
      </c>
      <c r="E123" s="22">
        <v>13</v>
      </c>
      <c r="F123" s="22">
        <v>12</v>
      </c>
      <c r="G123" s="22">
        <v>14</v>
      </c>
      <c r="H123" s="22">
        <v>16</v>
      </c>
      <c r="I123" s="22">
        <v>10</v>
      </c>
      <c r="J123" s="22">
        <v>22</v>
      </c>
      <c r="K123" s="1">
        <f t="shared" si="2"/>
        <v>14.333333333333334</v>
      </c>
      <c r="L123" s="1">
        <f t="shared" si="2"/>
        <v>10.333333333333334</v>
      </c>
      <c r="M123" s="1">
        <f t="shared" si="2"/>
        <v>18</v>
      </c>
      <c r="P123" s="22"/>
      <c r="Q123" s="22"/>
      <c r="R123" s="22"/>
      <c r="S123" s="22"/>
      <c r="T123" s="22"/>
    </row>
    <row r="124" spans="1:20">
      <c r="A124" s="25" t="s">
        <v>470</v>
      </c>
      <c r="B124" s="22">
        <v>17</v>
      </c>
      <c r="C124" s="22">
        <v>9</v>
      </c>
      <c r="D124" s="22">
        <v>25</v>
      </c>
      <c r="E124" s="22">
        <v>15</v>
      </c>
      <c r="F124" s="22">
        <v>10</v>
      </c>
      <c r="G124" s="22">
        <v>20</v>
      </c>
      <c r="H124" s="22">
        <v>16</v>
      </c>
      <c r="I124" s="22">
        <v>11</v>
      </c>
      <c r="J124" s="22">
        <v>21</v>
      </c>
      <c r="K124" s="1">
        <f t="shared" si="2"/>
        <v>16</v>
      </c>
      <c r="L124" s="1">
        <f t="shared" si="2"/>
        <v>10</v>
      </c>
      <c r="M124" s="1">
        <f t="shared" si="2"/>
        <v>22</v>
      </c>
      <c r="P124" s="22"/>
      <c r="Q124" s="22"/>
      <c r="R124" s="22"/>
      <c r="S124" s="22"/>
      <c r="T124" s="22"/>
    </row>
    <row r="125" spans="1:20">
      <c r="A125" s="25" t="s">
        <v>471</v>
      </c>
      <c r="B125" s="22">
        <v>17</v>
      </c>
      <c r="C125" s="22">
        <v>11</v>
      </c>
      <c r="D125" s="22">
        <v>23</v>
      </c>
      <c r="E125" s="22">
        <v>13</v>
      </c>
      <c r="F125" s="22">
        <v>7</v>
      </c>
      <c r="G125" s="22">
        <v>18</v>
      </c>
      <c r="H125" s="22">
        <v>16</v>
      </c>
      <c r="I125" s="22">
        <v>14</v>
      </c>
      <c r="J125" s="22">
        <v>19</v>
      </c>
      <c r="K125" s="1">
        <f t="shared" si="2"/>
        <v>15.333333333333334</v>
      </c>
      <c r="L125" s="1">
        <f t="shared" si="2"/>
        <v>10.666666666666666</v>
      </c>
      <c r="M125" s="1">
        <f t="shared" si="2"/>
        <v>20</v>
      </c>
      <c r="P125" s="22"/>
      <c r="Q125" s="22"/>
      <c r="R125" s="22"/>
      <c r="S125" s="22"/>
      <c r="T125" s="22"/>
    </row>
    <row r="126" spans="1:20">
      <c r="A126" s="25" t="s">
        <v>472</v>
      </c>
      <c r="B126" s="22">
        <v>17</v>
      </c>
      <c r="C126" s="22">
        <v>12</v>
      </c>
      <c r="D126" s="22">
        <v>22</v>
      </c>
      <c r="E126" s="22">
        <v>14</v>
      </c>
      <c r="F126" s="22">
        <v>7</v>
      </c>
      <c r="G126" s="22">
        <v>19</v>
      </c>
      <c r="H126" s="22">
        <v>16</v>
      </c>
      <c r="I126" s="22">
        <v>12</v>
      </c>
      <c r="J126" s="22">
        <v>20</v>
      </c>
      <c r="K126" s="1">
        <f t="shared" si="2"/>
        <v>15.666666666666666</v>
      </c>
      <c r="L126" s="1">
        <f t="shared" si="2"/>
        <v>10.333333333333334</v>
      </c>
      <c r="M126" s="1">
        <f t="shared" si="2"/>
        <v>20.333333333333332</v>
      </c>
      <c r="P126" s="22"/>
      <c r="Q126" s="22"/>
      <c r="R126" s="22"/>
      <c r="S126" s="22"/>
      <c r="T126" s="22"/>
    </row>
    <row r="127" spans="1:20">
      <c r="A127" s="25" t="s">
        <v>473</v>
      </c>
      <c r="B127" s="22">
        <v>17</v>
      </c>
      <c r="C127" s="22">
        <v>11</v>
      </c>
      <c r="D127" s="22">
        <v>23</v>
      </c>
      <c r="E127" s="22">
        <v>14</v>
      </c>
      <c r="F127" s="22">
        <v>8</v>
      </c>
      <c r="G127" s="22">
        <v>22</v>
      </c>
      <c r="H127" s="22">
        <v>13</v>
      </c>
      <c r="I127" s="22">
        <v>12</v>
      </c>
      <c r="J127" s="22">
        <v>16</v>
      </c>
      <c r="K127" s="1">
        <f t="shared" si="2"/>
        <v>14.666666666666666</v>
      </c>
      <c r="L127" s="1">
        <f t="shared" si="2"/>
        <v>10.333333333333334</v>
      </c>
      <c r="M127" s="1">
        <f t="shared" si="2"/>
        <v>20.333333333333332</v>
      </c>
      <c r="P127" s="22"/>
      <c r="Q127" s="22"/>
      <c r="R127" s="22"/>
      <c r="S127" s="22"/>
      <c r="T127" s="22"/>
    </row>
    <row r="128" spans="1:20">
      <c r="A128" s="25" t="s">
        <v>474</v>
      </c>
      <c r="B128" s="22">
        <v>18</v>
      </c>
      <c r="C128" s="22">
        <v>13</v>
      </c>
      <c r="D128" s="22">
        <v>23</v>
      </c>
      <c r="E128" s="22">
        <v>15</v>
      </c>
      <c r="F128" s="22">
        <v>8</v>
      </c>
      <c r="G128" s="22">
        <v>21</v>
      </c>
      <c r="H128" s="22">
        <v>13</v>
      </c>
      <c r="I128" s="22">
        <v>11</v>
      </c>
      <c r="J128" s="22">
        <v>15</v>
      </c>
      <c r="K128" s="1">
        <f t="shared" si="2"/>
        <v>15.333333333333334</v>
      </c>
      <c r="L128" s="1">
        <f t="shared" si="2"/>
        <v>10.666666666666666</v>
      </c>
      <c r="M128" s="1">
        <f t="shared" si="2"/>
        <v>19.666666666666668</v>
      </c>
      <c r="P128" s="22"/>
      <c r="Q128" s="22"/>
      <c r="R128" s="22"/>
      <c r="S128" s="22"/>
      <c r="T128" s="22"/>
    </row>
    <row r="129" spans="1:20">
      <c r="A129" s="25" t="s">
        <v>475</v>
      </c>
      <c r="B129" s="22">
        <v>19</v>
      </c>
      <c r="C129" s="22">
        <v>16</v>
      </c>
      <c r="D129" s="22">
        <v>23</v>
      </c>
      <c r="E129" s="22">
        <v>17</v>
      </c>
      <c r="F129" s="22">
        <v>9</v>
      </c>
      <c r="G129" s="22">
        <v>25</v>
      </c>
      <c r="H129" s="22">
        <v>15</v>
      </c>
      <c r="I129" s="22">
        <v>12</v>
      </c>
      <c r="J129" s="22">
        <v>21</v>
      </c>
      <c r="K129" s="1">
        <f t="shared" si="2"/>
        <v>17</v>
      </c>
      <c r="L129" s="1">
        <f t="shared" si="2"/>
        <v>12.333333333333334</v>
      </c>
      <c r="M129" s="1">
        <f t="shared" si="2"/>
        <v>23</v>
      </c>
      <c r="P129" s="22"/>
      <c r="Q129" s="22"/>
      <c r="R129" s="22"/>
      <c r="S129" s="22"/>
      <c r="T129" s="22"/>
    </row>
    <row r="130" spans="1:20">
      <c r="A130" s="25" t="s">
        <v>476</v>
      </c>
      <c r="B130" s="22">
        <v>18</v>
      </c>
      <c r="C130" s="22">
        <v>13</v>
      </c>
      <c r="D130" s="22">
        <v>24</v>
      </c>
      <c r="E130" s="22">
        <v>14</v>
      </c>
      <c r="F130" s="22">
        <v>8</v>
      </c>
      <c r="G130" s="22">
        <v>18</v>
      </c>
      <c r="H130" s="22">
        <v>16</v>
      </c>
      <c r="I130" s="22">
        <v>13</v>
      </c>
      <c r="J130" s="22">
        <v>20</v>
      </c>
      <c r="K130" s="1">
        <f t="shared" si="2"/>
        <v>16</v>
      </c>
      <c r="L130" s="1">
        <f t="shared" si="2"/>
        <v>11.333333333333334</v>
      </c>
      <c r="M130" s="1">
        <f t="shared" si="2"/>
        <v>20.666666666666668</v>
      </c>
      <c r="P130" s="22"/>
      <c r="Q130" s="22"/>
      <c r="R130" s="22"/>
      <c r="S130" s="22"/>
      <c r="T130" s="22"/>
    </row>
    <row r="131" spans="1:20">
      <c r="A131" s="25" t="s">
        <v>477</v>
      </c>
      <c r="B131" s="22">
        <v>19</v>
      </c>
      <c r="C131" s="22">
        <v>13</v>
      </c>
      <c r="D131" s="22">
        <v>25</v>
      </c>
      <c r="E131" s="22">
        <v>16</v>
      </c>
      <c r="F131" s="22">
        <v>10</v>
      </c>
      <c r="G131" s="22">
        <v>20</v>
      </c>
      <c r="H131" s="22">
        <v>18</v>
      </c>
      <c r="I131" s="22">
        <v>13</v>
      </c>
      <c r="J131" s="22">
        <v>23</v>
      </c>
      <c r="K131" s="1">
        <f t="shared" ref="K131:M194" si="3">AVERAGE(B131,E131,H131)</f>
        <v>17.666666666666668</v>
      </c>
      <c r="L131" s="1">
        <f t="shared" si="3"/>
        <v>12</v>
      </c>
      <c r="M131" s="1">
        <f t="shared" si="3"/>
        <v>22.666666666666668</v>
      </c>
      <c r="P131" s="22"/>
      <c r="Q131" s="22"/>
      <c r="R131" s="22"/>
      <c r="S131" s="22"/>
      <c r="T131" s="22"/>
    </row>
    <row r="132" spans="1:20">
      <c r="A132" s="25" t="s">
        <v>478</v>
      </c>
      <c r="B132" s="22">
        <v>17</v>
      </c>
      <c r="C132" s="22">
        <v>14</v>
      </c>
      <c r="D132" s="22">
        <v>20</v>
      </c>
      <c r="E132" s="22">
        <v>14</v>
      </c>
      <c r="F132" s="22">
        <v>12</v>
      </c>
      <c r="G132" s="22">
        <v>17</v>
      </c>
      <c r="H132" s="22">
        <v>20</v>
      </c>
      <c r="I132" s="22">
        <v>12</v>
      </c>
      <c r="J132" s="22">
        <v>26</v>
      </c>
      <c r="K132" s="1">
        <f t="shared" si="3"/>
        <v>17</v>
      </c>
      <c r="L132" s="1">
        <f t="shared" si="3"/>
        <v>12.666666666666666</v>
      </c>
      <c r="M132" s="1">
        <f t="shared" si="3"/>
        <v>21</v>
      </c>
      <c r="P132" s="22"/>
      <c r="Q132" s="22"/>
      <c r="R132" s="22"/>
      <c r="S132" s="22"/>
      <c r="T132" s="22"/>
    </row>
    <row r="133" spans="1:20">
      <c r="A133" s="25" t="s">
        <v>479</v>
      </c>
      <c r="B133" s="22">
        <v>14</v>
      </c>
      <c r="C133" s="22">
        <v>12</v>
      </c>
      <c r="D133" s="22">
        <v>18</v>
      </c>
      <c r="E133" s="22">
        <v>13</v>
      </c>
      <c r="F133" s="22">
        <v>11</v>
      </c>
      <c r="G133" s="22">
        <v>15</v>
      </c>
      <c r="H133" s="22">
        <v>21</v>
      </c>
      <c r="I133" s="22">
        <v>14</v>
      </c>
      <c r="J133" s="22">
        <v>27</v>
      </c>
      <c r="K133" s="1">
        <f t="shared" si="3"/>
        <v>16</v>
      </c>
      <c r="L133" s="1">
        <f t="shared" si="3"/>
        <v>12.333333333333334</v>
      </c>
      <c r="M133" s="1">
        <f t="shared" si="3"/>
        <v>20</v>
      </c>
      <c r="P133" s="22"/>
      <c r="Q133" s="22"/>
      <c r="R133" s="22"/>
      <c r="S133" s="22"/>
      <c r="T133" s="22"/>
    </row>
    <row r="134" spans="1:20">
      <c r="A134" s="25" t="s">
        <v>480</v>
      </c>
      <c r="B134" s="22">
        <v>17</v>
      </c>
      <c r="C134" s="22">
        <v>12</v>
      </c>
      <c r="D134" s="22">
        <v>21</v>
      </c>
      <c r="E134" s="22">
        <v>15</v>
      </c>
      <c r="F134" s="22">
        <v>7</v>
      </c>
      <c r="G134" s="22">
        <v>23</v>
      </c>
      <c r="H134" s="22">
        <v>21</v>
      </c>
      <c r="I134" s="22">
        <v>14</v>
      </c>
      <c r="J134" s="22">
        <v>28</v>
      </c>
      <c r="K134" s="1">
        <f t="shared" si="3"/>
        <v>17.666666666666668</v>
      </c>
      <c r="L134" s="1">
        <f t="shared" si="3"/>
        <v>11</v>
      </c>
      <c r="M134" s="1">
        <f t="shared" si="3"/>
        <v>24</v>
      </c>
      <c r="P134" s="22"/>
      <c r="Q134" s="22"/>
      <c r="R134" s="22"/>
      <c r="S134" s="22"/>
      <c r="T134" s="22"/>
    </row>
    <row r="135" spans="1:20">
      <c r="A135" s="25" t="s">
        <v>481</v>
      </c>
      <c r="B135" s="22">
        <v>14</v>
      </c>
      <c r="C135" s="22">
        <v>12</v>
      </c>
      <c r="D135" s="22">
        <v>16</v>
      </c>
      <c r="E135" s="22">
        <v>16</v>
      </c>
      <c r="F135" s="22">
        <v>9</v>
      </c>
      <c r="G135" s="22">
        <v>21</v>
      </c>
      <c r="H135" s="22">
        <v>22</v>
      </c>
      <c r="I135" s="22">
        <v>16</v>
      </c>
      <c r="J135" s="22">
        <v>27</v>
      </c>
      <c r="K135" s="1">
        <f t="shared" si="3"/>
        <v>17.333333333333332</v>
      </c>
      <c r="L135" s="1">
        <f t="shared" si="3"/>
        <v>12.333333333333334</v>
      </c>
      <c r="M135" s="1">
        <f t="shared" si="3"/>
        <v>21.333333333333332</v>
      </c>
      <c r="P135" s="22"/>
      <c r="Q135" s="22"/>
      <c r="R135" s="22"/>
      <c r="S135" s="22"/>
      <c r="T135" s="22"/>
    </row>
    <row r="136" spans="1:20">
      <c r="A136" s="25" t="s">
        <v>482</v>
      </c>
      <c r="B136" s="22">
        <v>16</v>
      </c>
      <c r="C136" s="22">
        <v>9</v>
      </c>
      <c r="D136" s="22">
        <v>21</v>
      </c>
      <c r="E136" s="22">
        <v>13</v>
      </c>
      <c r="F136" s="22">
        <v>8</v>
      </c>
      <c r="G136" s="22">
        <v>19</v>
      </c>
      <c r="H136" s="22">
        <v>22</v>
      </c>
      <c r="I136" s="22">
        <v>17</v>
      </c>
      <c r="J136" s="22">
        <v>27</v>
      </c>
      <c r="K136" s="1">
        <f t="shared" si="3"/>
        <v>17</v>
      </c>
      <c r="L136" s="1">
        <f t="shared" si="3"/>
        <v>11.333333333333334</v>
      </c>
      <c r="M136" s="1">
        <f t="shared" si="3"/>
        <v>22.333333333333332</v>
      </c>
      <c r="P136" s="22"/>
      <c r="Q136" s="22"/>
      <c r="R136" s="22"/>
      <c r="S136" s="22"/>
      <c r="T136" s="22"/>
    </row>
    <row r="137" spans="1:20">
      <c r="A137" s="25" t="s">
        <v>483</v>
      </c>
      <c r="B137" s="22">
        <v>17</v>
      </c>
      <c r="C137" s="22">
        <v>13</v>
      </c>
      <c r="D137" s="22">
        <v>21</v>
      </c>
      <c r="E137" s="22">
        <v>12</v>
      </c>
      <c r="F137" s="22">
        <v>6</v>
      </c>
      <c r="G137" s="22">
        <v>16</v>
      </c>
      <c r="H137" s="22">
        <v>22</v>
      </c>
      <c r="I137" s="22">
        <v>18</v>
      </c>
      <c r="J137" s="22">
        <v>27</v>
      </c>
      <c r="K137" s="1">
        <f t="shared" si="3"/>
        <v>17</v>
      </c>
      <c r="L137" s="1">
        <f t="shared" si="3"/>
        <v>12.333333333333334</v>
      </c>
      <c r="M137" s="1">
        <f t="shared" si="3"/>
        <v>21.333333333333332</v>
      </c>
      <c r="P137" s="22"/>
      <c r="Q137" s="22"/>
      <c r="R137" s="22"/>
      <c r="S137" s="22"/>
      <c r="T137" s="22"/>
    </row>
    <row r="138" spans="1:20">
      <c r="A138" s="25" t="s">
        <v>484</v>
      </c>
      <c r="B138" s="22">
        <v>17</v>
      </c>
      <c r="C138" s="22">
        <v>14</v>
      </c>
      <c r="D138" s="22">
        <v>19</v>
      </c>
      <c r="E138" s="22">
        <v>14</v>
      </c>
      <c r="F138" s="22">
        <v>9</v>
      </c>
      <c r="G138" s="22">
        <v>18</v>
      </c>
      <c r="H138" s="22">
        <v>22</v>
      </c>
      <c r="I138" s="22">
        <v>16</v>
      </c>
      <c r="J138" s="22">
        <v>28</v>
      </c>
      <c r="K138" s="1">
        <f t="shared" si="3"/>
        <v>17.666666666666668</v>
      </c>
      <c r="L138" s="1">
        <f t="shared" si="3"/>
        <v>13</v>
      </c>
      <c r="M138" s="1">
        <f t="shared" si="3"/>
        <v>21.666666666666668</v>
      </c>
      <c r="P138" s="22"/>
      <c r="Q138" s="22"/>
      <c r="R138" s="22"/>
      <c r="S138" s="22"/>
      <c r="T138" s="22"/>
    </row>
    <row r="139" spans="1:20">
      <c r="A139" s="25" t="s">
        <v>485</v>
      </c>
      <c r="B139" s="22">
        <v>18</v>
      </c>
      <c r="C139" s="22">
        <v>14</v>
      </c>
      <c r="D139" s="22">
        <v>23</v>
      </c>
      <c r="E139" s="22">
        <v>18</v>
      </c>
      <c r="F139" s="22">
        <v>10</v>
      </c>
      <c r="G139" s="22">
        <v>23</v>
      </c>
      <c r="H139" s="22">
        <v>23</v>
      </c>
      <c r="I139" s="22">
        <v>16</v>
      </c>
      <c r="J139" s="22">
        <v>29</v>
      </c>
      <c r="K139" s="1">
        <f t="shared" si="3"/>
        <v>19.666666666666668</v>
      </c>
      <c r="L139" s="1">
        <f t="shared" si="3"/>
        <v>13.333333333333334</v>
      </c>
      <c r="M139" s="1">
        <f t="shared" si="3"/>
        <v>25</v>
      </c>
      <c r="P139" s="22"/>
      <c r="Q139" s="22"/>
      <c r="R139" s="22"/>
      <c r="S139" s="22"/>
      <c r="T139" s="22"/>
    </row>
    <row r="140" spans="1:20">
      <c r="A140" s="25" t="s">
        <v>486</v>
      </c>
      <c r="B140" s="22">
        <v>20</v>
      </c>
      <c r="C140" s="22">
        <v>15</v>
      </c>
      <c r="D140" s="22">
        <v>26</v>
      </c>
      <c r="E140" s="22">
        <v>15</v>
      </c>
      <c r="F140" s="22">
        <v>8</v>
      </c>
      <c r="G140" s="22">
        <v>22</v>
      </c>
      <c r="H140" s="22">
        <v>24</v>
      </c>
      <c r="I140" s="22">
        <v>18</v>
      </c>
      <c r="J140" s="22">
        <v>28</v>
      </c>
      <c r="K140" s="1">
        <f t="shared" si="3"/>
        <v>19.666666666666668</v>
      </c>
      <c r="L140" s="1">
        <f t="shared" si="3"/>
        <v>13.666666666666666</v>
      </c>
      <c r="M140" s="1">
        <f t="shared" si="3"/>
        <v>25.333333333333332</v>
      </c>
      <c r="P140" s="22"/>
      <c r="Q140" s="22"/>
      <c r="R140" s="22"/>
      <c r="S140" s="22"/>
      <c r="T140" s="22"/>
    </row>
    <row r="141" spans="1:20">
      <c r="A141" s="25" t="s">
        <v>487</v>
      </c>
      <c r="B141" s="22">
        <v>20</v>
      </c>
      <c r="C141" s="22">
        <v>16</v>
      </c>
      <c r="D141" s="22">
        <v>26</v>
      </c>
      <c r="E141" s="22">
        <v>17</v>
      </c>
      <c r="F141" s="22">
        <v>9</v>
      </c>
      <c r="G141" s="22">
        <v>22</v>
      </c>
      <c r="H141" s="22">
        <v>23</v>
      </c>
      <c r="I141" s="22">
        <v>19</v>
      </c>
      <c r="J141" s="22">
        <v>27</v>
      </c>
      <c r="K141" s="1">
        <f t="shared" si="3"/>
        <v>20</v>
      </c>
      <c r="L141" s="1">
        <f t="shared" si="3"/>
        <v>14.666666666666666</v>
      </c>
      <c r="M141" s="1">
        <f t="shared" si="3"/>
        <v>25</v>
      </c>
      <c r="P141" s="22"/>
      <c r="Q141" s="22"/>
      <c r="R141" s="22"/>
      <c r="S141" s="22"/>
      <c r="T141" s="22"/>
    </row>
    <row r="142" spans="1:20">
      <c r="A142" s="25" t="s">
        <v>488</v>
      </c>
      <c r="B142" s="22">
        <v>21</v>
      </c>
      <c r="C142" s="22">
        <v>13</v>
      </c>
      <c r="D142" s="22">
        <v>28</v>
      </c>
      <c r="E142" s="22">
        <v>17</v>
      </c>
      <c r="F142" s="22">
        <v>8</v>
      </c>
      <c r="G142" s="22">
        <v>23</v>
      </c>
      <c r="H142" s="22">
        <v>23</v>
      </c>
      <c r="I142" s="22">
        <v>17</v>
      </c>
      <c r="J142" s="22">
        <v>29</v>
      </c>
      <c r="K142" s="1">
        <f t="shared" si="3"/>
        <v>20.333333333333332</v>
      </c>
      <c r="L142" s="1">
        <f t="shared" si="3"/>
        <v>12.666666666666666</v>
      </c>
      <c r="M142" s="1">
        <f t="shared" si="3"/>
        <v>26.666666666666668</v>
      </c>
      <c r="P142" s="22"/>
      <c r="Q142" s="22"/>
      <c r="R142" s="22"/>
      <c r="S142" s="22"/>
      <c r="T142" s="22"/>
    </row>
    <row r="143" spans="1:20">
      <c r="A143" s="25" t="s">
        <v>489</v>
      </c>
      <c r="B143" s="22">
        <v>22</v>
      </c>
      <c r="C143" s="22">
        <v>18</v>
      </c>
      <c r="D143" s="22">
        <v>26</v>
      </c>
      <c r="E143" s="22">
        <v>16</v>
      </c>
      <c r="F143" s="22">
        <v>11</v>
      </c>
      <c r="G143" s="22">
        <v>21</v>
      </c>
      <c r="H143" s="22">
        <v>24</v>
      </c>
      <c r="I143" s="22">
        <v>18</v>
      </c>
      <c r="J143" s="22">
        <v>31</v>
      </c>
      <c r="K143" s="1">
        <f t="shared" si="3"/>
        <v>20.666666666666668</v>
      </c>
      <c r="L143" s="1">
        <f t="shared" si="3"/>
        <v>15.666666666666666</v>
      </c>
      <c r="M143" s="1">
        <f t="shared" si="3"/>
        <v>26</v>
      </c>
      <c r="P143" s="22"/>
      <c r="Q143" s="22"/>
      <c r="R143" s="22"/>
      <c r="S143" s="22"/>
      <c r="T143" s="22"/>
    </row>
    <row r="144" spans="1:20">
      <c r="A144" s="25" t="s">
        <v>490</v>
      </c>
      <c r="B144" s="22">
        <v>21</v>
      </c>
      <c r="C144" s="22">
        <v>16</v>
      </c>
      <c r="D144" s="22">
        <v>26</v>
      </c>
      <c r="E144" s="22">
        <v>16</v>
      </c>
      <c r="F144" s="22">
        <v>11</v>
      </c>
      <c r="G144" s="22">
        <v>19</v>
      </c>
      <c r="H144" s="22">
        <v>24</v>
      </c>
      <c r="I144" s="22">
        <v>18</v>
      </c>
      <c r="J144" s="22">
        <v>28</v>
      </c>
      <c r="K144" s="1">
        <f t="shared" si="3"/>
        <v>20.333333333333332</v>
      </c>
      <c r="L144" s="1">
        <f t="shared" si="3"/>
        <v>15</v>
      </c>
      <c r="M144" s="1">
        <f t="shared" si="3"/>
        <v>24.333333333333332</v>
      </c>
      <c r="P144" s="22"/>
      <c r="Q144" s="22"/>
      <c r="R144" s="22"/>
      <c r="S144" s="22"/>
      <c r="T144" s="22"/>
    </row>
    <row r="145" spans="1:20">
      <c r="A145" s="25" t="s">
        <v>491</v>
      </c>
      <c r="B145" s="22">
        <v>22</v>
      </c>
      <c r="C145" s="22">
        <v>18</v>
      </c>
      <c r="D145" s="22">
        <v>25</v>
      </c>
      <c r="E145" s="22">
        <v>18</v>
      </c>
      <c r="F145" s="22">
        <v>12</v>
      </c>
      <c r="G145" s="22">
        <v>24</v>
      </c>
      <c r="H145" s="22">
        <v>23</v>
      </c>
      <c r="I145" s="22">
        <v>19</v>
      </c>
      <c r="J145" s="22">
        <v>27</v>
      </c>
      <c r="K145" s="1">
        <f t="shared" si="3"/>
        <v>21</v>
      </c>
      <c r="L145" s="1">
        <f t="shared" si="3"/>
        <v>16.333333333333332</v>
      </c>
      <c r="M145" s="1">
        <f t="shared" si="3"/>
        <v>25.333333333333332</v>
      </c>
      <c r="P145" s="22"/>
      <c r="Q145" s="22"/>
      <c r="R145" s="22"/>
      <c r="S145" s="22"/>
      <c r="T145" s="22"/>
    </row>
    <row r="146" spans="1:20">
      <c r="A146" s="25" t="s">
        <v>492</v>
      </c>
      <c r="B146" s="22">
        <v>19</v>
      </c>
      <c r="C146" s="22">
        <v>13</v>
      </c>
      <c r="D146" s="22">
        <v>24</v>
      </c>
      <c r="E146" s="22">
        <v>15</v>
      </c>
      <c r="F146" s="22">
        <v>13</v>
      </c>
      <c r="G146" s="22">
        <v>17</v>
      </c>
      <c r="H146" s="22">
        <v>20</v>
      </c>
      <c r="I146" s="22">
        <v>15</v>
      </c>
      <c r="J146" s="22">
        <v>26</v>
      </c>
      <c r="K146" s="1">
        <f t="shared" si="3"/>
        <v>18</v>
      </c>
      <c r="L146" s="1">
        <f t="shared" si="3"/>
        <v>13.666666666666666</v>
      </c>
      <c r="M146" s="1">
        <f t="shared" si="3"/>
        <v>22.333333333333332</v>
      </c>
      <c r="P146" s="22"/>
      <c r="Q146" s="22"/>
      <c r="R146" s="22"/>
      <c r="S146" s="22"/>
      <c r="T146" s="22"/>
    </row>
    <row r="147" spans="1:20">
      <c r="A147" s="25" t="s">
        <v>493</v>
      </c>
      <c r="B147" s="22">
        <v>20</v>
      </c>
      <c r="C147" s="22">
        <v>14</v>
      </c>
      <c r="D147" s="22">
        <v>25</v>
      </c>
      <c r="E147" s="22">
        <v>17</v>
      </c>
      <c r="F147" s="22">
        <v>10</v>
      </c>
      <c r="G147" s="22">
        <v>23</v>
      </c>
      <c r="H147" s="22">
        <v>19</v>
      </c>
      <c r="I147" s="22">
        <v>16</v>
      </c>
      <c r="J147" s="22">
        <v>23</v>
      </c>
      <c r="K147" s="1">
        <f t="shared" si="3"/>
        <v>18.666666666666668</v>
      </c>
      <c r="L147" s="1">
        <f t="shared" si="3"/>
        <v>13.333333333333334</v>
      </c>
      <c r="M147" s="1">
        <f t="shared" si="3"/>
        <v>23.666666666666668</v>
      </c>
      <c r="P147" s="22"/>
      <c r="Q147" s="22"/>
      <c r="R147" s="22"/>
      <c r="S147" s="22"/>
      <c r="T147" s="22"/>
    </row>
    <row r="148" spans="1:20">
      <c r="A148" s="25" t="s">
        <v>494</v>
      </c>
      <c r="B148" s="22">
        <v>20</v>
      </c>
      <c r="C148" s="22">
        <v>15</v>
      </c>
      <c r="D148" s="22">
        <v>24</v>
      </c>
      <c r="E148" s="22">
        <v>16</v>
      </c>
      <c r="F148" s="22">
        <v>9</v>
      </c>
      <c r="G148" s="22">
        <v>21</v>
      </c>
      <c r="H148" s="22">
        <v>22</v>
      </c>
      <c r="I148" s="22">
        <v>16</v>
      </c>
      <c r="J148" s="22">
        <v>27</v>
      </c>
      <c r="K148" s="1">
        <f t="shared" si="3"/>
        <v>19.333333333333332</v>
      </c>
      <c r="L148" s="1">
        <f t="shared" si="3"/>
        <v>13.333333333333334</v>
      </c>
      <c r="M148" s="1">
        <f t="shared" si="3"/>
        <v>24</v>
      </c>
      <c r="P148" s="22"/>
      <c r="Q148" s="22"/>
      <c r="R148" s="22"/>
      <c r="S148" s="22"/>
      <c r="T148" s="22"/>
    </row>
    <row r="149" spans="1:20">
      <c r="A149" s="25" t="s">
        <v>495</v>
      </c>
      <c r="B149" s="22">
        <v>20</v>
      </c>
      <c r="C149" s="22">
        <v>16</v>
      </c>
      <c r="D149" s="22">
        <v>24</v>
      </c>
      <c r="E149" s="22">
        <v>19</v>
      </c>
      <c r="F149" s="22">
        <v>11</v>
      </c>
      <c r="G149" s="22">
        <v>26</v>
      </c>
      <c r="H149" s="22">
        <v>24</v>
      </c>
      <c r="I149" s="22">
        <v>17</v>
      </c>
      <c r="J149" s="22">
        <v>29</v>
      </c>
      <c r="K149" s="1">
        <f t="shared" si="3"/>
        <v>21</v>
      </c>
      <c r="L149" s="1">
        <f t="shared" si="3"/>
        <v>14.666666666666666</v>
      </c>
      <c r="M149" s="1">
        <f t="shared" si="3"/>
        <v>26.333333333333332</v>
      </c>
      <c r="P149" s="22"/>
      <c r="Q149" s="22"/>
      <c r="R149" s="22"/>
      <c r="S149" s="22"/>
      <c r="T149" s="22"/>
    </row>
    <row r="150" spans="1:20">
      <c r="A150" s="25" t="s">
        <v>496</v>
      </c>
      <c r="B150" s="22">
        <v>20</v>
      </c>
      <c r="C150" s="22">
        <v>13</v>
      </c>
      <c r="D150" s="22">
        <v>26</v>
      </c>
      <c r="E150" s="22">
        <v>19</v>
      </c>
      <c r="F150" s="22">
        <v>13</v>
      </c>
      <c r="G150" s="22">
        <v>24</v>
      </c>
      <c r="H150" s="22">
        <v>24</v>
      </c>
      <c r="I150" s="22">
        <v>17</v>
      </c>
      <c r="J150" s="22">
        <v>29</v>
      </c>
      <c r="K150" s="1">
        <f t="shared" si="3"/>
        <v>21</v>
      </c>
      <c r="L150" s="1">
        <f t="shared" si="3"/>
        <v>14.333333333333334</v>
      </c>
      <c r="M150" s="1">
        <f t="shared" si="3"/>
        <v>26.333333333333332</v>
      </c>
      <c r="P150" s="22"/>
      <c r="Q150" s="22"/>
      <c r="R150" s="22"/>
      <c r="S150" s="22"/>
      <c r="T150" s="22"/>
    </row>
    <row r="151" spans="1:20">
      <c r="A151" s="25" t="s">
        <v>497</v>
      </c>
      <c r="B151" s="22">
        <v>17</v>
      </c>
      <c r="C151" s="22">
        <v>15</v>
      </c>
      <c r="D151" s="22">
        <v>20</v>
      </c>
      <c r="E151" s="22">
        <v>20</v>
      </c>
      <c r="F151" s="22">
        <v>14</v>
      </c>
      <c r="G151" s="22">
        <v>25</v>
      </c>
      <c r="H151" s="22">
        <v>16</v>
      </c>
      <c r="I151" s="22">
        <v>13</v>
      </c>
      <c r="J151" s="22">
        <v>18</v>
      </c>
      <c r="K151" s="1">
        <f t="shared" si="3"/>
        <v>17.666666666666668</v>
      </c>
      <c r="L151" s="1">
        <f t="shared" si="3"/>
        <v>14</v>
      </c>
      <c r="M151" s="1">
        <f t="shared" si="3"/>
        <v>21</v>
      </c>
      <c r="P151" s="22"/>
      <c r="Q151" s="22"/>
      <c r="R151" s="22"/>
      <c r="S151" s="22"/>
      <c r="T151" s="22"/>
    </row>
    <row r="152" spans="1:20">
      <c r="A152" s="25" t="s">
        <v>498</v>
      </c>
      <c r="B152" s="22">
        <v>18</v>
      </c>
      <c r="C152" s="22">
        <v>11</v>
      </c>
      <c r="D152" s="22">
        <v>24</v>
      </c>
      <c r="E152" s="22">
        <v>19</v>
      </c>
      <c r="F152" s="22">
        <v>16</v>
      </c>
      <c r="G152" s="22">
        <v>23</v>
      </c>
      <c r="H152" s="22">
        <v>16</v>
      </c>
      <c r="I152" s="22">
        <v>14</v>
      </c>
      <c r="J152" s="22">
        <v>19</v>
      </c>
      <c r="K152" s="1">
        <f t="shared" si="3"/>
        <v>17.666666666666668</v>
      </c>
      <c r="L152" s="1">
        <f t="shared" si="3"/>
        <v>13.666666666666666</v>
      </c>
      <c r="M152" s="1">
        <f t="shared" si="3"/>
        <v>22</v>
      </c>
      <c r="P152" s="22"/>
      <c r="Q152" s="22"/>
      <c r="R152" s="22"/>
      <c r="S152" s="22"/>
      <c r="T152" s="22"/>
    </row>
    <row r="153" spans="1:20">
      <c r="A153" s="25" t="s">
        <v>347</v>
      </c>
      <c r="B153" s="22">
        <v>18</v>
      </c>
      <c r="C153" s="22">
        <v>14</v>
      </c>
      <c r="D153" s="22">
        <v>22</v>
      </c>
      <c r="E153" s="22">
        <v>19</v>
      </c>
      <c r="F153" s="22">
        <v>14</v>
      </c>
      <c r="G153" s="22">
        <v>24</v>
      </c>
      <c r="H153" s="22">
        <v>18</v>
      </c>
      <c r="I153" s="22">
        <v>14</v>
      </c>
      <c r="J153" s="22">
        <v>22</v>
      </c>
      <c r="K153" s="1">
        <f t="shared" si="3"/>
        <v>18.333333333333332</v>
      </c>
      <c r="L153" s="1">
        <f t="shared" si="3"/>
        <v>14</v>
      </c>
      <c r="M153" s="1">
        <f t="shared" si="3"/>
        <v>22.666666666666668</v>
      </c>
      <c r="P153" s="22"/>
      <c r="Q153" s="22"/>
      <c r="R153" s="22"/>
      <c r="S153" s="22"/>
      <c r="T153" s="22"/>
    </row>
    <row r="154" spans="1:20">
      <c r="A154" s="25" t="s">
        <v>500</v>
      </c>
      <c r="B154" s="22">
        <v>20</v>
      </c>
      <c r="C154" s="22">
        <v>14</v>
      </c>
      <c r="D154" s="22">
        <v>25</v>
      </c>
      <c r="E154" s="22">
        <v>19</v>
      </c>
      <c r="F154" s="22">
        <v>13</v>
      </c>
      <c r="G154" s="22">
        <v>24</v>
      </c>
      <c r="H154" s="22">
        <v>21</v>
      </c>
      <c r="I154" s="22">
        <v>16</v>
      </c>
      <c r="J154" s="22">
        <v>25</v>
      </c>
      <c r="K154" s="1">
        <f t="shared" si="3"/>
        <v>20</v>
      </c>
      <c r="L154" s="1">
        <f t="shared" si="3"/>
        <v>14.333333333333334</v>
      </c>
      <c r="M154" s="1">
        <f t="shared" si="3"/>
        <v>24.666666666666668</v>
      </c>
      <c r="P154" s="22"/>
      <c r="Q154" s="22"/>
      <c r="R154" s="22"/>
      <c r="S154" s="22"/>
      <c r="T154" s="22"/>
    </row>
    <row r="155" spans="1:20">
      <c r="A155" s="25" t="s">
        <v>501</v>
      </c>
      <c r="B155" s="22">
        <v>22</v>
      </c>
      <c r="C155" s="22">
        <v>15</v>
      </c>
      <c r="D155" s="22">
        <v>28</v>
      </c>
      <c r="E155" s="22">
        <v>18</v>
      </c>
      <c r="F155" s="22">
        <v>16</v>
      </c>
      <c r="G155" s="22">
        <v>20</v>
      </c>
      <c r="H155" s="22">
        <v>24</v>
      </c>
      <c r="I155" s="22">
        <v>19</v>
      </c>
      <c r="J155" s="22">
        <v>29</v>
      </c>
      <c r="K155" s="1">
        <f t="shared" si="3"/>
        <v>21.333333333333332</v>
      </c>
      <c r="L155" s="1">
        <f t="shared" si="3"/>
        <v>16.666666666666668</v>
      </c>
      <c r="M155" s="1">
        <f t="shared" si="3"/>
        <v>25.666666666666668</v>
      </c>
      <c r="P155" s="22"/>
      <c r="Q155" s="22"/>
      <c r="R155" s="22"/>
      <c r="S155" s="22"/>
      <c r="T155" s="22"/>
    </row>
    <row r="156" spans="1:20">
      <c r="A156" s="25" t="s">
        <v>502</v>
      </c>
      <c r="B156" s="22">
        <v>19</v>
      </c>
      <c r="C156" s="22">
        <v>14</v>
      </c>
      <c r="D156" s="22">
        <v>25</v>
      </c>
      <c r="E156" s="22">
        <v>21</v>
      </c>
      <c r="F156" s="22">
        <v>12</v>
      </c>
      <c r="G156" s="22">
        <v>26</v>
      </c>
      <c r="H156" s="22">
        <v>21</v>
      </c>
      <c r="I156" s="22">
        <v>19</v>
      </c>
      <c r="J156" s="22">
        <v>23</v>
      </c>
      <c r="K156" s="1">
        <f t="shared" si="3"/>
        <v>20.333333333333332</v>
      </c>
      <c r="L156" s="1">
        <f t="shared" si="3"/>
        <v>15</v>
      </c>
      <c r="M156" s="1">
        <f t="shared" si="3"/>
        <v>24.666666666666668</v>
      </c>
      <c r="P156" s="22"/>
      <c r="Q156" s="22"/>
      <c r="R156" s="22"/>
      <c r="S156" s="22"/>
      <c r="T156" s="22"/>
    </row>
    <row r="157" spans="1:20">
      <c r="A157" s="25" t="s">
        <v>503</v>
      </c>
      <c r="B157" s="22">
        <v>16</v>
      </c>
      <c r="C157" s="22">
        <v>15</v>
      </c>
      <c r="D157" s="22">
        <v>20</v>
      </c>
      <c r="E157" s="22">
        <v>22</v>
      </c>
      <c r="F157" s="22">
        <v>18</v>
      </c>
      <c r="G157" s="22">
        <v>28</v>
      </c>
      <c r="H157" s="22">
        <v>23</v>
      </c>
      <c r="I157" s="22">
        <v>19</v>
      </c>
      <c r="J157" s="22">
        <v>29</v>
      </c>
      <c r="K157" s="1">
        <f t="shared" si="3"/>
        <v>20.333333333333332</v>
      </c>
      <c r="L157" s="1">
        <f t="shared" si="3"/>
        <v>17.333333333333332</v>
      </c>
      <c r="M157" s="1">
        <f t="shared" si="3"/>
        <v>25.666666666666668</v>
      </c>
      <c r="P157" s="22"/>
      <c r="Q157" s="22"/>
      <c r="R157" s="22"/>
      <c r="S157" s="22"/>
      <c r="T157" s="22"/>
    </row>
    <row r="158" spans="1:20">
      <c r="A158" s="25" t="s">
        <v>504</v>
      </c>
      <c r="B158" s="22">
        <v>20</v>
      </c>
      <c r="C158" s="22">
        <v>14</v>
      </c>
      <c r="D158" s="22">
        <v>27</v>
      </c>
      <c r="E158" s="22">
        <v>21</v>
      </c>
      <c r="F158" s="22">
        <v>17</v>
      </c>
      <c r="G158" s="22">
        <v>25</v>
      </c>
      <c r="H158" s="22">
        <v>25</v>
      </c>
      <c r="I158" s="22">
        <v>21</v>
      </c>
      <c r="J158" s="22">
        <v>29</v>
      </c>
      <c r="K158" s="1">
        <f t="shared" si="3"/>
        <v>22</v>
      </c>
      <c r="L158" s="1">
        <f t="shared" si="3"/>
        <v>17.333333333333332</v>
      </c>
      <c r="M158" s="1">
        <f t="shared" si="3"/>
        <v>27</v>
      </c>
      <c r="P158" s="22"/>
      <c r="Q158" s="22"/>
      <c r="R158" s="22"/>
      <c r="S158" s="22"/>
      <c r="T158" s="22"/>
    </row>
    <row r="159" spans="1:20">
      <c r="A159" s="25" t="s">
        <v>505</v>
      </c>
      <c r="B159" s="22">
        <v>19</v>
      </c>
      <c r="C159" s="22">
        <v>14</v>
      </c>
      <c r="D159" s="22">
        <v>24</v>
      </c>
      <c r="E159" s="22">
        <v>22</v>
      </c>
      <c r="F159" s="22">
        <v>15</v>
      </c>
      <c r="G159" s="22">
        <v>27</v>
      </c>
      <c r="H159" s="22">
        <v>23</v>
      </c>
      <c r="I159" s="22">
        <v>18</v>
      </c>
      <c r="J159" s="22">
        <v>29</v>
      </c>
      <c r="K159" s="1">
        <f t="shared" si="3"/>
        <v>21.333333333333332</v>
      </c>
      <c r="L159" s="1">
        <f t="shared" si="3"/>
        <v>15.666666666666666</v>
      </c>
      <c r="M159" s="1">
        <f t="shared" si="3"/>
        <v>26.666666666666668</v>
      </c>
      <c r="P159" s="22"/>
      <c r="Q159" s="22"/>
      <c r="R159" s="22"/>
      <c r="S159" s="22"/>
      <c r="T159" s="22"/>
    </row>
    <row r="160" spans="1:20">
      <c r="A160" s="25" t="s">
        <v>506</v>
      </c>
      <c r="B160" s="22">
        <v>18</v>
      </c>
      <c r="C160" s="22">
        <v>14</v>
      </c>
      <c r="D160" s="22">
        <v>24</v>
      </c>
      <c r="E160" s="22">
        <v>20</v>
      </c>
      <c r="F160" s="22">
        <v>16</v>
      </c>
      <c r="G160" s="22">
        <v>25</v>
      </c>
      <c r="H160" s="22">
        <v>23</v>
      </c>
      <c r="I160" s="22">
        <v>18</v>
      </c>
      <c r="J160" s="22">
        <v>27</v>
      </c>
      <c r="K160" s="1">
        <f t="shared" si="3"/>
        <v>20.333333333333332</v>
      </c>
      <c r="L160" s="1">
        <f t="shared" si="3"/>
        <v>16</v>
      </c>
      <c r="M160" s="1">
        <f t="shared" si="3"/>
        <v>25.333333333333332</v>
      </c>
      <c r="P160" s="22"/>
      <c r="Q160" s="22"/>
      <c r="R160" s="22"/>
      <c r="S160" s="22"/>
      <c r="T160" s="22"/>
    </row>
    <row r="161" spans="1:20">
      <c r="A161" s="25" t="s">
        <v>507</v>
      </c>
      <c r="B161" s="22">
        <v>16</v>
      </c>
      <c r="C161" s="22">
        <v>14</v>
      </c>
      <c r="D161" s="22">
        <v>20</v>
      </c>
      <c r="E161" s="22">
        <v>20</v>
      </c>
      <c r="F161" s="22">
        <v>16</v>
      </c>
      <c r="G161" s="22">
        <v>26</v>
      </c>
      <c r="H161" s="22">
        <v>21</v>
      </c>
      <c r="I161" s="22">
        <v>17</v>
      </c>
      <c r="J161" s="22">
        <v>25</v>
      </c>
      <c r="K161" s="1">
        <f t="shared" si="3"/>
        <v>19</v>
      </c>
      <c r="L161" s="1">
        <f t="shared" si="3"/>
        <v>15.666666666666666</v>
      </c>
      <c r="M161" s="1">
        <f t="shared" si="3"/>
        <v>23.666666666666668</v>
      </c>
      <c r="P161" s="22"/>
      <c r="Q161" s="22"/>
      <c r="R161" s="22"/>
      <c r="S161" s="22"/>
      <c r="T161" s="22"/>
    </row>
    <row r="162" spans="1:20">
      <c r="A162" s="25" t="s">
        <v>508</v>
      </c>
      <c r="B162" s="22">
        <v>15</v>
      </c>
      <c r="C162" s="22">
        <v>12</v>
      </c>
      <c r="D162" s="22">
        <v>19</v>
      </c>
      <c r="E162" s="22">
        <v>22</v>
      </c>
      <c r="F162" s="22">
        <v>15</v>
      </c>
      <c r="G162" s="22">
        <v>28</v>
      </c>
      <c r="H162" s="22">
        <v>22</v>
      </c>
      <c r="I162" s="22">
        <v>15</v>
      </c>
      <c r="J162" s="22">
        <v>29</v>
      </c>
      <c r="K162" s="1">
        <f t="shared" si="3"/>
        <v>19.666666666666668</v>
      </c>
      <c r="L162" s="1">
        <f t="shared" si="3"/>
        <v>14</v>
      </c>
      <c r="M162" s="1">
        <f t="shared" si="3"/>
        <v>25.333333333333332</v>
      </c>
      <c r="P162" s="22"/>
      <c r="Q162" s="22"/>
      <c r="R162" s="22"/>
      <c r="S162" s="22"/>
      <c r="T162" s="22"/>
    </row>
    <row r="163" spans="1:20">
      <c r="A163" s="25" t="s">
        <v>509</v>
      </c>
      <c r="B163" s="22">
        <v>16</v>
      </c>
      <c r="C163" s="22">
        <v>11</v>
      </c>
      <c r="D163" s="22">
        <v>22</v>
      </c>
      <c r="E163" s="22">
        <v>23</v>
      </c>
      <c r="F163" s="22">
        <v>16</v>
      </c>
      <c r="G163" s="22">
        <v>28</v>
      </c>
      <c r="H163" s="22">
        <v>23</v>
      </c>
      <c r="I163" s="22">
        <v>14</v>
      </c>
      <c r="J163" s="22">
        <v>30</v>
      </c>
      <c r="K163" s="1">
        <f t="shared" si="3"/>
        <v>20.666666666666668</v>
      </c>
      <c r="L163" s="1">
        <f t="shared" si="3"/>
        <v>13.666666666666666</v>
      </c>
      <c r="M163" s="1">
        <f t="shared" si="3"/>
        <v>26.666666666666668</v>
      </c>
      <c r="P163" s="22"/>
      <c r="Q163" s="22"/>
      <c r="R163" s="22"/>
      <c r="S163" s="22"/>
      <c r="T163" s="22"/>
    </row>
    <row r="164" spans="1:20">
      <c r="A164" s="25" t="s">
        <v>510</v>
      </c>
      <c r="B164" s="22">
        <v>15</v>
      </c>
      <c r="C164" s="22">
        <v>14</v>
      </c>
      <c r="D164" s="22">
        <v>18</v>
      </c>
      <c r="E164" s="22">
        <v>24</v>
      </c>
      <c r="F164" s="22">
        <v>19</v>
      </c>
      <c r="G164" s="22">
        <v>28</v>
      </c>
      <c r="H164" s="22">
        <v>24</v>
      </c>
      <c r="I164" s="22">
        <v>16</v>
      </c>
      <c r="J164" s="22">
        <v>31</v>
      </c>
      <c r="K164" s="1">
        <f t="shared" si="3"/>
        <v>21</v>
      </c>
      <c r="L164" s="1">
        <f t="shared" si="3"/>
        <v>16.333333333333332</v>
      </c>
      <c r="M164" s="1">
        <f t="shared" si="3"/>
        <v>25.666666666666668</v>
      </c>
      <c r="P164" s="22"/>
      <c r="Q164" s="22"/>
      <c r="R164" s="22"/>
      <c r="S164" s="22"/>
      <c r="T164" s="22"/>
    </row>
    <row r="165" spans="1:20">
      <c r="A165" s="25" t="s">
        <v>511</v>
      </c>
      <c r="B165" s="22">
        <v>16</v>
      </c>
      <c r="C165" s="22">
        <v>14</v>
      </c>
      <c r="D165" s="22">
        <v>18</v>
      </c>
      <c r="E165" s="22">
        <v>24</v>
      </c>
      <c r="F165" s="22">
        <v>18</v>
      </c>
      <c r="G165" s="22">
        <v>30</v>
      </c>
      <c r="H165" s="22">
        <v>26</v>
      </c>
      <c r="I165" s="22">
        <v>17</v>
      </c>
      <c r="J165" s="22">
        <v>32</v>
      </c>
      <c r="K165" s="1">
        <f t="shared" si="3"/>
        <v>22</v>
      </c>
      <c r="L165" s="1">
        <f t="shared" si="3"/>
        <v>16.333333333333332</v>
      </c>
      <c r="M165" s="1">
        <f t="shared" si="3"/>
        <v>26.666666666666668</v>
      </c>
      <c r="P165" s="22"/>
      <c r="Q165" s="22"/>
      <c r="R165" s="22"/>
      <c r="S165" s="22"/>
      <c r="T165" s="22"/>
    </row>
    <row r="166" spans="1:20">
      <c r="A166" s="25" t="s">
        <v>512</v>
      </c>
      <c r="B166" s="22">
        <v>17</v>
      </c>
      <c r="C166" s="22">
        <v>14</v>
      </c>
      <c r="D166" s="22">
        <v>22</v>
      </c>
      <c r="E166" s="22">
        <v>26</v>
      </c>
      <c r="F166" s="22">
        <v>18</v>
      </c>
      <c r="G166" s="22">
        <v>32</v>
      </c>
      <c r="H166" s="22">
        <v>27</v>
      </c>
      <c r="I166" s="22">
        <v>20</v>
      </c>
      <c r="J166" s="22">
        <v>32</v>
      </c>
      <c r="K166" s="1">
        <f t="shared" si="3"/>
        <v>23.333333333333332</v>
      </c>
      <c r="L166" s="1">
        <f t="shared" si="3"/>
        <v>17.333333333333332</v>
      </c>
      <c r="M166" s="1">
        <f t="shared" si="3"/>
        <v>28.666666666666668</v>
      </c>
      <c r="P166" s="22"/>
      <c r="Q166" s="22"/>
      <c r="R166" s="22"/>
      <c r="S166" s="22"/>
      <c r="T166" s="22"/>
    </row>
    <row r="167" spans="1:20">
      <c r="A167" s="25" t="s">
        <v>513</v>
      </c>
      <c r="B167" s="22">
        <v>20</v>
      </c>
      <c r="C167" s="22">
        <v>13</v>
      </c>
      <c r="D167" s="22">
        <v>27</v>
      </c>
      <c r="E167" s="22">
        <v>25</v>
      </c>
      <c r="F167" s="22">
        <v>20</v>
      </c>
      <c r="G167" s="22">
        <v>29</v>
      </c>
      <c r="H167" s="22">
        <v>26</v>
      </c>
      <c r="I167" s="22">
        <v>21</v>
      </c>
      <c r="J167" s="22">
        <v>30</v>
      </c>
      <c r="K167" s="1">
        <f t="shared" si="3"/>
        <v>23.666666666666668</v>
      </c>
      <c r="L167" s="1">
        <f t="shared" si="3"/>
        <v>18</v>
      </c>
      <c r="M167" s="1">
        <f t="shared" si="3"/>
        <v>28.666666666666668</v>
      </c>
      <c r="P167" s="22"/>
      <c r="Q167" s="22"/>
      <c r="R167" s="22"/>
      <c r="S167" s="22"/>
      <c r="T167" s="22"/>
    </row>
    <row r="168" spans="1:20">
      <c r="A168" s="25" t="s">
        <v>514</v>
      </c>
      <c r="B168" s="22">
        <v>22</v>
      </c>
      <c r="C168" s="22">
        <v>15</v>
      </c>
      <c r="D168" s="22">
        <v>28</v>
      </c>
      <c r="E168" s="22">
        <v>24</v>
      </c>
      <c r="F168" s="22">
        <v>21</v>
      </c>
      <c r="G168" s="22">
        <v>28</v>
      </c>
      <c r="H168" s="22">
        <v>26</v>
      </c>
      <c r="I168" s="22">
        <v>22</v>
      </c>
      <c r="J168" s="22">
        <v>30</v>
      </c>
      <c r="K168" s="1">
        <f t="shared" si="3"/>
        <v>24</v>
      </c>
      <c r="L168" s="1">
        <f t="shared" si="3"/>
        <v>19.333333333333332</v>
      </c>
      <c r="M168" s="1">
        <f t="shared" si="3"/>
        <v>28.666666666666668</v>
      </c>
      <c r="P168" s="22"/>
      <c r="Q168" s="22"/>
      <c r="R168" s="22"/>
      <c r="S168" s="22"/>
      <c r="T168" s="22"/>
    </row>
    <row r="169" spans="1:20">
      <c r="A169" s="25" t="s">
        <v>515</v>
      </c>
      <c r="B169" s="22">
        <v>20</v>
      </c>
      <c r="C169" s="22">
        <v>16</v>
      </c>
      <c r="D169" s="22">
        <v>25</v>
      </c>
      <c r="E169" s="22">
        <v>24</v>
      </c>
      <c r="F169" s="22">
        <v>20</v>
      </c>
      <c r="G169" s="22">
        <v>28</v>
      </c>
      <c r="H169" s="22">
        <v>28</v>
      </c>
      <c r="I169" s="22">
        <v>21</v>
      </c>
      <c r="J169" s="22">
        <v>34</v>
      </c>
      <c r="K169" s="1">
        <f t="shared" si="3"/>
        <v>24</v>
      </c>
      <c r="L169" s="1">
        <f t="shared" si="3"/>
        <v>19</v>
      </c>
      <c r="M169" s="1">
        <f t="shared" si="3"/>
        <v>29</v>
      </c>
      <c r="P169" s="22"/>
      <c r="Q169" s="22"/>
      <c r="R169" s="22"/>
      <c r="S169" s="22"/>
      <c r="T169" s="22"/>
    </row>
    <row r="170" spans="1:20">
      <c r="A170" s="25" t="s">
        <v>516</v>
      </c>
      <c r="B170" s="22">
        <v>18</v>
      </c>
      <c r="C170" s="22">
        <v>15</v>
      </c>
      <c r="D170" s="22">
        <v>22</v>
      </c>
      <c r="E170" s="22">
        <v>25</v>
      </c>
      <c r="F170" s="22">
        <v>20</v>
      </c>
      <c r="G170" s="22">
        <v>30</v>
      </c>
      <c r="H170" s="22">
        <v>28</v>
      </c>
      <c r="I170" s="22">
        <v>22</v>
      </c>
      <c r="J170" s="22">
        <v>34</v>
      </c>
      <c r="K170" s="1">
        <f t="shared" si="3"/>
        <v>23.666666666666668</v>
      </c>
      <c r="L170" s="1">
        <f t="shared" si="3"/>
        <v>19</v>
      </c>
      <c r="M170" s="1">
        <f t="shared" si="3"/>
        <v>28.666666666666668</v>
      </c>
      <c r="P170" s="22"/>
      <c r="Q170" s="22"/>
      <c r="R170" s="22"/>
      <c r="S170" s="22"/>
      <c r="T170" s="22"/>
    </row>
    <row r="171" spans="1:20">
      <c r="A171" s="25" t="s">
        <v>517</v>
      </c>
      <c r="B171" s="22">
        <v>18</v>
      </c>
      <c r="C171" s="22">
        <v>13</v>
      </c>
      <c r="D171" s="22">
        <v>24</v>
      </c>
      <c r="E171" s="22">
        <v>26</v>
      </c>
      <c r="F171" s="22">
        <v>21</v>
      </c>
      <c r="G171" s="22">
        <v>31</v>
      </c>
      <c r="H171" s="22">
        <v>27</v>
      </c>
      <c r="I171" s="22">
        <v>23</v>
      </c>
      <c r="J171" s="22">
        <v>32</v>
      </c>
      <c r="K171" s="1">
        <f t="shared" si="3"/>
        <v>23.666666666666668</v>
      </c>
      <c r="L171" s="1">
        <f t="shared" si="3"/>
        <v>19</v>
      </c>
      <c r="M171" s="1">
        <f t="shared" si="3"/>
        <v>29</v>
      </c>
      <c r="P171" s="22"/>
      <c r="Q171" s="22"/>
      <c r="R171" s="22"/>
      <c r="S171" s="22"/>
      <c r="T171" s="22"/>
    </row>
    <row r="172" spans="1:20">
      <c r="A172" s="25" t="s">
        <v>518</v>
      </c>
      <c r="B172" s="22">
        <v>19</v>
      </c>
      <c r="C172" s="22">
        <v>12</v>
      </c>
      <c r="D172" s="22">
        <v>25</v>
      </c>
      <c r="E172" s="22">
        <v>25</v>
      </c>
      <c r="F172" s="22">
        <v>20</v>
      </c>
      <c r="G172" s="22">
        <v>30</v>
      </c>
      <c r="H172" s="22">
        <v>27</v>
      </c>
      <c r="I172" s="22">
        <v>21</v>
      </c>
      <c r="J172" s="22">
        <v>32</v>
      </c>
      <c r="K172" s="1">
        <f t="shared" si="3"/>
        <v>23.666666666666668</v>
      </c>
      <c r="L172" s="1">
        <f t="shared" si="3"/>
        <v>17.666666666666668</v>
      </c>
      <c r="M172" s="1">
        <f t="shared" si="3"/>
        <v>29</v>
      </c>
      <c r="P172" s="22"/>
      <c r="Q172" s="22"/>
      <c r="R172" s="22"/>
      <c r="S172" s="22"/>
      <c r="T172" s="22"/>
    </row>
    <row r="173" spans="1:20">
      <c r="A173" s="25" t="s">
        <v>519</v>
      </c>
      <c r="B173" s="22">
        <v>22</v>
      </c>
      <c r="C173" s="22">
        <v>16</v>
      </c>
      <c r="D173" s="22">
        <v>27</v>
      </c>
      <c r="E173" s="22">
        <v>23</v>
      </c>
      <c r="F173" s="22">
        <v>21</v>
      </c>
      <c r="G173" s="22">
        <v>28</v>
      </c>
      <c r="H173" s="22">
        <v>28</v>
      </c>
      <c r="I173" s="22">
        <v>22</v>
      </c>
      <c r="J173" s="22">
        <v>34</v>
      </c>
      <c r="K173" s="1">
        <f t="shared" si="3"/>
        <v>24.333333333333332</v>
      </c>
      <c r="L173" s="1">
        <f t="shared" si="3"/>
        <v>19.666666666666668</v>
      </c>
      <c r="M173" s="1">
        <f t="shared" si="3"/>
        <v>29.666666666666668</v>
      </c>
      <c r="P173" s="22"/>
      <c r="Q173" s="22"/>
      <c r="R173" s="22"/>
      <c r="S173" s="22"/>
      <c r="T173" s="22"/>
    </row>
    <row r="174" spans="1:20">
      <c r="A174" s="25" t="s">
        <v>520</v>
      </c>
      <c r="B174" s="22">
        <v>23</v>
      </c>
      <c r="C174" s="22">
        <v>17</v>
      </c>
      <c r="D174" s="22">
        <v>28</v>
      </c>
      <c r="E174" s="22">
        <v>23</v>
      </c>
      <c r="F174" s="22">
        <v>19</v>
      </c>
      <c r="G174" s="22">
        <v>28</v>
      </c>
      <c r="H174" s="22">
        <v>26</v>
      </c>
      <c r="I174" s="22">
        <v>20</v>
      </c>
      <c r="J174" s="22">
        <v>31</v>
      </c>
      <c r="K174" s="1">
        <f t="shared" si="3"/>
        <v>24</v>
      </c>
      <c r="L174" s="1">
        <f t="shared" si="3"/>
        <v>18.666666666666668</v>
      </c>
      <c r="M174" s="1">
        <f t="shared" si="3"/>
        <v>29</v>
      </c>
      <c r="P174" s="22"/>
      <c r="Q174" s="22"/>
      <c r="R174" s="22"/>
      <c r="S174" s="22"/>
      <c r="T174" s="22"/>
    </row>
    <row r="175" spans="1:20">
      <c r="A175" s="25" t="s">
        <v>521</v>
      </c>
      <c r="B175" s="22">
        <v>24</v>
      </c>
      <c r="C175" s="22">
        <v>17</v>
      </c>
      <c r="D175" s="22">
        <v>30</v>
      </c>
      <c r="E175" s="22">
        <v>22</v>
      </c>
      <c r="F175" s="22">
        <v>18</v>
      </c>
      <c r="G175" s="22">
        <v>27</v>
      </c>
      <c r="H175" s="22">
        <v>23</v>
      </c>
      <c r="I175" s="22">
        <v>20</v>
      </c>
      <c r="J175" s="22">
        <v>24</v>
      </c>
      <c r="K175" s="1">
        <f t="shared" si="3"/>
        <v>23</v>
      </c>
      <c r="L175" s="1">
        <f t="shared" si="3"/>
        <v>18.333333333333332</v>
      </c>
      <c r="M175" s="1">
        <f t="shared" si="3"/>
        <v>27</v>
      </c>
      <c r="P175" s="22"/>
      <c r="Q175" s="22"/>
      <c r="R175" s="22"/>
      <c r="S175" s="22"/>
      <c r="T175" s="22"/>
    </row>
    <row r="176" spans="1:20">
      <c r="A176" s="25" t="s">
        <v>522</v>
      </c>
      <c r="B176" s="22">
        <v>25</v>
      </c>
      <c r="C176" s="22">
        <v>18</v>
      </c>
      <c r="D176" s="22">
        <v>31</v>
      </c>
      <c r="E176" s="22">
        <v>21</v>
      </c>
      <c r="F176" s="22">
        <v>17</v>
      </c>
      <c r="G176" s="22">
        <v>27</v>
      </c>
      <c r="H176" s="22">
        <v>23</v>
      </c>
      <c r="I176" s="22">
        <v>19</v>
      </c>
      <c r="J176" s="22">
        <v>27</v>
      </c>
      <c r="K176" s="1">
        <f t="shared" si="3"/>
        <v>23</v>
      </c>
      <c r="L176" s="1">
        <f t="shared" si="3"/>
        <v>18</v>
      </c>
      <c r="M176" s="1">
        <f t="shared" si="3"/>
        <v>28.333333333333332</v>
      </c>
      <c r="P176" s="22"/>
      <c r="Q176" s="22"/>
      <c r="R176" s="22"/>
      <c r="S176" s="22"/>
      <c r="T176" s="22"/>
    </row>
    <row r="177" spans="1:20">
      <c r="A177" s="25" t="s">
        <v>523</v>
      </c>
      <c r="B177" s="22">
        <v>25</v>
      </c>
      <c r="C177" s="22">
        <v>19</v>
      </c>
      <c r="D177" s="22">
        <v>29</v>
      </c>
      <c r="E177" s="22">
        <v>21</v>
      </c>
      <c r="F177" s="22">
        <v>17</v>
      </c>
      <c r="G177" s="22">
        <v>27</v>
      </c>
      <c r="H177" s="22">
        <v>22</v>
      </c>
      <c r="I177" s="22">
        <v>19</v>
      </c>
      <c r="J177" s="22">
        <v>26</v>
      </c>
      <c r="K177" s="1">
        <f t="shared" si="3"/>
        <v>22.666666666666668</v>
      </c>
      <c r="L177" s="1">
        <f t="shared" si="3"/>
        <v>18.333333333333332</v>
      </c>
      <c r="M177" s="1">
        <f t="shared" si="3"/>
        <v>27.333333333333332</v>
      </c>
      <c r="P177" s="22"/>
      <c r="Q177" s="22"/>
      <c r="R177" s="22"/>
      <c r="S177" s="22"/>
      <c r="T177" s="22"/>
    </row>
    <row r="178" spans="1:20">
      <c r="A178" s="25" t="s">
        <v>524</v>
      </c>
      <c r="B178" s="22">
        <v>24</v>
      </c>
      <c r="C178" s="22">
        <v>20</v>
      </c>
      <c r="D178" s="22">
        <v>27</v>
      </c>
      <c r="E178" s="22">
        <v>22</v>
      </c>
      <c r="F178" s="22">
        <v>13</v>
      </c>
      <c r="G178" s="22">
        <v>28</v>
      </c>
      <c r="H178" s="22">
        <v>23</v>
      </c>
      <c r="I178" s="22">
        <v>17</v>
      </c>
      <c r="J178" s="22">
        <v>28</v>
      </c>
      <c r="K178" s="1">
        <f t="shared" si="3"/>
        <v>23</v>
      </c>
      <c r="L178" s="1">
        <f t="shared" si="3"/>
        <v>16.666666666666668</v>
      </c>
      <c r="M178" s="1">
        <f t="shared" si="3"/>
        <v>27.666666666666668</v>
      </c>
      <c r="P178" s="22"/>
      <c r="Q178" s="22"/>
      <c r="R178" s="22"/>
      <c r="S178" s="22"/>
      <c r="T178" s="22"/>
    </row>
    <row r="179" spans="1:20">
      <c r="A179" s="25" t="s">
        <v>525</v>
      </c>
      <c r="B179" s="22">
        <v>23</v>
      </c>
      <c r="C179" s="22">
        <v>20</v>
      </c>
      <c r="D179" s="22">
        <v>27</v>
      </c>
      <c r="E179" s="22">
        <v>23</v>
      </c>
      <c r="F179" s="22">
        <v>17</v>
      </c>
      <c r="G179" s="22">
        <v>28</v>
      </c>
      <c r="H179" s="22">
        <v>23</v>
      </c>
      <c r="I179" s="22">
        <v>19</v>
      </c>
      <c r="J179" s="22">
        <v>28</v>
      </c>
      <c r="K179" s="1">
        <f t="shared" si="3"/>
        <v>23</v>
      </c>
      <c r="L179" s="1">
        <f t="shared" si="3"/>
        <v>18.666666666666668</v>
      </c>
      <c r="M179" s="1">
        <f t="shared" si="3"/>
        <v>27.666666666666668</v>
      </c>
      <c r="P179" s="22"/>
      <c r="Q179" s="22"/>
      <c r="R179" s="22"/>
      <c r="S179" s="22"/>
      <c r="T179" s="22"/>
    </row>
    <row r="180" spans="1:20">
      <c r="A180" s="25" t="s">
        <v>526</v>
      </c>
      <c r="B180" s="22">
        <v>23</v>
      </c>
      <c r="C180" s="22">
        <v>20</v>
      </c>
      <c r="D180" s="22">
        <v>28</v>
      </c>
      <c r="E180" s="22">
        <v>25</v>
      </c>
      <c r="F180" s="22">
        <v>19</v>
      </c>
      <c r="G180" s="22">
        <v>28</v>
      </c>
      <c r="H180" s="22">
        <v>27</v>
      </c>
      <c r="I180" s="22">
        <v>20</v>
      </c>
      <c r="J180" s="22">
        <v>31</v>
      </c>
      <c r="K180" s="1">
        <f t="shared" si="3"/>
        <v>25</v>
      </c>
      <c r="L180" s="1">
        <f t="shared" si="3"/>
        <v>19.666666666666668</v>
      </c>
      <c r="M180" s="1">
        <f t="shared" si="3"/>
        <v>29</v>
      </c>
      <c r="P180" s="22"/>
      <c r="Q180" s="22"/>
      <c r="R180" s="22"/>
      <c r="S180" s="22"/>
      <c r="T180" s="22"/>
    </row>
    <row r="181" spans="1:20">
      <c r="A181" s="25" t="s">
        <v>527</v>
      </c>
      <c r="B181" s="22">
        <v>23</v>
      </c>
      <c r="C181" s="22">
        <v>16</v>
      </c>
      <c r="D181" s="22">
        <v>29</v>
      </c>
      <c r="E181" s="22">
        <v>25</v>
      </c>
      <c r="F181" s="22">
        <v>20</v>
      </c>
      <c r="G181" s="22">
        <v>30</v>
      </c>
      <c r="H181" s="22">
        <v>23</v>
      </c>
      <c r="I181" s="22">
        <v>17</v>
      </c>
      <c r="J181" s="22">
        <v>27</v>
      </c>
      <c r="K181" s="1">
        <f t="shared" si="3"/>
        <v>23.666666666666668</v>
      </c>
      <c r="L181" s="1">
        <f t="shared" si="3"/>
        <v>17.666666666666668</v>
      </c>
      <c r="M181" s="1">
        <f t="shared" si="3"/>
        <v>28.666666666666668</v>
      </c>
      <c r="P181" s="22"/>
      <c r="Q181" s="22"/>
      <c r="R181" s="22"/>
      <c r="S181" s="22"/>
      <c r="T181" s="22"/>
    </row>
    <row r="182" spans="1:20">
      <c r="A182" s="25" t="s">
        <v>528</v>
      </c>
      <c r="B182" s="22">
        <v>25</v>
      </c>
      <c r="C182" s="22">
        <v>19</v>
      </c>
      <c r="D182" s="22">
        <v>31</v>
      </c>
      <c r="E182" s="22">
        <v>23</v>
      </c>
      <c r="F182" s="22">
        <v>19</v>
      </c>
      <c r="G182" s="22">
        <v>27</v>
      </c>
      <c r="H182" s="22">
        <v>24</v>
      </c>
      <c r="I182" s="22">
        <v>17</v>
      </c>
      <c r="J182" s="22">
        <v>31</v>
      </c>
      <c r="K182" s="1">
        <f t="shared" si="3"/>
        <v>24</v>
      </c>
      <c r="L182" s="1">
        <f t="shared" si="3"/>
        <v>18.333333333333332</v>
      </c>
      <c r="M182" s="1">
        <f t="shared" si="3"/>
        <v>29.666666666666668</v>
      </c>
      <c r="P182" s="22"/>
      <c r="Q182" s="22"/>
      <c r="R182" s="22"/>
      <c r="S182" s="22"/>
      <c r="T182" s="22"/>
    </row>
    <row r="183" spans="1:20">
      <c r="A183" s="25" t="s">
        <v>529</v>
      </c>
      <c r="B183" s="22">
        <v>25</v>
      </c>
      <c r="C183" s="22">
        <v>19</v>
      </c>
      <c r="D183" s="22">
        <v>29</v>
      </c>
      <c r="E183" s="22">
        <v>23</v>
      </c>
      <c r="F183" s="22">
        <v>16</v>
      </c>
      <c r="G183" s="22">
        <v>30</v>
      </c>
      <c r="H183" s="22">
        <v>25</v>
      </c>
      <c r="I183" s="22">
        <v>18</v>
      </c>
      <c r="J183" s="22">
        <v>30</v>
      </c>
      <c r="K183" s="1">
        <f t="shared" si="3"/>
        <v>24.333333333333332</v>
      </c>
      <c r="L183" s="1">
        <f t="shared" si="3"/>
        <v>17.666666666666668</v>
      </c>
      <c r="M183" s="1">
        <f t="shared" si="3"/>
        <v>29.666666666666668</v>
      </c>
      <c r="P183" s="22"/>
      <c r="Q183" s="22"/>
      <c r="R183" s="22"/>
      <c r="S183" s="22"/>
      <c r="T183" s="22"/>
    </row>
    <row r="184" spans="1:20">
      <c r="A184" s="25" t="s">
        <v>530</v>
      </c>
      <c r="B184" s="22">
        <v>25</v>
      </c>
      <c r="C184" s="22">
        <v>22</v>
      </c>
      <c r="D184" s="22">
        <v>29</v>
      </c>
      <c r="E184" s="22">
        <v>24</v>
      </c>
      <c r="F184" s="22">
        <v>16</v>
      </c>
      <c r="G184" s="22">
        <v>29</v>
      </c>
      <c r="H184" s="22">
        <v>24</v>
      </c>
      <c r="I184" s="22">
        <v>17</v>
      </c>
      <c r="J184" s="22">
        <v>29</v>
      </c>
      <c r="K184" s="1">
        <f t="shared" si="3"/>
        <v>24.333333333333332</v>
      </c>
      <c r="L184" s="1">
        <f t="shared" si="3"/>
        <v>18.333333333333332</v>
      </c>
      <c r="M184" s="1">
        <f t="shared" si="3"/>
        <v>29</v>
      </c>
      <c r="P184" s="22"/>
      <c r="Q184" s="22"/>
      <c r="R184" s="22"/>
      <c r="S184" s="22"/>
      <c r="T184" s="22"/>
    </row>
    <row r="185" spans="1:20">
      <c r="A185" s="25" t="s">
        <v>531</v>
      </c>
      <c r="B185" s="22">
        <v>24</v>
      </c>
      <c r="C185" s="22">
        <v>19</v>
      </c>
      <c r="D185" s="22">
        <v>30</v>
      </c>
      <c r="E185" s="22">
        <v>24</v>
      </c>
      <c r="F185" s="22">
        <v>19</v>
      </c>
      <c r="G185" s="22">
        <v>29</v>
      </c>
      <c r="H185" s="22">
        <v>27</v>
      </c>
      <c r="I185" s="22">
        <v>21</v>
      </c>
      <c r="J185" s="22">
        <v>31</v>
      </c>
      <c r="K185" s="1">
        <f t="shared" si="3"/>
        <v>25</v>
      </c>
      <c r="L185" s="1">
        <f t="shared" si="3"/>
        <v>19.666666666666668</v>
      </c>
      <c r="M185" s="1">
        <f t="shared" si="3"/>
        <v>30</v>
      </c>
      <c r="P185" s="22"/>
      <c r="Q185" s="22"/>
      <c r="R185" s="22"/>
      <c r="S185" s="22"/>
      <c r="T185" s="22"/>
    </row>
    <row r="186" spans="1:20">
      <c r="A186" s="25" t="s">
        <v>532</v>
      </c>
      <c r="B186" s="22">
        <v>22</v>
      </c>
      <c r="C186" s="22">
        <v>17</v>
      </c>
      <c r="D186" s="22">
        <v>28</v>
      </c>
      <c r="E186" s="22">
        <v>23</v>
      </c>
      <c r="F186" s="22">
        <v>19</v>
      </c>
      <c r="G186" s="22">
        <v>28</v>
      </c>
      <c r="H186" s="22">
        <v>28</v>
      </c>
      <c r="I186" s="22">
        <v>22</v>
      </c>
      <c r="J186" s="22">
        <v>34</v>
      </c>
      <c r="K186" s="1">
        <f t="shared" si="3"/>
        <v>24.333333333333332</v>
      </c>
      <c r="L186" s="1">
        <f t="shared" si="3"/>
        <v>19.333333333333332</v>
      </c>
      <c r="M186" s="1">
        <f t="shared" si="3"/>
        <v>30</v>
      </c>
      <c r="P186" s="22"/>
      <c r="Q186" s="22"/>
      <c r="R186" s="22"/>
      <c r="S186" s="22"/>
      <c r="T186" s="22"/>
    </row>
    <row r="187" spans="1:20">
      <c r="A187" s="25" t="s">
        <v>533</v>
      </c>
      <c r="B187" s="22">
        <v>22</v>
      </c>
      <c r="C187" s="22">
        <v>15</v>
      </c>
      <c r="D187" s="22">
        <v>28</v>
      </c>
      <c r="E187" s="22">
        <v>21</v>
      </c>
      <c r="F187" s="22">
        <v>18</v>
      </c>
      <c r="G187" s="22">
        <v>25</v>
      </c>
      <c r="H187" s="22">
        <v>26</v>
      </c>
      <c r="I187" s="22">
        <v>22</v>
      </c>
      <c r="J187" s="22">
        <v>30</v>
      </c>
      <c r="K187" s="1">
        <f t="shared" si="3"/>
        <v>23</v>
      </c>
      <c r="L187" s="1">
        <f t="shared" si="3"/>
        <v>18.333333333333332</v>
      </c>
      <c r="M187" s="1">
        <f t="shared" si="3"/>
        <v>27.666666666666668</v>
      </c>
      <c r="P187" s="22"/>
      <c r="Q187" s="22"/>
      <c r="R187" s="22"/>
      <c r="S187" s="22"/>
      <c r="T187" s="22"/>
    </row>
    <row r="188" spans="1:20">
      <c r="A188" s="25" t="s">
        <v>534</v>
      </c>
      <c r="B188" s="22">
        <v>24</v>
      </c>
      <c r="C188" s="22">
        <v>18</v>
      </c>
      <c r="D188" s="22">
        <v>30</v>
      </c>
      <c r="E188" s="22">
        <v>23</v>
      </c>
      <c r="F188" s="22">
        <v>16</v>
      </c>
      <c r="G188" s="22">
        <v>29</v>
      </c>
      <c r="H188" s="22">
        <v>27</v>
      </c>
      <c r="I188" s="22">
        <v>20</v>
      </c>
      <c r="J188" s="22">
        <v>33</v>
      </c>
      <c r="K188" s="1">
        <f t="shared" si="3"/>
        <v>24.666666666666668</v>
      </c>
      <c r="L188" s="1">
        <f t="shared" si="3"/>
        <v>18</v>
      </c>
      <c r="M188" s="1">
        <f t="shared" si="3"/>
        <v>30.666666666666668</v>
      </c>
      <c r="P188" s="22"/>
      <c r="Q188" s="22"/>
      <c r="R188" s="22"/>
      <c r="S188" s="22"/>
      <c r="T188" s="22"/>
    </row>
    <row r="189" spans="1:20">
      <c r="A189" s="25" t="s">
        <v>535</v>
      </c>
      <c r="B189" s="22">
        <v>26</v>
      </c>
      <c r="C189" s="22">
        <v>20</v>
      </c>
      <c r="D189" s="22">
        <v>32</v>
      </c>
      <c r="E189" s="22">
        <v>24</v>
      </c>
      <c r="F189" s="22">
        <v>21</v>
      </c>
      <c r="G189" s="22">
        <v>26</v>
      </c>
      <c r="H189" s="22">
        <v>26</v>
      </c>
      <c r="I189" s="22">
        <v>22</v>
      </c>
      <c r="J189" s="22">
        <v>30</v>
      </c>
      <c r="K189" s="1">
        <f t="shared" si="3"/>
        <v>25.333333333333332</v>
      </c>
      <c r="L189" s="1">
        <f t="shared" si="3"/>
        <v>21</v>
      </c>
      <c r="M189" s="1">
        <f t="shared" si="3"/>
        <v>29.333333333333332</v>
      </c>
      <c r="P189" s="22"/>
      <c r="Q189" s="22"/>
      <c r="R189" s="22"/>
      <c r="S189" s="22"/>
      <c r="T189" s="22"/>
    </row>
    <row r="190" spans="1:20">
      <c r="A190" s="25" t="s">
        <v>536</v>
      </c>
      <c r="B190" s="22">
        <v>22</v>
      </c>
      <c r="C190" s="22">
        <v>17</v>
      </c>
      <c r="D190" s="22">
        <v>25</v>
      </c>
      <c r="E190" s="22">
        <v>23</v>
      </c>
      <c r="F190" s="22">
        <v>20</v>
      </c>
      <c r="G190" s="22">
        <v>27</v>
      </c>
      <c r="H190" s="22">
        <v>27</v>
      </c>
      <c r="I190" s="22">
        <v>22</v>
      </c>
      <c r="J190" s="22">
        <v>31</v>
      </c>
      <c r="K190" s="1">
        <f t="shared" si="3"/>
        <v>24</v>
      </c>
      <c r="L190" s="1">
        <f t="shared" si="3"/>
        <v>19.666666666666668</v>
      </c>
      <c r="M190" s="1">
        <f t="shared" si="3"/>
        <v>27.666666666666668</v>
      </c>
      <c r="P190" s="22"/>
      <c r="Q190" s="22"/>
      <c r="R190" s="22"/>
      <c r="S190" s="22"/>
      <c r="T190" s="22"/>
    </row>
    <row r="191" spans="1:20">
      <c r="A191" s="25" t="s">
        <v>537</v>
      </c>
      <c r="B191" s="22">
        <v>23</v>
      </c>
      <c r="C191" s="22">
        <v>20</v>
      </c>
      <c r="D191" s="22">
        <v>28</v>
      </c>
      <c r="E191" s="22">
        <v>20</v>
      </c>
      <c r="F191" s="22">
        <v>17</v>
      </c>
      <c r="G191" s="22">
        <v>25</v>
      </c>
      <c r="H191" s="22">
        <v>26</v>
      </c>
      <c r="I191" s="22">
        <v>19</v>
      </c>
      <c r="J191" s="22">
        <v>31</v>
      </c>
      <c r="K191" s="1">
        <f t="shared" si="3"/>
        <v>23</v>
      </c>
      <c r="L191" s="1">
        <f t="shared" si="3"/>
        <v>18.666666666666668</v>
      </c>
      <c r="M191" s="1">
        <f t="shared" si="3"/>
        <v>28</v>
      </c>
      <c r="P191" s="22"/>
      <c r="Q191" s="22"/>
      <c r="R191" s="22"/>
      <c r="S191" s="22"/>
      <c r="T191" s="22"/>
    </row>
    <row r="192" spans="1:20">
      <c r="A192" s="25" t="s">
        <v>538</v>
      </c>
      <c r="B192" s="22">
        <v>24</v>
      </c>
      <c r="C192" s="22">
        <v>16</v>
      </c>
      <c r="D192" s="22">
        <v>29</v>
      </c>
      <c r="E192" s="22">
        <v>21</v>
      </c>
      <c r="F192" s="22">
        <v>13</v>
      </c>
      <c r="G192" s="22">
        <v>28</v>
      </c>
      <c r="H192" s="22">
        <v>25</v>
      </c>
      <c r="I192" s="22">
        <v>18</v>
      </c>
      <c r="J192" s="22">
        <v>29</v>
      </c>
      <c r="K192" s="1">
        <f t="shared" si="3"/>
        <v>23.333333333333332</v>
      </c>
      <c r="L192" s="1">
        <f t="shared" si="3"/>
        <v>15.666666666666666</v>
      </c>
      <c r="M192" s="1">
        <f t="shared" si="3"/>
        <v>28.666666666666668</v>
      </c>
      <c r="P192" s="22"/>
      <c r="Q192" s="22"/>
      <c r="R192" s="22"/>
      <c r="S192" s="22"/>
      <c r="T192" s="22"/>
    </row>
    <row r="193" spans="1:20">
      <c r="A193" s="25" t="s">
        <v>539</v>
      </c>
      <c r="B193" s="22">
        <v>25</v>
      </c>
      <c r="C193" s="22">
        <v>19</v>
      </c>
      <c r="D193" s="22">
        <v>30</v>
      </c>
      <c r="E193" s="22">
        <v>23</v>
      </c>
      <c r="F193" s="22">
        <v>16</v>
      </c>
      <c r="G193" s="22">
        <v>29</v>
      </c>
      <c r="H193" s="22">
        <v>26</v>
      </c>
      <c r="I193" s="22">
        <v>18</v>
      </c>
      <c r="J193" s="22">
        <v>31</v>
      </c>
      <c r="K193" s="1">
        <f t="shared" si="3"/>
        <v>24.666666666666668</v>
      </c>
      <c r="L193" s="1">
        <f t="shared" si="3"/>
        <v>17.666666666666668</v>
      </c>
      <c r="M193" s="1">
        <f t="shared" si="3"/>
        <v>30</v>
      </c>
      <c r="P193" s="22"/>
      <c r="Q193" s="22"/>
      <c r="R193" s="22"/>
      <c r="S193" s="22"/>
      <c r="T193" s="22"/>
    </row>
    <row r="194" spans="1:20">
      <c r="A194" s="25" t="s">
        <v>540</v>
      </c>
      <c r="B194" s="22">
        <v>24</v>
      </c>
      <c r="C194" s="22">
        <v>18</v>
      </c>
      <c r="D194" s="22">
        <v>29</v>
      </c>
      <c r="E194" s="22">
        <v>24</v>
      </c>
      <c r="F194" s="22">
        <v>18</v>
      </c>
      <c r="G194" s="22">
        <v>29</v>
      </c>
      <c r="H194" s="22">
        <v>26</v>
      </c>
      <c r="I194" s="22">
        <v>20</v>
      </c>
      <c r="J194" s="22">
        <v>30</v>
      </c>
      <c r="K194" s="1">
        <f t="shared" si="3"/>
        <v>24.666666666666668</v>
      </c>
      <c r="L194" s="1">
        <f t="shared" si="3"/>
        <v>18.666666666666668</v>
      </c>
      <c r="M194" s="1">
        <f t="shared" si="3"/>
        <v>29.333333333333332</v>
      </c>
      <c r="P194" s="22"/>
      <c r="Q194" s="22"/>
      <c r="R194" s="22"/>
      <c r="S194" s="22"/>
      <c r="T194" s="22"/>
    </row>
    <row r="195" spans="1:20">
      <c r="A195" s="25" t="s">
        <v>541</v>
      </c>
      <c r="B195" s="22">
        <v>23</v>
      </c>
      <c r="C195" s="22">
        <v>19</v>
      </c>
      <c r="D195" s="22">
        <v>26</v>
      </c>
      <c r="E195" s="22">
        <v>24</v>
      </c>
      <c r="F195" s="22">
        <v>19</v>
      </c>
      <c r="G195" s="22">
        <v>28</v>
      </c>
      <c r="H195" s="22">
        <v>26</v>
      </c>
      <c r="I195" s="22">
        <v>21</v>
      </c>
      <c r="J195" s="22">
        <v>30</v>
      </c>
      <c r="K195" s="1">
        <f t="shared" ref="K195:M258" si="4">AVERAGE(B195,E195,H195)</f>
        <v>24.333333333333332</v>
      </c>
      <c r="L195" s="1">
        <f t="shared" si="4"/>
        <v>19.666666666666668</v>
      </c>
      <c r="M195" s="1">
        <f t="shared" si="4"/>
        <v>28</v>
      </c>
      <c r="P195" s="22"/>
      <c r="Q195" s="22"/>
      <c r="R195" s="22"/>
      <c r="S195" s="22"/>
      <c r="T195" s="22"/>
    </row>
    <row r="196" spans="1:20">
      <c r="A196" s="25" t="s">
        <v>542</v>
      </c>
      <c r="B196" s="22">
        <v>22</v>
      </c>
      <c r="C196" s="22">
        <v>19</v>
      </c>
      <c r="D196" s="22">
        <v>25</v>
      </c>
      <c r="E196" s="22">
        <v>20</v>
      </c>
      <c r="F196" s="22">
        <v>15</v>
      </c>
      <c r="G196" s="22">
        <v>25</v>
      </c>
      <c r="H196" s="22">
        <v>26</v>
      </c>
      <c r="I196" s="22">
        <v>22</v>
      </c>
      <c r="J196" s="22">
        <v>31</v>
      </c>
      <c r="K196" s="1">
        <f t="shared" si="4"/>
        <v>22.666666666666668</v>
      </c>
      <c r="L196" s="1">
        <f t="shared" si="4"/>
        <v>18.666666666666668</v>
      </c>
      <c r="M196" s="1">
        <f t="shared" si="4"/>
        <v>27</v>
      </c>
      <c r="P196" s="22"/>
      <c r="Q196" s="22"/>
      <c r="R196" s="22"/>
      <c r="S196" s="22"/>
      <c r="T196" s="22"/>
    </row>
    <row r="197" spans="1:20">
      <c r="A197" s="25" t="s">
        <v>543</v>
      </c>
      <c r="B197" s="22">
        <v>22</v>
      </c>
      <c r="C197" s="22">
        <v>19</v>
      </c>
      <c r="D197" s="22">
        <v>25</v>
      </c>
      <c r="E197" s="22">
        <v>20</v>
      </c>
      <c r="F197" s="22">
        <v>15</v>
      </c>
      <c r="G197" s="22">
        <v>26</v>
      </c>
      <c r="H197" s="22">
        <v>27</v>
      </c>
      <c r="I197" s="22">
        <v>21</v>
      </c>
      <c r="J197" s="22">
        <v>33</v>
      </c>
      <c r="K197" s="1">
        <f t="shared" si="4"/>
        <v>23</v>
      </c>
      <c r="L197" s="1">
        <f t="shared" si="4"/>
        <v>18.333333333333332</v>
      </c>
      <c r="M197" s="1">
        <f t="shared" si="4"/>
        <v>28</v>
      </c>
      <c r="P197" s="22"/>
      <c r="Q197" s="22"/>
      <c r="R197" s="22"/>
      <c r="S197" s="22"/>
      <c r="T197" s="22"/>
    </row>
    <row r="198" spans="1:20">
      <c r="A198" s="25" t="s">
        <v>544</v>
      </c>
      <c r="B198" s="22">
        <v>21</v>
      </c>
      <c r="C198" s="22">
        <v>18</v>
      </c>
      <c r="D198" s="22">
        <v>25</v>
      </c>
      <c r="E198" s="22">
        <v>20</v>
      </c>
      <c r="F198" s="22">
        <v>16</v>
      </c>
      <c r="G198" s="22">
        <v>22</v>
      </c>
      <c r="H198" s="22">
        <v>28</v>
      </c>
      <c r="I198" s="22">
        <v>21</v>
      </c>
      <c r="J198" s="22">
        <v>35</v>
      </c>
      <c r="K198" s="1">
        <f t="shared" si="4"/>
        <v>23</v>
      </c>
      <c r="L198" s="1">
        <f t="shared" si="4"/>
        <v>18.333333333333332</v>
      </c>
      <c r="M198" s="1">
        <f t="shared" si="4"/>
        <v>27.333333333333332</v>
      </c>
      <c r="P198" s="22"/>
      <c r="Q198" s="22"/>
      <c r="R198" s="22"/>
      <c r="S198" s="22"/>
      <c r="T198" s="22"/>
    </row>
    <row r="199" spans="1:20">
      <c r="A199" s="25" t="s">
        <v>545</v>
      </c>
      <c r="B199" s="22">
        <v>23</v>
      </c>
      <c r="C199" s="22">
        <v>16</v>
      </c>
      <c r="D199" s="22">
        <v>29</v>
      </c>
      <c r="E199" s="22">
        <v>21</v>
      </c>
      <c r="F199" s="22">
        <v>15</v>
      </c>
      <c r="G199" s="22">
        <v>27</v>
      </c>
      <c r="H199" s="22">
        <v>28</v>
      </c>
      <c r="I199" s="22">
        <v>21</v>
      </c>
      <c r="J199" s="22">
        <v>33</v>
      </c>
      <c r="K199" s="1">
        <f t="shared" si="4"/>
        <v>24</v>
      </c>
      <c r="L199" s="1">
        <f t="shared" si="4"/>
        <v>17.333333333333332</v>
      </c>
      <c r="M199" s="1">
        <f t="shared" si="4"/>
        <v>29.666666666666668</v>
      </c>
      <c r="P199" s="22"/>
      <c r="Q199" s="22"/>
      <c r="R199" s="22"/>
      <c r="S199" s="22"/>
      <c r="T199" s="22"/>
    </row>
    <row r="200" spans="1:20">
      <c r="A200" s="25" t="s">
        <v>546</v>
      </c>
      <c r="B200" s="22">
        <v>24</v>
      </c>
      <c r="C200" s="22">
        <v>17</v>
      </c>
      <c r="D200" s="22">
        <v>29</v>
      </c>
      <c r="E200" s="22">
        <v>24</v>
      </c>
      <c r="F200" s="22">
        <v>16</v>
      </c>
      <c r="G200" s="22">
        <v>32</v>
      </c>
      <c r="H200" s="22">
        <v>28</v>
      </c>
      <c r="I200" s="22">
        <v>23</v>
      </c>
      <c r="J200" s="22">
        <v>33</v>
      </c>
      <c r="K200" s="1">
        <f t="shared" si="4"/>
        <v>25.333333333333332</v>
      </c>
      <c r="L200" s="1">
        <f t="shared" si="4"/>
        <v>18.666666666666668</v>
      </c>
      <c r="M200" s="1">
        <f t="shared" si="4"/>
        <v>31.333333333333332</v>
      </c>
      <c r="P200" s="22"/>
      <c r="Q200" s="22"/>
      <c r="R200" s="22"/>
      <c r="S200" s="22"/>
      <c r="T200" s="22"/>
    </row>
    <row r="201" spans="1:20">
      <c r="A201" s="25" t="s">
        <v>547</v>
      </c>
      <c r="B201" s="22">
        <v>22</v>
      </c>
      <c r="C201" s="22">
        <v>18</v>
      </c>
      <c r="D201" s="22">
        <v>25</v>
      </c>
      <c r="E201" s="22">
        <v>26</v>
      </c>
      <c r="F201" s="22">
        <v>19</v>
      </c>
      <c r="G201" s="22">
        <v>33</v>
      </c>
      <c r="H201" s="22">
        <v>28</v>
      </c>
      <c r="I201" s="22">
        <v>24</v>
      </c>
      <c r="J201" s="22">
        <v>34</v>
      </c>
      <c r="K201" s="1">
        <f t="shared" si="4"/>
        <v>25.333333333333332</v>
      </c>
      <c r="L201" s="1">
        <f t="shared" si="4"/>
        <v>20.333333333333332</v>
      </c>
      <c r="M201" s="1">
        <f t="shared" si="4"/>
        <v>30.666666666666668</v>
      </c>
      <c r="P201" s="22"/>
      <c r="Q201" s="22"/>
      <c r="R201" s="22"/>
      <c r="S201" s="22"/>
      <c r="T201" s="22"/>
    </row>
    <row r="202" spans="1:20">
      <c r="A202" s="25" t="s">
        <v>548</v>
      </c>
      <c r="B202" s="22">
        <v>23</v>
      </c>
      <c r="C202" s="22">
        <v>16</v>
      </c>
      <c r="D202" s="22">
        <v>29</v>
      </c>
      <c r="E202" s="22">
        <v>27</v>
      </c>
      <c r="F202" s="22">
        <v>22</v>
      </c>
      <c r="G202" s="22">
        <v>31</v>
      </c>
      <c r="H202" s="22">
        <v>29</v>
      </c>
      <c r="I202" s="22">
        <v>25</v>
      </c>
      <c r="J202" s="22">
        <v>34</v>
      </c>
      <c r="K202" s="1">
        <f t="shared" si="4"/>
        <v>26.333333333333332</v>
      </c>
      <c r="L202" s="1">
        <f t="shared" si="4"/>
        <v>21</v>
      </c>
      <c r="M202" s="1">
        <f t="shared" si="4"/>
        <v>31.333333333333332</v>
      </c>
      <c r="P202" s="22"/>
      <c r="Q202" s="22"/>
      <c r="R202" s="22"/>
      <c r="S202" s="22"/>
      <c r="T202" s="22"/>
    </row>
    <row r="203" spans="1:20">
      <c r="A203" s="25" t="s">
        <v>549</v>
      </c>
      <c r="B203" s="22">
        <v>25</v>
      </c>
      <c r="C203" s="22">
        <v>20</v>
      </c>
      <c r="D203" s="22">
        <v>30</v>
      </c>
      <c r="E203" s="22">
        <v>26</v>
      </c>
      <c r="F203" s="22">
        <v>20</v>
      </c>
      <c r="G203" s="22">
        <v>32</v>
      </c>
      <c r="H203" s="22">
        <v>29</v>
      </c>
      <c r="I203" s="22">
        <v>25</v>
      </c>
      <c r="J203" s="22">
        <v>35</v>
      </c>
      <c r="K203" s="1">
        <f t="shared" si="4"/>
        <v>26.666666666666668</v>
      </c>
      <c r="L203" s="1">
        <f t="shared" si="4"/>
        <v>21.666666666666668</v>
      </c>
      <c r="M203" s="1">
        <f t="shared" si="4"/>
        <v>32.333333333333336</v>
      </c>
      <c r="P203" s="22"/>
      <c r="Q203" s="22"/>
      <c r="R203" s="22"/>
      <c r="S203" s="22"/>
      <c r="T203" s="22"/>
    </row>
    <row r="204" spans="1:20">
      <c r="A204" s="25" t="s">
        <v>550</v>
      </c>
      <c r="B204" s="22">
        <v>25</v>
      </c>
      <c r="C204" s="22">
        <v>20</v>
      </c>
      <c r="D204" s="22">
        <v>30</v>
      </c>
      <c r="E204" s="22">
        <v>26</v>
      </c>
      <c r="F204" s="22">
        <v>22</v>
      </c>
      <c r="G204" s="22">
        <v>30</v>
      </c>
      <c r="H204" s="22">
        <v>30</v>
      </c>
      <c r="I204" s="22">
        <v>22</v>
      </c>
      <c r="J204" s="22">
        <v>35</v>
      </c>
      <c r="K204" s="1">
        <f t="shared" si="4"/>
        <v>27</v>
      </c>
      <c r="L204" s="1">
        <f t="shared" si="4"/>
        <v>21.333333333333332</v>
      </c>
      <c r="M204" s="1">
        <f t="shared" si="4"/>
        <v>31.666666666666668</v>
      </c>
      <c r="P204" s="22"/>
      <c r="Q204" s="22"/>
      <c r="R204" s="22"/>
      <c r="S204" s="22"/>
      <c r="T204" s="22"/>
    </row>
    <row r="205" spans="1:20">
      <c r="A205" s="25" t="s">
        <v>551</v>
      </c>
      <c r="B205" s="22">
        <v>25</v>
      </c>
      <c r="C205" s="22">
        <v>21</v>
      </c>
      <c r="D205" s="22">
        <v>30</v>
      </c>
      <c r="E205" s="22">
        <v>26</v>
      </c>
      <c r="F205" s="22">
        <v>21</v>
      </c>
      <c r="G205" s="22">
        <v>30</v>
      </c>
      <c r="H205" s="22">
        <v>30</v>
      </c>
      <c r="I205" s="22">
        <v>24</v>
      </c>
      <c r="J205" s="22">
        <v>36</v>
      </c>
      <c r="K205" s="1">
        <f t="shared" si="4"/>
        <v>27</v>
      </c>
      <c r="L205" s="1">
        <f t="shared" si="4"/>
        <v>22</v>
      </c>
      <c r="M205" s="1">
        <f t="shared" si="4"/>
        <v>32</v>
      </c>
      <c r="P205" s="22"/>
      <c r="Q205" s="22"/>
      <c r="R205" s="22"/>
      <c r="S205" s="22"/>
      <c r="T205" s="22"/>
    </row>
    <row r="206" spans="1:20">
      <c r="A206" s="25" t="s">
        <v>552</v>
      </c>
      <c r="B206" s="22">
        <v>24</v>
      </c>
      <c r="C206" s="22">
        <v>17</v>
      </c>
      <c r="D206" s="22">
        <v>31</v>
      </c>
      <c r="E206" s="22">
        <v>26</v>
      </c>
      <c r="F206" s="22">
        <v>21</v>
      </c>
      <c r="G206" s="22">
        <v>30</v>
      </c>
      <c r="H206" s="22">
        <v>29</v>
      </c>
      <c r="I206" s="22">
        <v>23</v>
      </c>
      <c r="J206" s="22">
        <v>34</v>
      </c>
      <c r="K206" s="1">
        <f t="shared" si="4"/>
        <v>26.333333333333332</v>
      </c>
      <c r="L206" s="1">
        <f t="shared" si="4"/>
        <v>20.333333333333332</v>
      </c>
      <c r="M206" s="1">
        <f t="shared" si="4"/>
        <v>31.666666666666668</v>
      </c>
      <c r="P206" s="22"/>
      <c r="Q206" s="22"/>
      <c r="R206" s="22"/>
      <c r="S206" s="22"/>
      <c r="T206" s="22"/>
    </row>
    <row r="207" spans="1:20">
      <c r="A207" s="25" t="s">
        <v>553</v>
      </c>
      <c r="B207" s="22">
        <v>22</v>
      </c>
      <c r="C207" s="22">
        <v>18</v>
      </c>
      <c r="D207" s="22">
        <v>25</v>
      </c>
      <c r="E207" s="22">
        <v>25</v>
      </c>
      <c r="F207" s="22">
        <v>23</v>
      </c>
      <c r="G207" s="22">
        <v>29</v>
      </c>
      <c r="H207" s="22">
        <v>29</v>
      </c>
      <c r="I207" s="22">
        <v>23</v>
      </c>
      <c r="J207" s="22">
        <v>35</v>
      </c>
      <c r="K207" s="1">
        <f t="shared" si="4"/>
        <v>25.333333333333332</v>
      </c>
      <c r="L207" s="1">
        <f t="shared" si="4"/>
        <v>21.333333333333332</v>
      </c>
      <c r="M207" s="1">
        <f t="shared" si="4"/>
        <v>29.666666666666668</v>
      </c>
      <c r="P207" s="22"/>
      <c r="Q207" s="22"/>
      <c r="R207" s="22"/>
      <c r="S207" s="22"/>
      <c r="T207" s="22"/>
    </row>
    <row r="208" spans="1:20">
      <c r="A208" s="25" t="s">
        <v>554</v>
      </c>
      <c r="B208" s="22">
        <v>23</v>
      </c>
      <c r="C208" s="22">
        <v>15</v>
      </c>
      <c r="D208" s="22">
        <v>30</v>
      </c>
      <c r="E208" s="22">
        <v>23</v>
      </c>
      <c r="F208" s="22">
        <v>19</v>
      </c>
      <c r="G208" s="22">
        <v>28</v>
      </c>
      <c r="H208" s="22">
        <v>30</v>
      </c>
      <c r="I208" s="22">
        <v>23</v>
      </c>
      <c r="J208" s="22">
        <v>37</v>
      </c>
      <c r="K208" s="1">
        <f t="shared" si="4"/>
        <v>25.333333333333332</v>
      </c>
      <c r="L208" s="1">
        <f t="shared" si="4"/>
        <v>19</v>
      </c>
      <c r="M208" s="1">
        <f t="shared" si="4"/>
        <v>31.666666666666668</v>
      </c>
      <c r="P208" s="22"/>
      <c r="Q208" s="22"/>
      <c r="R208" s="22"/>
      <c r="S208" s="22"/>
      <c r="T208" s="22"/>
    </row>
    <row r="209" spans="1:20">
      <c r="A209" s="25" t="s">
        <v>555</v>
      </c>
      <c r="B209" s="22">
        <v>24</v>
      </c>
      <c r="C209" s="22">
        <v>19</v>
      </c>
      <c r="D209" s="22">
        <v>29</v>
      </c>
      <c r="E209" s="22">
        <v>23</v>
      </c>
      <c r="F209" s="22">
        <v>20</v>
      </c>
      <c r="G209" s="22">
        <v>27</v>
      </c>
      <c r="H209" s="22">
        <v>28</v>
      </c>
      <c r="I209" s="22">
        <v>20</v>
      </c>
      <c r="J209" s="22">
        <v>34</v>
      </c>
      <c r="K209" s="1">
        <f t="shared" si="4"/>
        <v>25</v>
      </c>
      <c r="L209" s="1">
        <f t="shared" si="4"/>
        <v>19.666666666666668</v>
      </c>
      <c r="M209" s="1">
        <f t="shared" si="4"/>
        <v>30</v>
      </c>
      <c r="P209" s="22"/>
      <c r="Q209" s="22"/>
      <c r="R209" s="22"/>
      <c r="S209" s="22"/>
      <c r="T209" s="22"/>
    </row>
    <row r="210" spans="1:20">
      <c r="A210" s="25" t="s">
        <v>556</v>
      </c>
      <c r="B210" s="22">
        <v>25</v>
      </c>
      <c r="C210" s="22">
        <v>20</v>
      </c>
      <c r="D210" s="22">
        <v>29</v>
      </c>
      <c r="E210" s="22">
        <v>22</v>
      </c>
      <c r="F210" s="22">
        <v>19</v>
      </c>
      <c r="G210" s="22">
        <v>25</v>
      </c>
      <c r="H210" s="22">
        <v>26</v>
      </c>
      <c r="I210" s="22">
        <v>20</v>
      </c>
      <c r="J210" s="22">
        <v>31</v>
      </c>
      <c r="K210" s="1">
        <f t="shared" si="4"/>
        <v>24.333333333333332</v>
      </c>
      <c r="L210" s="1">
        <f t="shared" si="4"/>
        <v>19.666666666666668</v>
      </c>
      <c r="M210" s="1">
        <f t="shared" si="4"/>
        <v>28.333333333333332</v>
      </c>
      <c r="P210" s="22"/>
      <c r="Q210" s="22"/>
      <c r="R210" s="22"/>
      <c r="S210" s="22"/>
      <c r="T210" s="22"/>
    </row>
    <row r="211" spans="1:20">
      <c r="A211" s="25" t="s">
        <v>557</v>
      </c>
      <c r="B211" s="22">
        <v>26</v>
      </c>
      <c r="C211" s="22">
        <v>20</v>
      </c>
      <c r="D211" s="22">
        <v>31</v>
      </c>
      <c r="E211" s="22">
        <v>23</v>
      </c>
      <c r="F211" s="22">
        <v>21</v>
      </c>
      <c r="G211" s="22">
        <v>27</v>
      </c>
      <c r="H211" s="22">
        <v>26</v>
      </c>
      <c r="I211" s="22">
        <v>23</v>
      </c>
      <c r="J211" s="22">
        <v>30</v>
      </c>
      <c r="K211" s="1">
        <f t="shared" si="4"/>
        <v>25</v>
      </c>
      <c r="L211" s="1">
        <f t="shared" si="4"/>
        <v>21.333333333333332</v>
      </c>
      <c r="M211" s="1">
        <f t="shared" si="4"/>
        <v>29.333333333333332</v>
      </c>
      <c r="P211" s="22"/>
      <c r="Q211" s="22"/>
      <c r="R211" s="22"/>
      <c r="S211" s="22"/>
      <c r="T211" s="22"/>
    </row>
    <row r="212" spans="1:20">
      <c r="A212" s="25" t="s">
        <v>558</v>
      </c>
      <c r="B212" s="22">
        <v>27</v>
      </c>
      <c r="C212" s="22">
        <v>22</v>
      </c>
      <c r="D212" s="22">
        <v>32</v>
      </c>
      <c r="E212" s="22">
        <v>25</v>
      </c>
      <c r="F212" s="22">
        <v>20</v>
      </c>
      <c r="G212" s="22">
        <v>29</v>
      </c>
      <c r="H212" s="22">
        <v>24</v>
      </c>
      <c r="I212" s="22">
        <v>20</v>
      </c>
      <c r="J212" s="22">
        <v>27</v>
      </c>
      <c r="K212" s="1">
        <f t="shared" si="4"/>
        <v>25.333333333333332</v>
      </c>
      <c r="L212" s="1">
        <f t="shared" si="4"/>
        <v>20.666666666666668</v>
      </c>
      <c r="M212" s="1">
        <f t="shared" si="4"/>
        <v>29.333333333333332</v>
      </c>
      <c r="P212" s="22"/>
      <c r="Q212" s="22"/>
      <c r="R212" s="22"/>
      <c r="S212" s="22"/>
      <c r="T212" s="22"/>
    </row>
    <row r="213" spans="1:20">
      <c r="A213" s="25" t="s">
        <v>559</v>
      </c>
      <c r="B213" s="22">
        <v>28</v>
      </c>
      <c r="C213" s="22">
        <v>23</v>
      </c>
      <c r="D213" s="22">
        <v>33</v>
      </c>
      <c r="E213" s="22">
        <v>25</v>
      </c>
      <c r="F213" s="22">
        <v>21</v>
      </c>
      <c r="G213" s="22">
        <v>28</v>
      </c>
      <c r="H213" s="22">
        <v>25</v>
      </c>
      <c r="I213" s="22">
        <v>16</v>
      </c>
      <c r="J213" s="22">
        <v>32</v>
      </c>
      <c r="K213" s="1">
        <f t="shared" si="4"/>
        <v>26</v>
      </c>
      <c r="L213" s="1">
        <f t="shared" si="4"/>
        <v>20</v>
      </c>
      <c r="M213" s="1">
        <f t="shared" si="4"/>
        <v>31</v>
      </c>
      <c r="P213" s="22"/>
      <c r="Q213" s="22"/>
      <c r="R213" s="22"/>
      <c r="S213" s="22"/>
      <c r="T213" s="22"/>
    </row>
    <row r="214" spans="1:20">
      <c r="A214" s="25" t="s">
        <v>560</v>
      </c>
      <c r="B214" s="22">
        <v>28</v>
      </c>
      <c r="C214" s="22">
        <v>21</v>
      </c>
      <c r="D214" s="22">
        <v>34</v>
      </c>
      <c r="E214" s="22">
        <v>22</v>
      </c>
      <c r="F214" s="22">
        <v>19</v>
      </c>
      <c r="G214" s="22">
        <v>28</v>
      </c>
      <c r="H214" s="22">
        <v>27</v>
      </c>
      <c r="I214" s="22">
        <v>20</v>
      </c>
      <c r="J214" s="22">
        <v>33</v>
      </c>
      <c r="K214" s="1">
        <f t="shared" si="4"/>
        <v>25.666666666666668</v>
      </c>
      <c r="L214" s="1">
        <f t="shared" si="4"/>
        <v>20</v>
      </c>
      <c r="M214" s="1">
        <f t="shared" si="4"/>
        <v>31.666666666666668</v>
      </c>
      <c r="P214" s="22"/>
      <c r="Q214" s="22"/>
      <c r="R214" s="22"/>
      <c r="S214" s="22"/>
      <c r="T214" s="22"/>
    </row>
    <row r="215" spans="1:20">
      <c r="A215" s="25" t="s">
        <v>561</v>
      </c>
      <c r="B215" s="22">
        <v>29</v>
      </c>
      <c r="C215" s="22">
        <v>23</v>
      </c>
      <c r="D215" s="22">
        <v>36</v>
      </c>
      <c r="E215" s="22">
        <v>21</v>
      </c>
      <c r="F215" s="22">
        <v>18</v>
      </c>
      <c r="G215" s="22">
        <v>26</v>
      </c>
      <c r="H215" s="22">
        <v>28</v>
      </c>
      <c r="I215" s="22">
        <v>21</v>
      </c>
      <c r="J215" s="22">
        <v>34</v>
      </c>
      <c r="K215" s="1">
        <f t="shared" si="4"/>
        <v>26</v>
      </c>
      <c r="L215" s="1">
        <f t="shared" si="4"/>
        <v>20.666666666666668</v>
      </c>
      <c r="M215" s="1">
        <f t="shared" si="4"/>
        <v>32</v>
      </c>
      <c r="P215" s="22"/>
      <c r="Q215" s="22"/>
      <c r="R215" s="22"/>
      <c r="S215" s="22"/>
      <c r="T215" s="22"/>
    </row>
    <row r="216" spans="1:20">
      <c r="A216" s="25" t="s">
        <v>562</v>
      </c>
      <c r="B216" s="22">
        <v>25</v>
      </c>
      <c r="C216" s="22">
        <v>20</v>
      </c>
      <c r="D216" s="22">
        <v>31</v>
      </c>
      <c r="E216" s="22">
        <v>21</v>
      </c>
      <c r="F216" s="22">
        <v>16</v>
      </c>
      <c r="G216" s="22">
        <v>26</v>
      </c>
      <c r="H216" s="22">
        <v>27</v>
      </c>
      <c r="I216" s="22">
        <v>22</v>
      </c>
      <c r="J216" s="22">
        <v>32</v>
      </c>
      <c r="K216" s="1">
        <f t="shared" si="4"/>
        <v>24.333333333333332</v>
      </c>
      <c r="L216" s="1">
        <f t="shared" si="4"/>
        <v>19.333333333333332</v>
      </c>
      <c r="M216" s="1">
        <f t="shared" si="4"/>
        <v>29.666666666666668</v>
      </c>
      <c r="P216" s="22"/>
      <c r="Q216" s="22"/>
      <c r="R216" s="22"/>
      <c r="S216" s="22"/>
      <c r="T216" s="22"/>
    </row>
    <row r="217" spans="1:20">
      <c r="A217" s="25" t="s">
        <v>563</v>
      </c>
      <c r="B217" s="22">
        <v>20</v>
      </c>
      <c r="C217" s="22">
        <v>18</v>
      </c>
      <c r="D217" s="22">
        <v>23</v>
      </c>
      <c r="E217" s="22">
        <v>20</v>
      </c>
      <c r="F217" s="22">
        <v>16</v>
      </c>
      <c r="G217" s="22">
        <v>24</v>
      </c>
      <c r="H217" s="22">
        <v>28</v>
      </c>
      <c r="I217" s="22">
        <v>22</v>
      </c>
      <c r="J217" s="22">
        <v>34</v>
      </c>
      <c r="K217" s="1">
        <f t="shared" si="4"/>
        <v>22.666666666666668</v>
      </c>
      <c r="L217" s="1">
        <f t="shared" si="4"/>
        <v>18.666666666666668</v>
      </c>
      <c r="M217" s="1">
        <f t="shared" si="4"/>
        <v>27</v>
      </c>
      <c r="P217" s="22"/>
      <c r="Q217" s="22"/>
      <c r="R217" s="22"/>
      <c r="S217" s="22"/>
      <c r="T217" s="22"/>
    </row>
    <row r="218" spans="1:20">
      <c r="A218" s="25" t="s">
        <v>564</v>
      </c>
      <c r="B218" s="22">
        <v>22</v>
      </c>
      <c r="C218" s="22">
        <v>16</v>
      </c>
      <c r="D218" s="22">
        <v>28</v>
      </c>
      <c r="E218" s="22">
        <v>19</v>
      </c>
      <c r="F218" s="22">
        <v>17</v>
      </c>
      <c r="G218" s="22">
        <v>21</v>
      </c>
      <c r="H218" s="22">
        <v>29</v>
      </c>
      <c r="I218" s="22">
        <v>23</v>
      </c>
      <c r="J218" s="22">
        <v>35</v>
      </c>
      <c r="K218" s="1">
        <f t="shared" si="4"/>
        <v>23.333333333333332</v>
      </c>
      <c r="L218" s="1">
        <f t="shared" si="4"/>
        <v>18.666666666666668</v>
      </c>
      <c r="M218" s="1">
        <f t="shared" si="4"/>
        <v>28</v>
      </c>
      <c r="P218" s="22"/>
      <c r="Q218" s="22"/>
      <c r="R218" s="22"/>
      <c r="S218" s="22"/>
      <c r="T218" s="22"/>
    </row>
    <row r="219" spans="1:20">
      <c r="A219" s="25" t="s">
        <v>565</v>
      </c>
      <c r="B219" s="22">
        <v>22</v>
      </c>
      <c r="C219" s="22">
        <v>13</v>
      </c>
      <c r="D219" s="22">
        <v>28</v>
      </c>
      <c r="E219" s="22">
        <v>22</v>
      </c>
      <c r="F219" s="22">
        <v>17</v>
      </c>
      <c r="G219" s="22">
        <v>28</v>
      </c>
      <c r="H219" s="22">
        <v>29</v>
      </c>
      <c r="I219" s="22">
        <v>25</v>
      </c>
      <c r="J219" s="22">
        <v>35</v>
      </c>
      <c r="K219" s="1">
        <f t="shared" si="4"/>
        <v>24.333333333333332</v>
      </c>
      <c r="L219" s="1">
        <f t="shared" si="4"/>
        <v>18.333333333333332</v>
      </c>
      <c r="M219" s="1">
        <f t="shared" si="4"/>
        <v>30.333333333333332</v>
      </c>
      <c r="P219" s="22"/>
      <c r="Q219" s="22"/>
      <c r="R219" s="22"/>
      <c r="S219" s="22"/>
      <c r="T219" s="22"/>
    </row>
    <row r="220" spans="1:20">
      <c r="A220" s="25" t="s">
        <v>566</v>
      </c>
      <c r="B220" s="22">
        <v>23</v>
      </c>
      <c r="C220" s="22">
        <v>16</v>
      </c>
      <c r="D220" s="22">
        <v>30</v>
      </c>
      <c r="E220" s="22">
        <v>23</v>
      </c>
      <c r="F220" s="22">
        <v>16</v>
      </c>
      <c r="G220" s="22">
        <v>28</v>
      </c>
      <c r="H220" s="22">
        <v>29</v>
      </c>
      <c r="I220" s="22">
        <v>21</v>
      </c>
      <c r="J220" s="22">
        <v>36</v>
      </c>
      <c r="K220" s="1">
        <f t="shared" si="4"/>
        <v>25</v>
      </c>
      <c r="L220" s="1">
        <f t="shared" si="4"/>
        <v>17.666666666666668</v>
      </c>
      <c r="M220" s="1">
        <f t="shared" si="4"/>
        <v>31.333333333333332</v>
      </c>
      <c r="P220" s="22"/>
      <c r="Q220" s="22"/>
      <c r="R220" s="22"/>
      <c r="S220" s="22"/>
      <c r="T220" s="22"/>
    </row>
    <row r="221" spans="1:20">
      <c r="A221" s="25" t="s">
        <v>567</v>
      </c>
      <c r="B221" s="22">
        <v>25</v>
      </c>
      <c r="C221" s="22">
        <v>18</v>
      </c>
      <c r="D221" s="22">
        <v>31</v>
      </c>
      <c r="E221" s="22">
        <v>21</v>
      </c>
      <c r="F221" s="22">
        <v>19</v>
      </c>
      <c r="G221" s="22">
        <v>24</v>
      </c>
      <c r="H221" s="22">
        <v>24</v>
      </c>
      <c r="I221" s="22">
        <v>21</v>
      </c>
      <c r="J221" s="22">
        <v>29</v>
      </c>
      <c r="K221" s="1">
        <f t="shared" si="4"/>
        <v>23.333333333333332</v>
      </c>
      <c r="L221" s="1">
        <f t="shared" si="4"/>
        <v>19.333333333333332</v>
      </c>
      <c r="M221" s="1">
        <f t="shared" si="4"/>
        <v>28</v>
      </c>
      <c r="P221" s="22"/>
      <c r="Q221" s="22"/>
      <c r="R221" s="22"/>
      <c r="S221" s="22"/>
      <c r="T221" s="22"/>
    </row>
    <row r="222" spans="1:20">
      <c r="A222" s="25" t="s">
        <v>568</v>
      </c>
      <c r="B222" s="22">
        <v>27</v>
      </c>
      <c r="C222" s="22">
        <v>19</v>
      </c>
      <c r="D222" s="22">
        <v>33</v>
      </c>
      <c r="E222" s="22">
        <v>22</v>
      </c>
      <c r="F222" s="22">
        <v>15</v>
      </c>
      <c r="G222" s="22">
        <v>28</v>
      </c>
      <c r="H222" s="22">
        <v>24</v>
      </c>
      <c r="I222" s="22">
        <v>18</v>
      </c>
      <c r="J222" s="22">
        <v>31</v>
      </c>
      <c r="K222" s="1">
        <f t="shared" si="4"/>
        <v>24.333333333333332</v>
      </c>
      <c r="L222" s="1">
        <f t="shared" si="4"/>
        <v>17.333333333333332</v>
      </c>
      <c r="M222" s="1">
        <f t="shared" si="4"/>
        <v>30.666666666666668</v>
      </c>
      <c r="P222" s="22"/>
      <c r="Q222" s="22"/>
      <c r="R222" s="22"/>
      <c r="S222" s="22"/>
      <c r="T222" s="22"/>
    </row>
    <row r="223" spans="1:20">
      <c r="A223" s="25" t="s">
        <v>569</v>
      </c>
      <c r="B223" s="22">
        <v>27</v>
      </c>
      <c r="C223" s="22">
        <v>22</v>
      </c>
      <c r="D223" s="22">
        <v>33</v>
      </c>
      <c r="E223" s="22">
        <v>24</v>
      </c>
      <c r="F223" s="22">
        <v>17</v>
      </c>
      <c r="G223" s="22">
        <v>28</v>
      </c>
      <c r="H223" s="22">
        <v>27</v>
      </c>
      <c r="I223" s="22">
        <v>19</v>
      </c>
      <c r="J223" s="22">
        <v>31</v>
      </c>
      <c r="K223" s="1">
        <f t="shared" si="4"/>
        <v>26</v>
      </c>
      <c r="L223" s="1">
        <f t="shared" si="4"/>
        <v>19.333333333333332</v>
      </c>
      <c r="M223" s="1">
        <f t="shared" si="4"/>
        <v>30.666666666666668</v>
      </c>
      <c r="P223" s="22"/>
      <c r="Q223" s="22"/>
      <c r="R223" s="22"/>
      <c r="S223" s="22"/>
      <c r="T223" s="22"/>
    </row>
    <row r="224" spans="1:20">
      <c r="A224" s="25" t="s">
        <v>570</v>
      </c>
      <c r="B224" s="22">
        <v>27</v>
      </c>
      <c r="C224" s="22">
        <v>22</v>
      </c>
      <c r="D224" s="22">
        <v>32</v>
      </c>
      <c r="E224" s="22">
        <v>24</v>
      </c>
      <c r="F224" s="22">
        <v>19</v>
      </c>
      <c r="G224" s="22">
        <v>29</v>
      </c>
      <c r="H224" s="22">
        <v>27</v>
      </c>
      <c r="I224" s="22">
        <v>22</v>
      </c>
      <c r="J224" s="22">
        <v>31</v>
      </c>
      <c r="K224" s="1">
        <f t="shared" si="4"/>
        <v>26</v>
      </c>
      <c r="L224" s="1">
        <f t="shared" si="4"/>
        <v>21</v>
      </c>
      <c r="M224" s="1">
        <f t="shared" si="4"/>
        <v>30.666666666666668</v>
      </c>
      <c r="P224" s="22"/>
      <c r="Q224" s="22"/>
      <c r="R224" s="22"/>
      <c r="S224" s="22"/>
      <c r="T224" s="22"/>
    </row>
    <row r="225" spans="1:20">
      <c r="A225" s="25" t="s">
        <v>571</v>
      </c>
      <c r="B225" s="22">
        <v>26</v>
      </c>
      <c r="C225" s="22">
        <v>20</v>
      </c>
      <c r="D225" s="22">
        <v>32</v>
      </c>
      <c r="E225" s="22">
        <v>25</v>
      </c>
      <c r="F225" s="22">
        <v>19</v>
      </c>
      <c r="G225" s="22">
        <v>31</v>
      </c>
      <c r="H225" s="22">
        <v>26</v>
      </c>
      <c r="I225" s="22">
        <v>20</v>
      </c>
      <c r="J225" s="22">
        <v>31</v>
      </c>
      <c r="K225" s="1">
        <f t="shared" si="4"/>
        <v>25.666666666666668</v>
      </c>
      <c r="L225" s="1">
        <f t="shared" si="4"/>
        <v>19.666666666666668</v>
      </c>
      <c r="M225" s="1">
        <f t="shared" si="4"/>
        <v>31.333333333333332</v>
      </c>
      <c r="P225" s="22"/>
      <c r="Q225" s="22"/>
      <c r="R225" s="22"/>
      <c r="S225" s="22"/>
      <c r="T225" s="22"/>
    </row>
    <row r="226" spans="1:20">
      <c r="A226" s="25" t="s">
        <v>572</v>
      </c>
      <c r="B226" s="22">
        <v>25</v>
      </c>
      <c r="C226" s="22">
        <v>21</v>
      </c>
      <c r="D226" s="22">
        <v>32</v>
      </c>
      <c r="E226" s="22">
        <v>26</v>
      </c>
      <c r="F226" s="22">
        <v>20</v>
      </c>
      <c r="G226" s="22">
        <v>32</v>
      </c>
      <c r="H226" s="22">
        <v>25</v>
      </c>
      <c r="I226" s="22">
        <v>20</v>
      </c>
      <c r="J226" s="22">
        <v>29</v>
      </c>
      <c r="K226" s="1">
        <f t="shared" si="4"/>
        <v>25.333333333333332</v>
      </c>
      <c r="L226" s="1">
        <f t="shared" si="4"/>
        <v>20.333333333333332</v>
      </c>
      <c r="M226" s="1">
        <f t="shared" si="4"/>
        <v>31</v>
      </c>
      <c r="P226" s="22"/>
      <c r="Q226" s="22"/>
      <c r="R226" s="22"/>
      <c r="S226" s="22"/>
      <c r="T226" s="22"/>
    </row>
    <row r="227" spans="1:20">
      <c r="A227" s="25" t="s">
        <v>573</v>
      </c>
      <c r="B227" s="22">
        <v>23</v>
      </c>
      <c r="C227" s="22">
        <v>19</v>
      </c>
      <c r="D227" s="22">
        <v>30</v>
      </c>
      <c r="E227" s="22">
        <v>27</v>
      </c>
      <c r="F227" s="22">
        <v>19</v>
      </c>
      <c r="G227" s="22">
        <v>34</v>
      </c>
      <c r="H227" s="22">
        <v>24</v>
      </c>
      <c r="I227" s="22">
        <v>20</v>
      </c>
      <c r="J227" s="22">
        <v>29</v>
      </c>
      <c r="K227" s="1">
        <f t="shared" si="4"/>
        <v>24.666666666666668</v>
      </c>
      <c r="L227" s="1">
        <f t="shared" si="4"/>
        <v>19.333333333333332</v>
      </c>
      <c r="M227" s="1">
        <f t="shared" si="4"/>
        <v>31</v>
      </c>
      <c r="P227" s="22"/>
      <c r="Q227" s="22"/>
      <c r="R227" s="22"/>
      <c r="S227" s="22"/>
      <c r="T227" s="22"/>
    </row>
    <row r="228" spans="1:20">
      <c r="A228" s="25" t="s">
        <v>574</v>
      </c>
      <c r="B228" s="22">
        <v>25</v>
      </c>
      <c r="C228" s="22">
        <v>19</v>
      </c>
      <c r="D228" s="22">
        <v>31</v>
      </c>
      <c r="E228" s="22">
        <v>28</v>
      </c>
      <c r="F228" s="22">
        <v>21</v>
      </c>
      <c r="G228" s="22">
        <v>33</v>
      </c>
      <c r="H228" s="22">
        <v>23</v>
      </c>
      <c r="I228" s="22">
        <v>17</v>
      </c>
      <c r="J228" s="22">
        <v>27</v>
      </c>
      <c r="K228" s="1">
        <f t="shared" si="4"/>
        <v>25.333333333333332</v>
      </c>
      <c r="L228" s="1">
        <f t="shared" si="4"/>
        <v>19</v>
      </c>
      <c r="M228" s="1">
        <f t="shared" si="4"/>
        <v>30.333333333333332</v>
      </c>
      <c r="P228" s="22"/>
      <c r="Q228" s="22"/>
      <c r="R228" s="22"/>
      <c r="S228" s="22"/>
      <c r="T228" s="22"/>
    </row>
    <row r="229" spans="1:20">
      <c r="A229" s="25" t="s">
        <v>575</v>
      </c>
      <c r="B229" s="22">
        <v>24</v>
      </c>
      <c r="C229" s="22">
        <v>20</v>
      </c>
      <c r="D229" s="22">
        <v>31</v>
      </c>
      <c r="E229" s="22">
        <v>28</v>
      </c>
      <c r="F229" s="22">
        <v>23</v>
      </c>
      <c r="G229" s="22">
        <v>33</v>
      </c>
      <c r="H229" s="22">
        <v>24</v>
      </c>
      <c r="I229" s="22">
        <v>17</v>
      </c>
      <c r="J229" s="22">
        <v>30</v>
      </c>
      <c r="K229" s="1">
        <f t="shared" si="4"/>
        <v>25.333333333333332</v>
      </c>
      <c r="L229" s="1">
        <f t="shared" si="4"/>
        <v>20</v>
      </c>
      <c r="M229" s="1">
        <f t="shared" si="4"/>
        <v>31.333333333333332</v>
      </c>
      <c r="P229" s="22"/>
      <c r="Q229" s="22"/>
      <c r="R229" s="22"/>
      <c r="S229" s="22"/>
      <c r="T229" s="22"/>
    </row>
    <row r="230" spans="1:20">
      <c r="A230" s="25" t="s">
        <v>576</v>
      </c>
      <c r="B230" s="22">
        <v>23</v>
      </c>
      <c r="C230" s="22">
        <v>19</v>
      </c>
      <c r="D230" s="22">
        <v>27</v>
      </c>
      <c r="E230" s="22">
        <v>27</v>
      </c>
      <c r="F230" s="22">
        <v>22</v>
      </c>
      <c r="G230" s="22">
        <v>31</v>
      </c>
      <c r="H230" s="22">
        <v>24</v>
      </c>
      <c r="I230" s="22">
        <v>17</v>
      </c>
      <c r="J230" s="22">
        <v>30</v>
      </c>
      <c r="K230" s="1">
        <f t="shared" si="4"/>
        <v>24.666666666666668</v>
      </c>
      <c r="L230" s="1">
        <f t="shared" si="4"/>
        <v>19.333333333333332</v>
      </c>
      <c r="M230" s="1">
        <f t="shared" si="4"/>
        <v>29.333333333333332</v>
      </c>
      <c r="P230" s="22"/>
      <c r="Q230" s="22"/>
      <c r="R230" s="22"/>
      <c r="S230" s="22"/>
      <c r="T230" s="22"/>
    </row>
    <row r="231" spans="1:20">
      <c r="A231" s="25" t="s">
        <v>577</v>
      </c>
      <c r="B231" s="22">
        <v>21</v>
      </c>
      <c r="C231" s="22">
        <v>17</v>
      </c>
      <c r="D231" s="22">
        <v>26</v>
      </c>
      <c r="E231" s="22">
        <v>23</v>
      </c>
      <c r="F231" s="22">
        <v>18</v>
      </c>
      <c r="G231" s="22">
        <v>30</v>
      </c>
      <c r="H231" s="22">
        <v>22</v>
      </c>
      <c r="I231" s="22">
        <v>20</v>
      </c>
      <c r="J231" s="22">
        <v>25</v>
      </c>
      <c r="K231" s="1">
        <f t="shared" si="4"/>
        <v>22</v>
      </c>
      <c r="L231" s="1">
        <f t="shared" si="4"/>
        <v>18.333333333333332</v>
      </c>
      <c r="M231" s="1">
        <f t="shared" si="4"/>
        <v>27</v>
      </c>
      <c r="P231" s="22"/>
      <c r="Q231" s="22"/>
      <c r="R231" s="22"/>
      <c r="S231" s="22"/>
      <c r="T231" s="22"/>
    </row>
    <row r="232" spans="1:20">
      <c r="A232" s="25" t="s">
        <v>578</v>
      </c>
      <c r="B232" s="22">
        <v>23</v>
      </c>
      <c r="C232" s="22">
        <v>18</v>
      </c>
      <c r="D232" s="22">
        <v>29</v>
      </c>
      <c r="E232" s="22">
        <v>23</v>
      </c>
      <c r="F232" s="22">
        <v>18</v>
      </c>
      <c r="G232" s="22">
        <v>28</v>
      </c>
      <c r="H232" s="22">
        <v>20</v>
      </c>
      <c r="I232" s="22">
        <v>18</v>
      </c>
      <c r="J232" s="22">
        <v>23</v>
      </c>
      <c r="K232" s="1">
        <f t="shared" si="4"/>
        <v>22</v>
      </c>
      <c r="L232" s="1">
        <f t="shared" si="4"/>
        <v>18</v>
      </c>
      <c r="M232" s="1">
        <f t="shared" si="4"/>
        <v>26.666666666666668</v>
      </c>
      <c r="P232" s="22"/>
      <c r="Q232" s="22"/>
      <c r="R232" s="22"/>
      <c r="S232" s="22"/>
      <c r="T232" s="22"/>
    </row>
    <row r="233" spans="1:20">
      <c r="A233" s="25" t="s">
        <v>579</v>
      </c>
      <c r="B233" s="22">
        <v>24</v>
      </c>
      <c r="C233" s="22">
        <v>18</v>
      </c>
      <c r="D233" s="22">
        <v>29</v>
      </c>
      <c r="E233" s="22">
        <v>24</v>
      </c>
      <c r="F233" s="22">
        <v>21</v>
      </c>
      <c r="G233" s="22">
        <v>27</v>
      </c>
      <c r="H233" s="22">
        <v>22</v>
      </c>
      <c r="I233" s="22">
        <v>16</v>
      </c>
      <c r="J233" s="22">
        <v>28</v>
      </c>
      <c r="K233" s="1">
        <f t="shared" si="4"/>
        <v>23.333333333333332</v>
      </c>
      <c r="L233" s="1">
        <f t="shared" si="4"/>
        <v>18.333333333333332</v>
      </c>
      <c r="M233" s="1">
        <f t="shared" si="4"/>
        <v>28</v>
      </c>
      <c r="P233" s="22"/>
      <c r="Q233" s="22"/>
      <c r="R233" s="22"/>
      <c r="S233" s="22"/>
      <c r="T233" s="22"/>
    </row>
    <row r="234" spans="1:20">
      <c r="A234" s="25" t="s">
        <v>580</v>
      </c>
      <c r="B234" s="22">
        <v>25</v>
      </c>
      <c r="C234" s="22">
        <v>21</v>
      </c>
      <c r="D234" s="22">
        <v>30</v>
      </c>
      <c r="E234" s="22">
        <v>24</v>
      </c>
      <c r="F234" s="22">
        <v>19</v>
      </c>
      <c r="G234" s="22">
        <v>29</v>
      </c>
      <c r="H234" s="22">
        <v>25</v>
      </c>
      <c r="I234" s="22">
        <v>18</v>
      </c>
      <c r="J234" s="22">
        <v>31</v>
      </c>
      <c r="K234" s="1">
        <f t="shared" si="4"/>
        <v>24.666666666666668</v>
      </c>
      <c r="L234" s="1">
        <f t="shared" si="4"/>
        <v>19.333333333333332</v>
      </c>
      <c r="M234" s="1">
        <f t="shared" si="4"/>
        <v>30</v>
      </c>
      <c r="P234" s="22"/>
      <c r="Q234" s="22"/>
      <c r="R234" s="22"/>
      <c r="S234" s="22"/>
      <c r="T234" s="22"/>
    </row>
    <row r="235" spans="1:20">
      <c r="A235" s="25" t="s">
        <v>581</v>
      </c>
      <c r="B235" s="22">
        <v>27</v>
      </c>
      <c r="C235" s="22">
        <v>22</v>
      </c>
      <c r="D235" s="22">
        <v>32</v>
      </c>
      <c r="E235" s="22">
        <v>25</v>
      </c>
      <c r="F235" s="22">
        <v>19</v>
      </c>
      <c r="G235" s="22">
        <v>31</v>
      </c>
      <c r="H235" s="22">
        <v>26</v>
      </c>
      <c r="I235" s="22">
        <v>20</v>
      </c>
      <c r="J235" s="22">
        <v>31</v>
      </c>
      <c r="K235" s="1">
        <f t="shared" si="4"/>
        <v>26</v>
      </c>
      <c r="L235" s="1">
        <f t="shared" si="4"/>
        <v>20.333333333333332</v>
      </c>
      <c r="M235" s="1">
        <f t="shared" si="4"/>
        <v>31.333333333333332</v>
      </c>
      <c r="P235" s="22"/>
      <c r="Q235" s="22"/>
      <c r="R235" s="22"/>
      <c r="S235" s="22"/>
      <c r="T235" s="22"/>
    </row>
    <row r="236" spans="1:20">
      <c r="A236" s="25" t="s">
        <v>582</v>
      </c>
      <c r="B236" s="22">
        <v>27</v>
      </c>
      <c r="C236" s="22">
        <v>23</v>
      </c>
      <c r="D236" s="22">
        <v>32</v>
      </c>
      <c r="E236" s="22">
        <v>25</v>
      </c>
      <c r="F236" s="22">
        <v>20</v>
      </c>
      <c r="G236" s="22">
        <v>30</v>
      </c>
      <c r="H236" s="22">
        <v>25</v>
      </c>
      <c r="I236" s="22">
        <v>19</v>
      </c>
      <c r="J236" s="22">
        <v>30</v>
      </c>
      <c r="K236" s="1">
        <f t="shared" si="4"/>
        <v>25.666666666666668</v>
      </c>
      <c r="L236" s="1">
        <f t="shared" si="4"/>
        <v>20.666666666666668</v>
      </c>
      <c r="M236" s="1">
        <f t="shared" si="4"/>
        <v>30.666666666666668</v>
      </c>
      <c r="P236" s="22"/>
      <c r="Q236" s="22"/>
      <c r="R236" s="22"/>
      <c r="S236" s="22"/>
      <c r="T236" s="22"/>
    </row>
    <row r="237" spans="1:20">
      <c r="A237" s="25" t="s">
        <v>583</v>
      </c>
      <c r="B237" s="22">
        <v>26</v>
      </c>
      <c r="C237" s="22">
        <v>22</v>
      </c>
      <c r="D237" s="22">
        <v>30</v>
      </c>
      <c r="E237" s="22">
        <v>24</v>
      </c>
      <c r="F237" s="22">
        <v>18</v>
      </c>
      <c r="G237" s="22">
        <v>30</v>
      </c>
      <c r="H237" s="22">
        <v>26</v>
      </c>
      <c r="I237" s="22">
        <v>20</v>
      </c>
      <c r="J237" s="22">
        <v>31</v>
      </c>
      <c r="K237" s="1">
        <f t="shared" si="4"/>
        <v>25.333333333333332</v>
      </c>
      <c r="L237" s="1">
        <f t="shared" si="4"/>
        <v>20</v>
      </c>
      <c r="M237" s="1">
        <f t="shared" si="4"/>
        <v>30.333333333333332</v>
      </c>
      <c r="P237" s="22"/>
      <c r="Q237" s="22"/>
      <c r="R237" s="22"/>
      <c r="S237" s="22"/>
      <c r="T237" s="22"/>
    </row>
    <row r="238" spans="1:20">
      <c r="A238" s="25" t="s">
        <v>584</v>
      </c>
      <c r="B238" s="22">
        <v>23</v>
      </c>
      <c r="C238" s="22">
        <v>20</v>
      </c>
      <c r="D238" s="22">
        <v>28</v>
      </c>
      <c r="E238" s="22">
        <v>22</v>
      </c>
      <c r="F238" s="22">
        <v>10</v>
      </c>
      <c r="G238" s="22">
        <v>27</v>
      </c>
      <c r="H238" s="22">
        <v>25</v>
      </c>
      <c r="I238" s="22">
        <v>19</v>
      </c>
      <c r="J238" s="22">
        <v>29</v>
      </c>
      <c r="K238" s="1">
        <f t="shared" si="4"/>
        <v>23.333333333333332</v>
      </c>
      <c r="L238" s="1">
        <f t="shared" si="4"/>
        <v>16.333333333333332</v>
      </c>
      <c r="M238" s="1">
        <f t="shared" si="4"/>
        <v>28</v>
      </c>
      <c r="P238" s="22"/>
      <c r="Q238" s="22"/>
      <c r="R238" s="22"/>
      <c r="S238" s="22"/>
      <c r="T238" s="22"/>
    </row>
    <row r="239" spans="1:20">
      <c r="A239" s="25" t="s">
        <v>585</v>
      </c>
      <c r="B239" s="22">
        <v>23</v>
      </c>
      <c r="C239" s="22">
        <v>19</v>
      </c>
      <c r="D239" s="22">
        <v>29</v>
      </c>
      <c r="E239" s="22">
        <v>22</v>
      </c>
      <c r="F239" s="22">
        <v>16</v>
      </c>
      <c r="G239" s="22">
        <v>27</v>
      </c>
      <c r="H239" s="22"/>
      <c r="I239" s="22"/>
      <c r="J239" s="22"/>
      <c r="K239" s="1">
        <f t="shared" si="4"/>
        <v>22.5</v>
      </c>
      <c r="L239" s="1">
        <f t="shared" si="4"/>
        <v>17.5</v>
      </c>
      <c r="M239" s="1">
        <f t="shared" si="4"/>
        <v>28</v>
      </c>
      <c r="P239" s="22"/>
      <c r="Q239" s="22"/>
      <c r="R239" s="22"/>
      <c r="S239" s="22"/>
      <c r="T239" s="22"/>
    </row>
    <row r="240" spans="1:20">
      <c r="A240" s="25" t="s">
        <v>586</v>
      </c>
      <c r="B240" s="22">
        <v>24</v>
      </c>
      <c r="C240" s="22">
        <v>18</v>
      </c>
      <c r="D240" s="22">
        <v>30</v>
      </c>
      <c r="E240" s="22">
        <v>22</v>
      </c>
      <c r="F240" s="22">
        <v>16</v>
      </c>
      <c r="G240" s="22">
        <v>29</v>
      </c>
      <c r="H240" s="21"/>
      <c r="I240" s="21"/>
      <c r="J240" s="21"/>
      <c r="K240" s="1">
        <f t="shared" si="4"/>
        <v>23</v>
      </c>
      <c r="L240" s="1">
        <f t="shared" si="4"/>
        <v>17</v>
      </c>
      <c r="M240" s="1">
        <f t="shared" si="4"/>
        <v>29.5</v>
      </c>
      <c r="P240" s="22"/>
      <c r="Q240" s="22"/>
      <c r="R240" s="22"/>
      <c r="S240" s="22"/>
      <c r="T240" s="22"/>
    </row>
    <row r="241" spans="1:20">
      <c r="A241" s="25" t="s">
        <v>587</v>
      </c>
      <c r="B241" s="22">
        <v>25</v>
      </c>
      <c r="C241" s="22">
        <v>18</v>
      </c>
      <c r="D241" s="22">
        <v>30</v>
      </c>
      <c r="E241" s="22">
        <v>20</v>
      </c>
      <c r="F241" s="22">
        <v>16</v>
      </c>
      <c r="G241" s="22">
        <v>24</v>
      </c>
      <c r="H241" s="21"/>
      <c r="I241" s="21"/>
      <c r="J241" s="21"/>
      <c r="K241" s="1">
        <f t="shared" si="4"/>
        <v>22.5</v>
      </c>
      <c r="L241" s="1">
        <f t="shared" si="4"/>
        <v>17</v>
      </c>
      <c r="M241" s="1">
        <f t="shared" si="4"/>
        <v>27</v>
      </c>
      <c r="P241" s="22"/>
      <c r="Q241" s="22"/>
      <c r="R241" s="22"/>
      <c r="S241" s="22"/>
      <c r="T241" s="22"/>
    </row>
    <row r="242" spans="1:20">
      <c r="A242" s="25" t="s">
        <v>588</v>
      </c>
      <c r="B242" s="22">
        <v>23</v>
      </c>
      <c r="C242" s="22">
        <v>20</v>
      </c>
      <c r="D242" s="22">
        <v>28</v>
      </c>
      <c r="E242" s="22">
        <v>21</v>
      </c>
      <c r="F242" s="22">
        <v>17</v>
      </c>
      <c r="G242" s="22">
        <v>25</v>
      </c>
      <c r="H242" s="21"/>
      <c r="I242" s="21"/>
      <c r="J242" s="21"/>
      <c r="K242" s="1">
        <f t="shared" si="4"/>
        <v>22</v>
      </c>
      <c r="L242" s="1">
        <f t="shared" si="4"/>
        <v>18.5</v>
      </c>
      <c r="M242" s="1">
        <f t="shared" si="4"/>
        <v>26.5</v>
      </c>
      <c r="P242" s="22"/>
      <c r="Q242" s="22"/>
      <c r="R242" s="22"/>
      <c r="S242" s="22"/>
      <c r="T242" s="22"/>
    </row>
    <row r="243" spans="1:20">
      <c r="A243" s="25" t="s">
        <v>589</v>
      </c>
      <c r="B243" s="22">
        <v>20</v>
      </c>
      <c r="C243" s="22">
        <v>19</v>
      </c>
      <c r="D243" s="22">
        <v>23</v>
      </c>
      <c r="E243" s="22">
        <v>20</v>
      </c>
      <c r="F243" s="22">
        <v>12</v>
      </c>
      <c r="G243" s="22">
        <v>27</v>
      </c>
      <c r="H243" s="21"/>
      <c r="I243" s="21"/>
      <c r="J243" s="21"/>
      <c r="K243" s="1">
        <f t="shared" si="4"/>
        <v>20</v>
      </c>
      <c r="L243" s="1">
        <f t="shared" si="4"/>
        <v>15.5</v>
      </c>
      <c r="M243" s="1">
        <f t="shared" si="4"/>
        <v>25</v>
      </c>
      <c r="P243" s="22"/>
      <c r="Q243" s="22"/>
      <c r="R243" s="22"/>
      <c r="S243" s="22"/>
      <c r="T243" s="22"/>
    </row>
    <row r="244" spans="1:20">
      <c r="A244" s="25" t="s">
        <v>590</v>
      </c>
      <c r="B244" s="22">
        <v>20</v>
      </c>
      <c r="C244" s="22">
        <v>15</v>
      </c>
      <c r="D244" s="22">
        <v>26</v>
      </c>
      <c r="E244" s="22">
        <v>21</v>
      </c>
      <c r="F244" s="22">
        <v>14</v>
      </c>
      <c r="G244" s="22">
        <v>27</v>
      </c>
      <c r="H244" s="21"/>
      <c r="I244" s="22"/>
      <c r="J244" s="22"/>
      <c r="K244" s="1">
        <f t="shared" si="4"/>
        <v>20.5</v>
      </c>
      <c r="L244" s="1">
        <f t="shared" si="4"/>
        <v>14.5</v>
      </c>
      <c r="M244" s="1">
        <f t="shared" si="4"/>
        <v>26.5</v>
      </c>
      <c r="P244" s="22"/>
      <c r="Q244" s="22"/>
      <c r="R244" s="22"/>
      <c r="S244" s="22"/>
      <c r="T244" s="22"/>
    </row>
    <row r="245" spans="1:20">
      <c r="A245" s="25" t="s">
        <v>721</v>
      </c>
      <c r="B245" s="22">
        <v>19</v>
      </c>
      <c r="C245" s="22">
        <v>13</v>
      </c>
      <c r="D245" s="22">
        <v>25</v>
      </c>
      <c r="E245" s="22">
        <v>21</v>
      </c>
      <c r="F245" s="22">
        <v>17</v>
      </c>
      <c r="G245" s="22">
        <v>26</v>
      </c>
      <c r="H245" s="22"/>
      <c r="I245" s="22"/>
      <c r="J245" s="22"/>
      <c r="K245" s="1">
        <f t="shared" si="4"/>
        <v>20</v>
      </c>
      <c r="L245" s="1">
        <f t="shared" si="4"/>
        <v>15</v>
      </c>
      <c r="M245" s="1">
        <f t="shared" si="4"/>
        <v>25.5</v>
      </c>
      <c r="P245" s="22"/>
      <c r="Q245" s="22"/>
      <c r="R245" s="22"/>
      <c r="S245" s="22"/>
      <c r="T245" s="22"/>
    </row>
    <row r="246" spans="1:20">
      <c r="A246" s="25" t="s">
        <v>591</v>
      </c>
      <c r="B246" s="22">
        <v>19</v>
      </c>
      <c r="C246" s="22">
        <v>12</v>
      </c>
      <c r="D246" s="22">
        <v>26</v>
      </c>
      <c r="E246" s="22">
        <v>23</v>
      </c>
      <c r="F246" s="22">
        <v>17</v>
      </c>
      <c r="G246" s="22">
        <v>28</v>
      </c>
      <c r="H246" s="22"/>
      <c r="I246" s="22"/>
      <c r="J246" s="22"/>
      <c r="K246" s="1">
        <f t="shared" si="4"/>
        <v>21</v>
      </c>
      <c r="L246" s="1">
        <f t="shared" si="4"/>
        <v>14.5</v>
      </c>
      <c r="M246" s="1">
        <f t="shared" si="4"/>
        <v>27</v>
      </c>
      <c r="P246" s="22"/>
      <c r="Q246" s="22"/>
      <c r="R246" s="22"/>
      <c r="S246" s="22"/>
      <c r="T246" s="22"/>
    </row>
    <row r="247" spans="1:20">
      <c r="A247" s="25" t="s">
        <v>592</v>
      </c>
      <c r="B247" s="22">
        <v>19</v>
      </c>
      <c r="C247" s="22">
        <v>16</v>
      </c>
      <c r="D247" s="22">
        <v>23</v>
      </c>
      <c r="E247" s="22">
        <v>22</v>
      </c>
      <c r="F247" s="22">
        <v>18</v>
      </c>
      <c r="G247" s="22">
        <v>27</v>
      </c>
      <c r="H247" s="22"/>
      <c r="I247" s="22"/>
      <c r="J247" s="22"/>
      <c r="K247" s="1">
        <f t="shared" si="4"/>
        <v>20.5</v>
      </c>
      <c r="L247" s="1">
        <f t="shared" si="4"/>
        <v>17</v>
      </c>
      <c r="M247" s="1">
        <f t="shared" si="4"/>
        <v>25</v>
      </c>
      <c r="P247" s="22"/>
      <c r="Q247" s="22"/>
      <c r="R247" s="22"/>
      <c r="S247" s="22"/>
      <c r="T247" s="22"/>
    </row>
    <row r="248" spans="1:20">
      <c r="A248" s="25" t="s">
        <v>593</v>
      </c>
      <c r="B248" s="22">
        <v>20</v>
      </c>
      <c r="C248" s="22">
        <v>14</v>
      </c>
      <c r="D248" s="22">
        <v>26</v>
      </c>
      <c r="E248" s="22">
        <v>22</v>
      </c>
      <c r="F248" s="22">
        <v>19</v>
      </c>
      <c r="G248" s="22">
        <v>26</v>
      </c>
      <c r="H248" s="22"/>
      <c r="I248" s="22"/>
      <c r="J248" s="22"/>
      <c r="K248" s="1">
        <f t="shared" si="4"/>
        <v>21</v>
      </c>
      <c r="L248" s="1">
        <f t="shared" si="4"/>
        <v>16.5</v>
      </c>
      <c r="M248" s="1">
        <f t="shared" si="4"/>
        <v>26</v>
      </c>
      <c r="P248" s="22"/>
      <c r="Q248" s="22"/>
      <c r="R248" s="22"/>
      <c r="S248" s="22"/>
      <c r="T248" s="22"/>
    </row>
    <row r="249" spans="1:20">
      <c r="A249" s="25" t="s">
        <v>594</v>
      </c>
      <c r="B249" s="22">
        <v>21</v>
      </c>
      <c r="C249" s="22">
        <v>15</v>
      </c>
      <c r="D249" s="22">
        <v>28</v>
      </c>
      <c r="E249" s="22">
        <v>22</v>
      </c>
      <c r="F249" s="22">
        <v>16</v>
      </c>
      <c r="G249" s="22">
        <v>27</v>
      </c>
      <c r="H249" s="22"/>
      <c r="I249" s="22"/>
      <c r="J249" s="22"/>
      <c r="K249" s="1">
        <f t="shared" si="4"/>
        <v>21.5</v>
      </c>
      <c r="L249" s="1">
        <f t="shared" si="4"/>
        <v>15.5</v>
      </c>
      <c r="M249" s="1">
        <f t="shared" si="4"/>
        <v>27.5</v>
      </c>
      <c r="P249" s="22"/>
      <c r="Q249" s="22"/>
      <c r="R249" s="22"/>
      <c r="S249" s="22"/>
      <c r="T249" s="22"/>
    </row>
    <row r="250" spans="1:20">
      <c r="A250" s="25" t="s">
        <v>595</v>
      </c>
      <c r="B250" s="22">
        <v>22</v>
      </c>
      <c r="C250" s="22">
        <v>16</v>
      </c>
      <c r="D250" s="22">
        <v>28</v>
      </c>
      <c r="E250" s="22">
        <v>22</v>
      </c>
      <c r="F250" s="22">
        <v>18</v>
      </c>
      <c r="G250" s="22">
        <v>28</v>
      </c>
      <c r="H250" s="22"/>
      <c r="I250" s="22"/>
      <c r="J250" s="22"/>
      <c r="K250" s="1">
        <f t="shared" si="4"/>
        <v>22</v>
      </c>
      <c r="L250" s="1">
        <f t="shared" si="4"/>
        <v>17</v>
      </c>
      <c r="M250" s="1">
        <f t="shared" si="4"/>
        <v>28</v>
      </c>
      <c r="P250" s="22"/>
      <c r="Q250" s="22"/>
      <c r="R250" s="22"/>
      <c r="S250" s="22"/>
      <c r="T250" s="22"/>
    </row>
    <row r="251" spans="1:20">
      <c r="A251" s="25" t="s">
        <v>596</v>
      </c>
      <c r="B251" s="22">
        <v>21</v>
      </c>
      <c r="C251" s="22">
        <v>16</v>
      </c>
      <c r="D251" s="22">
        <v>27</v>
      </c>
      <c r="E251" s="22">
        <v>23</v>
      </c>
      <c r="F251" s="22">
        <v>19</v>
      </c>
      <c r="G251" s="22">
        <v>28</v>
      </c>
      <c r="H251" s="22"/>
      <c r="I251" s="22"/>
      <c r="J251" s="22"/>
      <c r="K251" s="1">
        <f t="shared" si="4"/>
        <v>22</v>
      </c>
      <c r="L251" s="1">
        <f t="shared" si="4"/>
        <v>17.5</v>
      </c>
      <c r="M251" s="1">
        <f t="shared" si="4"/>
        <v>27.5</v>
      </c>
      <c r="P251" s="22"/>
      <c r="Q251" s="22"/>
      <c r="R251" s="22"/>
      <c r="S251" s="22"/>
      <c r="T251" s="22"/>
    </row>
    <row r="252" spans="1:20">
      <c r="A252" s="25" t="s">
        <v>597</v>
      </c>
      <c r="B252" s="22">
        <v>20</v>
      </c>
      <c r="C252" s="22">
        <v>17</v>
      </c>
      <c r="D252" s="22">
        <v>24</v>
      </c>
      <c r="E252" s="22">
        <v>23</v>
      </c>
      <c r="F252" s="22">
        <v>19</v>
      </c>
      <c r="G252" s="22">
        <v>29</v>
      </c>
      <c r="H252" s="22"/>
      <c r="I252" s="22"/>
      <c r="J252" s="22"/>
      <c r="K252" s="1">
        <f t="shared" si="4"/>
        <v>21.5</v>
      </c>
      <c r="L252" s="1">
        <f t="shared" si="4"/>
        <v>18</v>
      </c>
      <c r="M252" s="1">
        <f t="shared" si="4"/>
        <v>26.5</v>
      </c>
      <c r="P252" s="22"/>
      <c r="Q252" s="22"/>
      <c r="R252" s="22"/>
      <c r="S252" s="22"/>
      <c r="T252" s="22"/>
    </row>
    <row r="253" spans="1:20">
      <c r="A253" s="25" t="s">
        <v>598</v>
      </c>
      <c r="B253" s="22">
        <v>20</v>
      </c>
      <c r="C253" s="22">
        <v>14</v>
      </c>
      <c r="D253" s="22">
        <v>26</v>
      </c>
      <c r="E253" s="22">
        <v>23</v>
      </c>
      <c r="F253" s="22">
        <v>19</v>
      </c>
      <c r="G253" s="22">
        <v>27</v>
      </c>
      <c r="H253" s="22"/>
      <c r="I253" s="22"/>
      <c r="J253" s="22"/>
      <c r="K253" s="1">
        <f t="shared" si="4"/>
        <v>21.5</v>
      </c>
      <c r="L253" s="1">
        <f t="shared" si="4"/>
        <v>16.5</v>
      </c>
      <c r="M253" s="1">
        <f t="shared" si="4"/>
        <v>26.5</v>
      </c>
      <c r="P253" s="22"/>
      <c r="Q253" s="22"/>
      <c r="R253" s="22"/>
      <c r="S253" s="22"/>
      <c r="T253" s="22"/>
    </row>
    <row r="254" spans="1:20">
      <c r="A254" s="25" t="s">
        <v>599</v>
      </c>
      <c r="B254" s="22">
        <v>22</v>
      </c>
      <c r="C254" s="22">
        <v>16</v>
      </c>
      <c r="D254" s="22">
        <v>27</v>
      </c>
      <c r="E254" s="22">
        <v>22</v>
      </c>
      <c r="F254" s="22">
        <v>20</v>
      </c>
      <c r="G254" s="22">
        <v>26</v>
      </c>
      <c r="H254" s="22"/>
      <c r="I254" s="22"/>
      <c r="J254" s="22"/>
      <c r="K254" s="1">
        <f t="shared" si="4"/>
        <v>22</v>
      </c>
      <c r="L254" s="1">
        <f t="shared" si="4"/>
        <v>18</v>
      </c>
      <c r="M254" s="1">
        <f t="shared" si="4"/>
        <v>26.5</v>
      </c>
      <c r="P254" s="22"/>
      <c r="Q254" s="22"/>
      <c r="R254" s="22"/>
      <c r="S254" s="22"/>
      <c r="T254" s="22"/>
    </row>
    <row r="255" spans="1:20">
      <c r="A255" s="25" t="s">
        <v>600</v>
      </c>
      <c r="B255" s="22">
        <v>22</v>
      </c>
      <c r="C255" s="22">
        <v>17</v>
      </c>
      <c r="D255" s="22">
        <v>28</v>
      </c>
      <c r="E255" s="22">
        <v>22</v>
      </c>
      <c r="F255" s="22">
        <v>18</v>
      </c>
      <c r="G255" s="22">
        <v>26</v>
      </c>
      <c r="H255" s="22"/>
      <c r="I255" s="22"/>
      <c r="J255" s="22"/>
      <c r="K255" s="1">
        <f t="shared" si="4"/>
        <v>22</v>
      </c>
      <c r="L255" s="1">
        <f t="shared" si="4"/>
        <v>17.5</v>
      </c>
      <c r="M255" s="1">
        <f t="shared" si="4"/>
        <v>27</v>
      </c>
      <c r="P255" s="22"/>
      <c r="Q255" s="22"/>
      <c r="R255" s="22"/>
      <c r="S255" s="22"/>
      <c r="T255" s="22"/>
    </row>
    <row r="256" spans="1:20">
      <c r="A256" s="25" t="s">
        <v>601</v>
      </c>
      <c r="B256" s="22">
        <v>22</v>
      </c>
      <c r="C256" s="22">
        <v>19</v>
      </c>
      <c r="D256" s="22">
        <v>25</v>
      </c>
      <c r="E256" s="22">
        <v>23</v>
      </c>
      <c r="F256" s="22">
        <v>17</v>
      </c>
      <c r="G256" s="22">
        <v>29</v>
      </c>
      <c r="H256" s="22"/>
      <c r="I256" s="22"/>
      <c r="J256" s="22"/>
      <c r="K256" s="1">
        <f t="shared" si="4"/>
        <v>22.5</v>
      </c>
      <c r="L256" s="1">
        <f t="shared" si="4"/>
        <v>18</v>
      </c>
      <c r="M256" s="1">
        <f t="shared" si="4"/>
        <v>27</v>
      </c>
      <c r="P256" s="22"/>
      <c r="Q256" s="22"/>
      <c r="R256" s="22"/>
      <c r="S256" s="22"/>
      <c r="T256" s="22"/>
    </row>
    <row r="257" spans="1:20">
      <c r="A257" s="25" t="s">
        <v>602</v>
      </c>
      <c r="B257" s="22">
        <v>23</v>
      </c>
      <c r="C257" s="22">
        <v>17</v>
      </c>
      <c r="D257" s="22">
        <v>29</v>
      </c>
      <c r="E257" s="22">
        <v>22</v>
      </c>
      <c r="F257" s="22">
        <v>16</v>
      </c>
      <c r="G257" s="22">
        <v>28</v>
      </c>
      <c r="H257" s="22"/>
      <c r="I257" s="22"/>
      <c r="J257" s="22"/>
      <c r="K257" s="1">
        <f t="shared" si="4"/>
        <v>22.5</v>
      </c>
      <c r="L257" s="1">
        <f t="shared" si="4"/>
        <v>16.5</v>
      </c>
      <c r="M257" s="1">
        <f t="shared" si="4"/>
        <v>28.5</v>
      </c>
      <c r="P257" s="22"/>
      <c r="Q257" s="22"/>
      <c r="R257" s="22"/>
      <c r="S257" s="22"/>
      <c r="T257" s="22"/>
    </row>
    <row r="258" spans="1:20">
      <c r="A258" s="25" t="s">
        <v>603</v>
      </c>
      <c r="B258" s="22">
        <v>24</v>
      </c>
      <c r="C258" s="22">
        <v>17</v>
      </c>
      <c r="D258" s="22">
        <v>30</v>
      </c>
      <c r="E258" s="22">
        <v>23</v>
      </c>
      <c r="F258" s="22">
        <v>18</v>
      </c>
      <c r="G258" s="22">
        <v>29</v>
      </c>
      <c r="H258" s="22"/>
      <c r="I258" s="22"/>
      <c r="J258" s="22"/>
      <c r="K258" s="1">
        <f t="shared" si="4"/>
        <v>23.5</v>
      </c>
      <c r="L258" s="1">
        <f t="shared" si="4"/>
        <v>17.5</v>
      </c>
      <c r="M258" s="1">
        <f t="shared" si="4"/>
        <v>29.5</v>
      </c>
      <c r="P258" s="22"/>
      <c r="Q258" s="22"/>
      <c r="R258" s="22"/>
      <c r="S258" s="22"/>
      <c r="T258" s="22"/>
    </row>
    <row r="259" spans="1:20">
      <c r="A259" s="25" t="s">
        <v>604</v>
      </c>
      <c r="B259" s="22">
        <v>24</v>
      </c>
      <c r="C259" s="22">
        <v>19</v>
      </c>
      <c r="D259" s="22">
        <v>30</v>
      </c>
      <c r="E259" s="22">
        <v>23</v>
      </c>
      <c r="F259" s="22">
        <v>18</v>
      </c>
      <c r="G259" s="22">
        <v>27</v>
      </c>
      <c r="H259" s="22"/>
      <c r="I259" s="22"/>
      <c r="J259" s="22"/>
      <c r="K259" s="1">
        <f t="shared" ref="K259:M322" si="5">AVERAGE(B259,E259,H259)</f>
        <v>23.5</v>
      </c>
      <c r="L259" s="1">
        <f t="shared" si="5"/>
        <v>18.5</v>
      </c>
      <c r="M259" s="1">
        <f t="shared" si="5"/>
        <v>28.5</v>
      </c>
      <c r="P259" s="22"/>
      <c r="Q259" s="22"/>
      <c r="R259" s="22"/>
      <c r="S259" s="22"/>
      <c r="T259" s="22"/>
    </row>
    <row r="260" spans="1:20">
      <c r="A260" s="25" t="s">
        <v>605</v>
      </c>
      <c r="B260" s="22">
        <v>24</v>
      </c>
      <c r="C260" s="22">
        <v>18</v>
      </c>
      <c r="D260" s="22">
        <v>30</v>
      </c>
      <c r="E260" s="22">
        <v>21</v>
      </c>
      <c r="F260" s="22">
        <v>19</v>
      </c>
      <c r="G260" s="22">
        <v>23</v>
      </c>
      <c r="H260" s="22"/>
      <c r="I260" s="22"/>
      <c r="J260" s="22"/>
      <c r="K260" s="1">
        <f t="shared" si="5"/>
        <v>22.5</v>
      </c>
      <c r="L260" s="1">
        <f t="shared" si="5"/>
        <v>18.5</v>
      </c>
      <c r="M260" s="1">
        <f t="shared" si="5"/>
        <v>26.5</v>
      </c>
      <c r="P260" s="22"/>
      <c r="Q260" s="22"/>
      <c r="R260" s="22"/>
      <c r="S260" s="22"/>
      <c r="T260" s="22"/>
    </row>
    <row r="261" spans="1:20">
      <c r="A261" s="25" t="s">
        <v>606</v>
      </c>
      <c r="B261" s="22">
        <v>24</v>
      </c>
      <c r="C261" s="22">
        <v>18</v>
      </c>
      <c r="D261" s="22">
        <v>30</v>
      </c>
      <c r="E261" s="22">
        <v>21</v>
      </c>
      <c r="F261" s="22">
        <v>18</v>
      </c>
      <c r="G261" s="22">
        <v>25</v>
      </c>
      <c r="H261" s="22"/>
      <c r="I261" s="22"/>
      <c r="J261" s="22"/>
      <c r="K261" s="1">
        <f t="shared" si="5"/>
        <v>22.5</v>
      </c>
      <c r="L261" s="1">
        <f t="shared" si="5"/>
        <v>18</v>
      </c>
      <c r="M261" s="1">
        <f t="shared" si="5"/>
        <v>27.5</v>
      </c>
      <c r="P261" s="22"/>
      <c r="Q261" s="22"/>
      <c r="R261" s="22"/>
      <c r="S261" s="22"/>
      <c r="T261" s="22"/>
    </row>
    <row r="262" spans="1:20">
      <c r="A262" s="25" t="s">
        <v>607</v>
      </c>
      <c r="B262" s="22">
        <v>24</v>
      </c>
      <c r="C262" s="22">
        <v>17</v>
      </c>
      <c r="D262" s="22">
        <v>30</v>
      </c>
      <c r="E262" s="22">
        <v>22</v>
      </c>
      <c r="F262" s="22">
        <v>15</v>
      </c>
      <c r="G262" s="22">
        <v>29</v>
      </c>
      <c r="H262" s="22"/>
      <c r="I262" s="22"/>
      <c r="J262" s="22"/>
      <c r="K262" s="1">
        <f t="shared" si="5"/>
        <v>23</v>
      </c>
      <c r="L262" s="1">
        <f t="shared" si="5"/>
        <v>16</v>
      </c>
      <c r="M262" s="1">
        <f t="shared" si="5"/>
        <v>29.5</v>
      </c>
      <c r="P262" s="22"/>
      <c r="Q262" s="22"/>
      <c r="R262" s="22"/>
      <c r="S262" s="22"/>
      <c r="T262" s="22"/>
    </row>
    <row r="263" spans="1:20">
      <c r="A263" s="25" t="s">
        <v>608</v>
      </c>
      <c r="B263" s="22">
        <v>23</v>
      </c>
      <c r="C263" s="22">
        <v>17</v>
      </c>
      <c r="D263" s="22">
        <v>29</v>
      </c>
      <c r="E263" s="22">
        <v>21</v>
      </c>
      <c r="F263" s="22">
        <v>18</v>
      </c>
      <c r="G263" s="22">
        <v>26</v>
      </c>
      <c r="H263" s="22"/>
      <c r="I263" s="22"/>
      <c r="J263" s="22"/>
      <c r="K263" s="1">
        <f t="shared" si="5"/>
        <v>22</v>
      </c>
      <c r="L263" s="1">
        <f t="shared" si="5"/>
        <v>17.5</v>
      </c>
      <c r="M263" s="1">
        <f t="shared" si="5"/>
        <v>27.5</v>
      </c>
      <c r="P263" s="22"/>
      <c r="Q263" s="22"/>
      <c r="R263" s="22"/>
      <c r="S263" s="22"/>
      <c r="T263" s="22"/>
    </row>
    <row r="264" spans="1:20">
      <c r="A264" s="25" t="s">
        <v>609</v>
      </c>
      <c r="B264" s="22">
        <v>21</v>
      </c>
      <c r="C264" s="22">
        <v>19</v>
      </c>
      <c r="D264" s="22">
        <v>24</v>
      </c>
      <c r="E264" s="22">
        <v>18</v>
      </c>
      <c r="F264" s="22">
        <v>14</v>
      </c>
      <c r="G264" s="22">
        <v>24</v>
      </c>
      <c r="H264" s="22"/>
      <c r="I264" s="22"/>
      <c r="J264" s="22"/>
      <c r="K264" s="1">
        <f t="shared" si="5"/>
        <v>19.5</v>
      </c>
      <c r="L264" s="1">
        <f t="shared" si="5"/>
        <v>16.5</v>
      </c>
      <c r="M264" s="1">
        <f t="shared" si="5"/>
        <v>24</v>
      </c>
      <c r="P264" s="22"/>
      <c r="Q264" s="22"/>
      <c r="R264" s="22"/>
      <c r="S264" s="22"/>
      <c r="T264" s="22"/>
    </row>
    <row r="265" spans="1:20">
      <c r="A265" s="25" t="s">
        <v>610</v>
      </c>
      <c r="B265" s="22">
        <v>20</v>
      </c>
      <c r="C265" s="22">
        <v>18</v>
      </c>
      <c r="D265" s="22">
        <v>24</v>
      </c>
      <c r="E265" s="22">
        <v>17</v>
      </c>
      <c r="F265" s="22">
        <v>12</v>
      </c>
      <c r="G265" s="22">
        <v>22</v>
      </c>
      <c r="H265" s="22"/>
      <c r="I265" s="22"/>
      <c r="J265" s="22"/>
      <c r="K265" s="1">
        <f t="shared" si="5"/>
        <v>18.5</v>
      </c>
      <c r="L265" s="1">
        <f t="shared" si="5"/>
        <v>15</v>
      </c>
      <c r="M265" s="1">
        <f t="shared" si="5"/>
        <v>23</v>
      </c>
      <c r="P265" s="22"/>
      <c r="Q265" s="22"/>
      <c r="R265" s="22"/>
      <c r="S265" s="22"/>
      <c r="T265" s="22"/>
    </row>
    <row r="266" spans="1:20">
      <c r="A266" s="25" t="s">
        <v>611</v>
      </c>
      <c r="B266" s="22">
        <v>19</v>
      </c>
      <c r="C266" s="22">
        <v>16</v>
      </c>
      <c r="D266" s="22">
        <v>23</v>
      </c>
      <c r="E266" s="22">
        <v>18</v>
      </c>
      <c r="F266" s="22">
        <v>13</v>
      </c>
      <c r="G266" s="22">
        <v>23</v>
      </c>
      <c r="H266" s="22"/>
      <c r="I266" s="22"/>
      <c r="J266" s="22"/>
      <c r="K266" s="1">
        <f t="shared" si="5"/>
        <v>18.5</v>
      </c>
      <c r="L266" s="1">
        <f t="shared" si="5"/>
        <v>14.5</v>
      </c>
      <c r="M266" s="1">
        <f t="shared" si="5"/>
        <v>23</v>
      </c>
      <c r="P266" s="22"/>
      <c r="Q266" s="22"/>
      <c r="R266" s="22"/>
      <c r="S266" s="22"/>
      <c r="T266" s="22"/>
    </row>
    <row r="267" spans="1:20">
      <c r="A267" s="25" t="s">
        <v>612</v>
      </c>
      <c r="B267" s="22">
        <v>18</v>
      </c>
      <c r="C267" s="22">
        <v>17</v>
      </c>
      <c r="D267" s="22">
        <v>21</v>
      </c>
      <c r="E267" s="22">
        <v>18</v>
      </c>
      <c r="F267" s="22">
        <v>12</v>
      </c>
      <c r="G267" s="22">
        <v>23</v>
      </c>
      <c r="H267" s="22"/>
      <c r="I267" s="22"/>
      <c r="J267" s="22"/>
      <c r="K267" s="1">
        <f t="shared" si="5"/>
        <v>18</v>
      </c>
      <c r="L267" s="1">
        <f t="shared" si="5"/>
        <v>14.5</v>
      </c>
      <c r="M267" s="1">
        <f t="shared" si="5"/>
        <v>22</v>
      </c>
      <c r="P267" s="22"/>
      <c r="Q267" s="22"/>
      <c r="R267" s="22"/>
      <c r="S267" s="22"/>
      <c r="T267" s="22"/>
    </row>
    <row r="268" spans="1:20">
      <c r="A268" s="25" t="s">
        <v>613</v>
      </c>
      <c r="B268" s="22">
        <v>19</v>
      </c>
      <c r="C268" s="22">
        <v>16</v>
      </c>
      <c r="D268" s="22">
        <v>23</v>
      </c>
      <c r="E268" s="22">
        <v>19</v>
      </c>
      <c r="F268" s="22">
        <v>17</v>
      </c>
      <c r="G268" s="22">
        <v>23</v>
      </c>
      <c r="H268" s="22"/>
      <c r="I268" s="22"/>
      <c r="J268" s="22"/>
      <c r="K268" s="1">
        <f t="shared" si="5"/>
        <v>19</v>
      </c>
      <c r="L268" s="1">
        <f t="shared" si="5"/>
        <v>16.5</v>
      </c>
      <c r="M268" s="1">
        <f t="shared" si="5"/>
        <v>23</v>
      </c>
      <c r="P268" s="22"/>
      <c r="Q268" s="22"/>
      <c r="R268" s="22"/>
      <c r="S268" s="22"/>
      <c r="T268" s="22"/>
    </row>
    <row r="269" spans="1:20">
      <c r="A269" s="25" t="s">
        <v>614</v>
      </c>
      <c r="B269" s="22">
        <v>18</v>
      </c>
      <c r="C269" s="22">
        <v>16</v>
      </c>
      <c r="D269" s="22">
        <v>22</v>
      </c>
      <c r="E269" s="22">
        <v>19</v>
      </c>
      <c r="F269" s="22">
        <v>13</v>
      </c>
      <c r="G269" s="22">
        <v>25</v>
      </c>
      <c r="H269" s="22"/>
      <c r="I269" s="22"/>
      <c r="J269" s="22"/>
      <c r="K269" s="1">
        <f t="shared" si="5"/>
        <v>18.5</v>
      </c>
      <c r="L269" s="1">
        <f t="shared" si="5"/>
        <v>14.5</v>
      </c>
      <c r="M269" s="1">
        <f t="shared" si="5"/>
        <v>23.5</v>
      </c>
      <c r="P269" s="22"/>
      <c r="Q269" s="22"/>
      <c r="R269" s="22"/>
      <c r="S269" s="22"/>
      <c r="T269" s="22"/>
    </row>
    <row r="270" spans="1:20">
      <c r="A270" s="25" t="s">
        <v>615</v>
      </c>
      <c r="B270" s="22">
        <v>15</v>
      </c>
      <c r="C270" s="22">
        <v>10</v>
      </c>
      <c r="D270" s="22">
        <v>20</v>
      </c>
      <c r="E270" s="22">
        <v>18</v>
      </c>
      <c r="F270" s="22">
        <v>14</v>
      </c>
      <c r="G270" s="22">
        <v>20</v>
      </c>
      <c r="H270" s="22"/>
      <c r="I270" s="22"/>
      <c r="J270" s="22"/>
      <c r="K270" s="1">
        <f t="shared" si="5"/>
        <v>16.5</v>
      </c>
      <c r="L270" s="1">
        <f t="shared" si="5"/>
        <v>12</v>
      </c>
      <c r="M270" s="1">
        <f t="shared" si="5"/>
        <v>20</v>
      </c>
      <c r="P270" s="22"/>
      <c r="Q270" s="22"/>
      <c r="R270" s="22"/>
      <c r="S270" s="22"/>
      <c r="T270" s="22"/>
    </row>
    <row r="271" spans="1:20">
      <c r="A271" s="25" t="s">
        <v>616</v>
      </c>
      <c r="B271" s="22">
        <v>14</v>
      </c>
      <c r="C271" s="22">
        <v>8</v>
      </c>
      <c r="D271" s="22">
        <v>20</v>
      </c>
      <c r="E271" s="22">
        <v>18</v>
      </c>
      <c r="F271" s="22">
        <v>16</v>
      </c>
      <c r="G271" s="22">
        <v>20</v>
      </c>
      <c r="H271" s="22"/>
      <c r="I271" s="22"/>
      <c r="J271" s="22"/>
      <c r="K271" s="1">
        <f t="shared" si="5"/>
        <v>16</v>
      </c>
      <c r="L271" s="1">
        <f t="shared" si="5"/>
        <v>12</v>
      </c>
      <c r="M271" s="1">
        <f t="shared" si="5"/>
        <v>20</v>
      </c>
      <c r="P271" s="22"/>
      <c r="Q271" s="22"/>
      <c r="R271" s="22"/>
      <c r="S271" s="22"/>
      <c r="T271" s="22"/>
    </row>
    <row r="272" spans="1:20">
      <c r="A272" s="25" t="s">
        <v>617</v>
      </c>
      <c r="B272" s="22">
        <v>12</v>
      </c>
      <c r="C272" s="22">
        <v>5</v>
      </c>
      <c r="D272" s="22">
        <v>18</v>
      </c>
      <c r="E272" s="22">
        <v>18</v>
      </c>
      <c r="F272" s="22">
        <v>12</v>
      </c>
      <c r="G272" s="22">
        <v>23</v>
      </c>
      <c r="H272" s="22"/>
      <c r="I272" s="22"/>
      <c r="J272" s="22"/>
      <c r="K272" s="1">
        <f t="shared" si="5"/>
        <v>15</v>
      </c>
      <c r="L272" s="1">
        <f t="shared" si="5"/>
        <v>8.5</v>
      </c>
      <c r="M272" s="1">
        <f t="shared" si="5"/>
        <v>20.5</v>
      </c>
      <c r="P272" s="22"/>
      <c r="Q272" s="22"/>
      <c r="R272" s="22"/>
      <c r="S272" s="22"/>
      <c r="T272" s="22"/>
    </row>
    <row r="273" spans="1:20">
      <c r="A273" s="25" t="s">
        <v>618</v>
      </c>
      <c r="B273" s="22">
        <v>14</v>
      </c>
      <c r="C273" s="22">
        <v>6</v>
      </c>
      <c r="D273" s="22">
        <v>21</v>
      </c>
      <c r="E273" s="22">
        <v>18</v>
      </c>
      <c r="F273" s="22">
        <v>13</v>
      </c>
      <c r="G273" s="22">
        <v>24</v>
      </c>
      <c r="H273" s="22"/>
      <c r="I273" s="22"/>
      <c r="J273" s="22"/>
      <c r="K273" s="1">
        <f t="shared" si="5"/>
        <v>16</v>
      </c>
      <c r="L273" s="1">
        <f t="shared" si="5"/>
        <v>9.5</v>
      </c>
      <c r="M273" s="1">
        <f t="shared" si="5"/>
        <v>22.5</v>
      </c>
      <c r="P273" s="22"/>
      <c r="Q273" s="22"/>
      <c r="R273" s="22"/>
      <c r="S273" s="22"/>
      <c r="T273" s="22"/>
    </row>
    <row r="274" spans="1:20">
      <c r="A274" s="25" t="s">
        <v>619</v>
      </c>
      <c r="B274" s="22">
        <v>15</v>
      </c>
      <c r="C274" s="22">
        <v>10</v>
      </c>
      <c r="D274" s="22">
        <v>21</v>
      </c>
      <c r="E274" s="22">
        <v>20</v>
      </c>
      <c r="F274" s="22">
        <v>15</v>
      </c>
      <c r="G274" s="22">
        <v>24</v>
      </c>
      <c r="H274" s="22"/>
      <c r="I274" s="22"/>
      <c r="J274" s="22"/>
      <c r="K274" s="1">
        <f t="shared" si="5"/>
        <v>17.5</v>
      </c>
      <c r="L274" s="1">
        <f t="shared" si="5"/>
        <v>12.5</v>
      </c>
      <c r="M274" s="1">
        <f t="shared" si="5"/>
        <v>22.5</v>
      </c>
      <c r="P274" s="22"/>
      <c r="Q274" s="22"/>
      <c r="R274" s="22"/>
      <c r="S274" s="22"/>
      <c r="T274" s="22"/>
    </row>
    <row r="275" spans="1:20">
      <c r="A275" s="25" t="s">
        <v>620</v>
      </c>
      <c r="B275" s="22">
        <v>16</v>
      </c>
      <c r="C275" s="22">
        <v>10</v>
      </c>
      <c r="D275" s="22">
        <v>22</v>
      </c>
      <c r="E275" s="22">
        <v>17</v>
      </c>
      <c r="F275" s="22">
        <v>10</v>
      </c>
      <c r="G275" s="22">
        <v>23</v>
      </c>
      <c r="H275" s="22"/>
      <c r="I275" s="22"/>
      <c r="J275" s="22"/>
      <c r="K275" s="1">
        <f t="shared" si="5"/>
        <v>16.5</v>
      </c>
      <c r="L275" s="1">
        <f t="shared" si="5"/>
        <v>10</v>
      </c>
      <c r="M275" s="1">
        <f t="shared" si="5"/>
        <v>22.5</v>
      </c>
      <c r="P275" s="22"/>
      <c r="Q275" s="22"/>
      <c r="R275" s="22"/>
      <c r="S275" s="22"/>
      <c r="T275" s="22"/>
    </row>
    <row r="276" spans="1:20">
      <c r="A276" s="25" t="s">
        <v>621</v>
      </c>
      <c r="B276" s="22">
        <v>17</v>
      </c>
      <c r="C276" s="22">
        <v>14</v>
      </c>
      <c r="D276" s="22">
        <v>20</v>
      </c>
      <c r="E276" s="22">
        <v>18</v>
      </c>
      <c r="F276" s="22">
        <v>16</v>
      </c>
      <c r="G276" s="22">
        <v>21</v>
      </c>
      <c r="H276" s="22"/>
      <c r="I276" s="22"/>
      <c r="J276" s="22"/>
      <c r="K276" s="1">
        <f t="shared" si="5"/>
        <v>17.5</v>
      </c>
      <c r="L276" s="1">
        <f t="shared" si="5"/>
        <v>15</v>
      </c>
      <c r="M276" s="1">
        <f t="shared" si="5"/>
        <v>20.5</v>
      </c>
      <c r="P276" s="22"/>
      <c r="Q276" s="22"/>
      <c r="R276" s="22"/>
      <c r="S276" s="22"/>
      <c r="T276" s="22"/>
    </row>
    <row r="277" spans="1:20">
      <c r="A277" s="25" t="s">
        <v>622</v>
      </c>
      <c r="B277" s="22">
        <v>15</v>
      </c>
      <c r="C277" s="22">
        <v>14</v>
      </c>
      <c r="D277" s="22">
        <v>16</v>
      </c>
      <c r="E277" s="22">
        <v>18</v>
      </c>
      <c r="F277" s="22">
        <v>16</v>
      </c>
      <c r="G277" s="22">
        <v>21</v>
      </c>
      <c r="H277" s="22"/>
      <c r="I277" s="22"/>
      <c r="J277" s="22"/>
      <c r="K277" s="1">
        <f t="shared" si="5"/>
        <v>16.5</v>
      </c>
      <c r="L277" s="1">
        <f t="shared" si="5"/>
        <v>15</v>
      </c>
      <c r="M277" s="1">
        <f t="shared" si="5"/>
        <v>18.5</v>
      </c>
      <c r="P277" s="22"/>
      <c r="Q277" s="22"/>
      <c r="R277" s="22"/>
      <c r="S277" s="22"/>
      <c r="T277" s="22"/>
    </row>
    <row r="278" spans="1:20">
      <c r="A278" s="25" t="s">
        <v>623</v>
      </c>
      <c r="B278" s="22">
        <v>16</v>
      </c>
      <c r="C278" s="22">
        <v>12</v>
      </c>
      <c r="D278" s="22">
        <v>19</v>
      </c>
      <c r="E278" s="22">
        <v>16</v>
      </c>
      <c r="F278" s="22">
        <v>15</v>
      </c>
      <c r="G278" s="22">
        <v>18</v>
      </c>
      <c r="H278" s="22"/>
      <c r="I278" s="22"/>
      <c r="J278" s="22"/>
      <c r="K278" s="1">
        <f t="shared" si="5"/>
        <v>16</v>
      </c>
      <c r="L278" s="1">
        <f t="shared" si="5"/>
        <v>13.5</v>
      </c>
      <c r="M278" s="1">
        <f t="shared" si="5"/>
        <v>18.5</v>
      </c>
      <c r="P278" s="22"/>
      <c r="Q278" s="22"/>
      <c r="R278" s="22"/>
      <c r="S278" s="22"/>
      <c r="T278" s="22"/>
    </row>
    <row r="279" spans="1:20">
      <c r="A279" s="25" t="s">
        <v>624</v>
      </c>
      <c r="B279" s="22">
        <v>13</v>
      </c>
      <c r="C279" s="22">
        <v>8</v>
      </c>
      <c r="D279" s="22">
        <v>17</v>
      </c>
      <c r="E279" s="22">
        <v>17</v>
      </c>
      <c r="F279" s="22">
        <v>15</v>
      </c>
      <c r="G279" s="22">
        <v>18</v>
      </c>
      <c r="H279" s="22"/>
      <c r="I279" s="22"/>
      <c r="J279" s="22"/>
      <c r="K279" s="1">
        <f t="shared" si="5"/>
        <v>15</v>
      </c>
      <c r="L279" s="1">
        <f t="shared" si="5"/>
        <v>11.5</v>
      </c>
      <c r="M279" s="1">
        <f t="shared" si="5"/>
        <v>17.5</v>
      </c>
      <c r="P279" s="22"/>
      <c r="Q279" s="22"/>
      <c r="R279" s="22"/>
      <c r="S279" s="22"/>
      <c r="T279" s="22"/>
    </row>
    <row r="280" spans="1:20">
      <c r="A280" s="25" t="s">
        <v>625</v>
      </c>
      <c r="B280" s="22">
        <v>12</v>
      </c>
      <c r="C280" s="22">
        <v>10</v>
      </c>
      <c r="D280" s="22">
        <v>16</v>
      </c>
      <c r="E280" s="22">
        <v>16</v>
      </c>
      <c r="F280" s="22">
        <v>14</v>
      </c>
      <c r="G280" s="22">
        <v>18</v>
      </c>
      <c r="H280" s="22"/>
      <c r="I280" s="22"/>
      <c r="J280" s="22"/>
      <c r="K280" s="1">
        <f t="shared" si="5"/>
        <v>14</v>
      </c>
      <c r="L280" s="1">
        <f t="shared" si="5"/>
        <v>12</v>
      </c>
      <c r="M280" s="1">
        <f t="shared" si="5"/>
        <v>17</v>
      </c>
      <c r="P280" s="22"/>
      <c r="Q280" s="22"/>
      <c r="R280" s="22"/>
      <c r="S280" s="22"/>
      <c r="T280" s="22"/>
    </row>
    <row r="281" spans="1:20">
      <c r="A281" s="25" t="s">
        <v>626</v>
      </c>
      <c r="B281" s="22">
        <v>13</v>
      </c>
      <c r="C281" s="22">
        <v>7</v>
      </c>
      <c r="D281" s="22">
        <v>18</v>
      </c>
      <c r="E281" s="22">
        <v>15</v>
      </c>
      <c r="F281" s="22">
        <v>12</v>
      </c>
      <c r="G281" s="22">
        <v>20</v>
      </c>
      <c r="H281" s="22"/>
      <c r="I281" s="22"/>
      <c r="J281" s="22"/>
      <c r="K281" s="1">
        <f t="shared" si="5"/>
        <v>14</v>
      </c>
      <c r="L281" s="1">
        <f t="shared" si="5"/>
        <v>9.5</v>
      </c>
      <c r="M281" s="1">
        <f t="shared" si="5"/>
        <v>19</v>
      </c>
      <c r="P281" s="22"/>
      <c r="Q281" s="22"/>
      <c r="R281" s="22"/>
      <c r="S281" s="22"/>
      <c r="T281" s="22"/>
    </row>
    <row r="282" spans="1:20">
      <c r="A282" s="25" t="s">
        <v>627</v>
      </c>
      <c r="B282" s="22">
        <v>14</v>
      </c>
      <c r="C282" s="22">
        <v>7</v>
      </c>
      <c r="D282" s="22">
        <v>22</v>
      </c>
      <c r="E282" s="22">
        <v>14</v>
      </c>
      <c r="F282" s="22">
        <v>8</v>
      </c>
      <c r="G282" s="22">
        <v>22</v>
      </c>
      <c r="H282" s="22"/>
      <c r="I282" s="22"/>
      <c r="J282" s="22"/>
      <c r="K282" s="1">
        <f t="shared" si="5"/>
        <v>14</v>
      </c>
      <c r="L282" s="1">
        <f t="shared" si="5"/>
        <v>7.5</v>
      </c>
      <c r="M282" s="1">
        <f t="shared" si="5"/>
        <v>22</v>
      </c>
      <c r="P282" s="22"/>
      <c r="Q282" s="22"/>
      <c r="R282" s="22"/>
      <c r="S282" s="22"/>
      <c r="T282" s="22"/>
    </row>
    <row r="283" spans="1:20">
      <c r="A283" s="25" t="s">
        <v>628</v>
      </c>
      <c r="B283" s="22">
        <v>15</v>
      </c>
      <c r="C283" s="22">
        <v>8</v>
      </c>
      <c r="D283" s="22">
        <v>22</v>
      </c>
      <c r="E283" s="22">
        <v>15</v>
      </c>
      <c r="F283" s="22">
        <v>10</v>
      </c>
      <c r="G283" s="22">
        <v>21</v>
      </c>
      <c r="H283" s="22"/>
      <c r="I283" s="22"/>
      <c r="J283" s="22"/>
      <c r="K283" s="1">
        <f t="shared" si="5"/>
        <v>15</v>
      </c>
      <c r="L283" s="1">
        <f t="shared" si="5"/>
        <v>9</v>
      </c>
      <c r="M283" s="1">
        <f t="shared" si="5"/>
        <v>21.5</v>
      </c>
      <c r="P283" s="22"/>
      <c r="Q283" s="22"/>
      <c r="R283" s="22"/>
      <c r="S283" s="22"/>
      <c r="T283" s="22"/>
    </row>
    <row r="284" spans="1:20">
      <c r="A284" s="25" t="s">
        <v>629</v>
      </c>
      <c r="B284" s="22">
        <v>14</v>
      </c>
      <c r="C284" s="22">
        <v>9</v>
      </c>
      <c r="D284" s="22">
        <v>18</v>
      </c>
      <c r="E284" s="22">
        <v>14</v>
      </c>
      <c r="F284" s="22">
        <v>13</v>
      </c>
      <c r="G284" s="22">
        <v>17</v>
      </c>
      <c r="H284" s="22"/>
      <c r="I284" s="22"/>
      <c r="J284" s="22"/>
      <c r="K284" s="1">
        <f t="shared" si="5"/>
        <v>14</v>
      </c>
      <c r="L284" s="1">
        <f t="shared" si="5"/>
        <v>11</v>
      </c>
      <c r="M284" s="1">
        <f t="shared" si="5"/>
        <v>17.5</v>
      </c>
      <c r="P284" s="22"/>
      <c r="Q284" s="22"/>
      <c r="R284" s="22"/>
      <c r="S284" s="22"/>
      <c r="T284" s="22"/>
    </row>
    <row r="285" spans="1:20">
      <c r="A285" s="25" t="s">
        <v>630</v>
      </c>
      <c r="B285" s="22">
        <v>14</v>
      </c>
      <c r="C285" s="22">
        <v>8</v>
      </c>
      <c r="D285" s="22">
        <v>19</v>
      </c>
      <c r="E285" s="22">
        <v>13</v>
      </c>
      <c r="F285" s="22">
        <v>11</v>
      </c>
      <c r="G285" s="22">
        <v>17</v>
      </c>
      <c r="H285" s="22"/>
      <c r="I285" s="22"/>
      <c r="J285" s="22"/>
      <c r="K285" s="1">
        <f t="shared" si="5"/>
        <v>13.5</v>
      </c>
      <c r="L285" s="1">
        <f t="shared" si="5"/>
        <v>9.5</v>
      </c>
      <c r="M285" s="1">
        <f t="shared" si="5"/>
        <v>18</v>
      </c>
      <c r="P285" s="22"/>
      <c r="Q285" s="22"/>
      <c r="R285" s="22"/>
      <c r="S285" s="22"/>
      <c r="T285" s="22"/>
    </row>
    <row r="286" spans="1:20">
      <c r="A286" s="25" t="s">
        <v>631</v>
      </c>
      <c r="B286" s="22">
        <v>13</v>
      </c>
      <c r="C286" s="22">
        <v>8</v>
      </c>
      <c r="D286" s="22">
        <v>18</v>
      </c>
      <c r="E286" s="22">
        <v>12</v>
      </c>
      <c r="F286" s="22">
        <v>5</v>
      </c>
      <c r="G286" s="22">
        <v>20</v>
      </c>
      <c r="H286" s="22"/>
      <c r="I286" s="22"/>
      <c r="J286" s="22"/>
      <c r="K286" s="1">
        <f t="shared" si="5"/>
        <v>12.5</v>
      </c>
      <c r="L286" s="1">
        <f t="shared" si="5"/>
        <v>6.5</v>
      </c>
      <c r="M286" s="1">
        <f t="shared" si="5"/>
        <v>19</v>
      </c>
      <c r="P286" s="22"/>
      <c r="Q286" s="22"/>
      <c r="R286" s="22"/>
      <c r="S286" s="22"/>
      <c r="T286" s="22"/>
    </row>
    <row r="287" spans="1:20">
      <c r="A287" s="25" t="s">
        <v>632</v>
      </c>
      <c r="B287" s="22">
        <v>10</v>
      </c>
      <c r="C287" s="22">
        <v>5</v>
      </c>
      <c r="D287" s="22">
        <v>18</v>
      </c>
      <c r="E287" s="22">
        <v>12</v>
      </c>
      <c r="F287" s="22">
        <v>8</v>
      </c>
      <c r="G287" s="22">
        <v>18</v>
      </c>
      <c r="H287" s="22"/>
      <c r="I287" s="22"/>
      <c r="J287" s="22"/>
      <c r="K287" s="1">
        <f t="shared" si="5"/>
        <v>11</v>
      </c>
      <c r="L287" s="1">
        <f t="shared" si="5"/>
        <v>6.5</v>
      </c>
      <c r="M287" s="1">
        <f t="shared" si="5"/>
        <v>18</v>
      </c>
      <c r="P287" s="22"/>
      <c r="Q287" s="22"/>
      <c r="R287" s="22"/>
      <c r="S287" s="22"/>
      <c r="T287" s="22"/>
    </row>
    <row r="288" spans="1:20">
      <c r="A288" s="25" t="s">
        <v>633</v>
      </c>
      <c r="B288" s="22">
        <v>11</v>
      </c>
      <c r="C288" s="22">
        <v>4</v>
      </c>
      <c r="D288" s="22">
        <v>17</v>
      </c>
      <c r="E288" s="22">
        <v>14</v>
      </c>
      <c r="F288" s="22">
        <v>9</v>
      </c>
      <c r="G288" s="22">
        <v>19</v>
      </c>
      <c r="H288" s="22"/>
      <c r="I288" s="22"/>
      <c r="J288" s="22"/>
      <c r="K288" s="1">
        <f t="shared" si="5"/>
        <v>12.5</v>
      </c>
      <c r="L288" s="1">
        <f t="shared" si="5"/>
        <v>6.5</v>
      </c>
      <c r="M288" s="1">
        <f t="shared" si="5"/>
        <v>18</v>
      </c>
      <c r="P288" s="22"/>
      <c r="Q288" s="22"/>
      <c r="R288" s="22"/>
      <c r="S288" s="22"/>
      <c r="T288" s="22"/>
    </row>
    <row r="289" spans="1:20">
      <c r="A289" s="25" t="s">
        <v>634</v>
      </c>
      <c r="B289" s="22">
        <v>11</v>
      </c>
      <c r="C289" s="22">
        <v>8</v>
      </c>
      <c r="D289" s="22">
        <v>15</v>
      </c>
      <c r="E289" s="22">
        <v>12</v>
      </c>
      <c r="F289" s="22">
        <v>9</v>
      </c>
      <c r="G289" s="22">
        <v>16</v>
      </c>
      <c r="H289" s="22"/>
      <c r="I289" s="22"/>
      <c r="J289" s="22"/>
      <c r="K289" s="1">
        <f t="shared" si="5"/>
        <v>11.5</v>
      </c>
      <c r="L289" s="1">
        <f t="shared" si="5"/>
        <v>8.5</v>
      </c>
      <c r="M289" s="1">
        <f t="shared" si="5"/>
        <v>15.5</v>
      </c>
      <c r="P289" s="22"/>
      <c r="Q289" s="22"/>
      <c r="R289" s="22"/>
      <c r="S289" s="22"/>
      <c r="T289" s="22"/>
    </row>
    <row r="290" spans="1:20">
      <c r="A290" s="25" t="s">
        <v>635</v>
      </c>
      <c r="B290" s="22">
        <v>10</v>
      </c>
      <c r="C290" s="22">
        <v>9</v>
      </c>
      <c r="D290" s="22">
        <v>11</v>
      </c>
      <c r="E290" s="22">
        <v>10</v>
      </c>
      <c r="F290" s="22">
        <v>6</v>
      </c>
      <c r="G290" s="22">
        <v>16</v>
      </c>
      <c r="H290" s="22"/>
      <c r="I290" s="22"/>
      <c r="J290" s="22"/>
      <c r="K290" s="1">
        <f t="shared" si="5"/>
        <v>10</v>
      </c>
      <c r="L290" s="1">
        <f t="shared" si="5"/>
        <v>7.5</v>
      </c>
      <c r="M290" s="1">
        <f t="shared" si="5"/>
        <v>13.5</v>
      </c>
      <c r="P290" s="22"/>
      <c r="Q290" s="22"/>
      <c r="R290" s="22"/>
      <c r="S290" s="22"/>
      <c r="T290" s="22"/>
    </row>
    <row r="291" spans="1:20">
      <c r="A291" s="25" t="s">
        <v>636</v>
      </c>
      <c r="B291" s="22">
        <v>11</v>
      </c>
      <c r="C291" s="22">
        <v>9</v>
      </c>
      <c r="D291" s="22">
        <v>15</v>
      </c>
      <c r="E291" s="22">
        <v>12</v>
      </c>
      <c r="F291" s="22">
        <v>5</v>
      </c>
      <c r="G291" s="22">
        <v>17</v>
      </c>
      <c r="H291" s="22"/>
      <c r="I291" s="22"/>
      <c r="J291" s="22"/>
      <c r="K291" s="1">
        <f t="shared" si="5"/>
        <v>11.5</v>
      </c>
      <c r="L291" s="1">
        <f t="shared" si="5"/>
        <v>7</v>
      </c>
      <c r="M291" s="1">
        <f t="shared" si="5"/>
        <v>16</v>
      </c>
      <c r="P291" s="22"/>
      <c r="Q291" s="22"/>
      <c r="R291" s="22"/>
      <c r="S291" s="22"/>
      <c r="T291" s="22"/>
    </row>
    <row r="292" spans="1:20">
      <c r="A292" s="25" t="s">
        <v>637</v>
      </c>
      <c r="B292" s="22">
        <v>11</v>
      </c>
      <c r="C292" s="22">
        <v>5</v>
      </c>
      <c r="D292" s="22">
        <v>17</v>
      </c>
      <c r="E292" s="22">
        <v>12</v>
      </c>
      <c r="F292" s="22">
        <v>7</v>
      </c>
      <c r="G292" s="22">
        <v>18</v>
      </c>
      <c r="H292" s="22"/>
      <c r="I292" s="22"/>
      <c r="J292" s="22"/>
      <c r="K292" s="1">
        <f t="shared" si="5"/>
        <v>11.5</v>
      </c>
      <c r="L292" s="1">
        <f t="shared" si="5"/>
        <v>6</v>
      </c>
      <c r="M292" s="1">
        <f t="shared" si="5"/>
        <v>17.5</v>
      </c>
      <c r="P292" s="22"/>
      <c r="Q292" s="22"/>
      <c r="R292" s="22"/>
      <c r="S292" s="22"/>
      <c r="T292" s="22"/>
    </row>
    <row r="293" spans="1:20">
      <c r="A293" s="25" t="s">
        <v>638</v>
      </c>
      <c r="B293" s="22">
        <v>11</v>
      </c>
      <c r="C293" s="22">
        <v>6</v>
      </c>
      <c r="D293" s="22">
        <v>15</v>
      </c>
      <c r="E293" s="22">
        <v>12</v>
      </c>
      <c r="F293" s="22">
        <v>7</v>
      </c>
      <c r="G293" s="22">
        <v>19</v>
      </c>
      <c r="H293" s="22"/>
      <c r="I293" s="22"/>
      <c r="J293" s="22"/>
      <c r="K293" s="1">
        <f t="shared" si="5"/>
        <v>11.5</v>
      </c>
      <c r="L293" s="1">
        <f t="shared" si="5"/>
        <v>6.5</v>
      </c>
      <c r="M293" s="1">
        <f t="shared" si="5"/>
        <v>17</v>
      </c>
      <c r="P293" s="22"/>
      <c r="Q293" s="22"/>
      <c r="R293" s="22"/>
      <c r="S293" s="22"/>
      <c r="T293" s="22"/>
    </row>
    <row r="294" spans="1:20">
      <c r="A294" s="25" t="s">
        <v>639</v>
      </c>
      <c r="B294" s="22">
        <v>12</v>
      </c>
      <c r="C294" s="22">
        <v>10</v>
      </c>
      <c r="D294" s="22">
        <v>15</v>
      </c>
      <c r="E294" s="22">
        <v>13</v>
      </c>
      <c r="F294" s="22">
        <v>8</v>
      </c>
      <c r="G294" s="22">
        <v>18</v>
      </c>
      <c r="H294" s="22"/>
      <c r="I294" s="22"/>
      <c r="J294" s="22"/>
      <c r="K294" s="1">
        <f t="shared" si="5"/>
        <v>12.5</v>
      </c>
      <c r="L294" s="1">
        <f t="shared" si="5"/>
        <v>9</v>
      </c>
      <c r="M294" s="1">
        <f t="shared" si="5"/>
        <v>16.5</v>
      </c>
      <c r="P294" s="22"/>
      <c r="Q294" s="22"/>
      <c r="R294" s="22"/>
      <c r="S294" s="22"/>
      <c r="T294" s="22"/>
    </row>
    <row r="295" spans="1:20">
      <c r="A295" s="25" t="s">
        <v>640</v>
      </c>
      <c r="B295" s="22">
        <v>12</v>
      </c>
      <c r="C295" s="22">
        <v>11</v>
      </c>
      <c r="D295" s="22">
        <v>13</v>
      </c>
      <c r="E295" s="22">
        <v>13</v>
      </c>
      <c r="F295" s="22">
        <v>8</v>
      </c>
      <c r="G295" s="22">
        <v>17</v>
      </c>
      <c r="H295" s="22"/>
      <c r="I295" s="22"/>
      <c r="J295" s="22"/>
      <c r="K295" s="1">
        <f t="shared" si="5"/>
        <v>12.5</v>
      </c>
      <c r="L295" s="1">
        <f t="shared" si="5"/>
        <v>9.5</v>
      </c>
      <c r="M295" s="1">
        <f t="shared" si="5"/>
        <v>15</v>
      </c>
      <c r="P295" s="22"/>
      <c r="Q295" s="22"/>
      <c r="R295" s="22"/>
      <c r="S295" s="22"/>
      <c r="T295" s="22"/>
    </row>
    <row r="296" spans="1:20">
      <c r="A296" s="25" t="s">
        <v>641</v>
      </c>
      <c r="B296" s="22">
        <v>12</v>
      </c>
      <c r="C296" s="22">
        <v>11</v>
      </c>
      <c r="D296" s="22">
        <v>14</v>
      </c>
      <c r="E296" s="22">
        <v>13</v>
      </c>
      <c r="F296" s="22">
        <v>9</v>
      </c>
      <c r="G296" s="22">
        <v>16</v>
      </c>
      <c r="H296" s="22"/>
      <c r="I296" s="22"/>
      <c r="J296" s="22"/>
      <c r="K296" s="1">
        <f t="shared" si="5"/>
        <v>12.5</v>
      </c>
      <c r="L296" s="1">
        <f t="shared" si="5"/>
        <v>10</v>
      </c>
      <c r="M296" s="1">
        <f t="shared" si="5"/>
        <v>15</v>
      </c>
      <c r="P296" s="22"/>
      <c r="Q296" s="22"/>
      <c r="R296" s="22"/>
      <c r="S296" s="22"/>
      <c r="T296" s="22"/>
    </row>
    <row r="297" spans="1:20">
      <c r="A297" s="25" t="s">
        <v>642</v>
      </c>
      <c r="B297" s="22">
        <v>13</v>
      </c>
      <c r="C297" s="22">
        <v>11</v>
      </c>
      <c r="D297" s="22">
        <v>15</v>
      </c>
      <c r="E297" s="22">
        <v>11</v>
      </c>
      <c r="F297" s="22">
        <v>6</v>
      </c>
      <c r="G297" s="22">
        <v>19</v>
      </c>
      <c r="H297" s="22"/>
      <c r="I297" s="22"/>
      <c r="J297" s="22"/>
      <c r="K297" s="1">
        <f t="shared" si="5"/>
        <v>12</v>
      </c>
      <c r="L297" s="1">
        <f t="shared" si="5"/>
        <v>8.5</v>
      </c>
      <c r="M297" s="1">
        <f t="shared" si="5"/>
        <v>17</v>
      </c>
      <c r="P297" s="22"/>
      <c r="Q297" s="22"/>
      <c r="R297" s="22"/>
      <c r="S297" s="22"/>
      <c r="T297" s="22"/>
    </row>
    <row r="298" spans="1:20">
      <c r="A298" s="25" t="s">
        <v>643</v>
      </c>
      <c r="B298" s="22">
        <v>13</v>
      </c>
      <c r="C298" s="22">
        <v>12</v>
      </c>
      <c r="D298" s="22">
        <v>13</v>
      </c>
      <c r="E298" s="22">
        <v>11</v>
      </c>
      <c r="F298" s="22">
        <v>7</v>
      </c>
      <c r="G298" s="22">
        <v>18</v>
      </c>
      <c r="H298" s="22"/>
      <c r="I298" s="22"/>
      <c r="J298" s="22"/>
      <c r="K298" s="1">
        <f t="shared" si="5"/>
        <v>12</v>
      </c>
      <c r="L298" s="1">
        <f t="shared" si="5"/>
        <v>9.5</v>
      </c>
      <c r="M298" s="1">
        <f t="shared" si="5"/>
        <v>15.5</v>
      </c>
      <c r="P298" s="22"/>
      <c r="Q298" s="22"/>
      <c r="R298" s="22"/>
      <c r="S298" s="22"/>
      <c r="T298" s="22"/>
    </row>
    <row r="299" spans="1:20">
      <c r="A299" s="25" t="s">
        <v>644</v>
      </c>
      <c r="B299" s="22">
        <v>14</v>
      </c>
      <c r="C299" s="22">
        <v>11</v>
      </c>
      <c r="D299" s="22">
        <v>19</v>
      </c>
      <c r="E299" s="22">
        <v>11</v>
      </c>
      <c r="F299" s="22">
        <v>7</v>
      </c>
      <c r="G299" s="22">
        <v>16</v>
      </c>
      <c r="H299" s="22"/>
      <c r="I299" s="22"/>
      <c r="J299" s="22"/>
      <c r="K299" s="1">
        <f t="shared" si="5"/>
        <v>12.5</v>
      </c>
      <c r="L299" s="1">
        <f t="shared" si="5"/>
        <v>9</v>
      </c>
      <c r="M299" s="1">
        <f t="shared" si="5"/>
        <v>17.5</v>
      </c>
      <c r="P299" s="22"/>
      <c r="Q299" s="22"/>
      <c r="R299" s="22"/>
      <c r="S299" s="22"/>
      <c r="T299" s="22"/>
    </row>
    <row r="300" spans="1:20">
      <c r="A300" s="25" t="s">
        <v>645</v>
      </c>
      <c r="B300" s="22">
        <v>12</v>
      </c>
      <c r="C300" s="22">
        <v>10</v>
      </c>
      <c r="D300" s="22">
        <v>15</v>
      </c>
      <c r="E300" s="22">
        <v>12</v>
      </c>
      <c r="F300" s="22">
        <v>8</v>
      </c>
      <c r="G300" s="22">
        <v>16</v>
      </c>
      <c r="H300" s="22"/>
      <c r="I300" s="22"/>
      <c r="J300" s="22"/>
      <c r="K300" s="1">
        <f t="shared" si="5"/>
        <v>12</v>
      </c>
      <c r="L300" s="1">
        <f t="shared" si="5"/>
        <v>9</v>
      </c>
      <c r="M300" s="1">
        <f t="shared" si="5"/>
        <v>15.5</v>
      </c>
      <c r="P300" s="22"/>
      <c r="Q300" s="22"/>
      <c r="R300" s="22"/>
      <c r="S300" s="22"/>
      <c r="T300" s="22"/>
    </row>
    <row r="301" spans="1:20">
      <c r="A301" s="25" t="s">
        <v>646</v>
      </c>
      <c r="B301" s="22">
        <v>12</v>
      </c>
      <c r="C301" s="22">
        <v>10</v>
      </c>
      <c r="D301" s="22">
        <v>14</v>
      </c>
      <c r="E301" s="22">
        <v>10</v>
      </c>
      <c r="F301" s="22">
        <v>6</v>
      </c>
      <c r="G301" s="22">
        <v>17</v>
      </c>
      <c r="H301" s="22"/>
      <c r="I301" s="22"/>
      <c r="J301" s="22"/>
      <c r="K301" s="1">
        <f t="shared" si="5"/>
        <v>11</v>
      </c>
      <c r="L301" s="1">
        <f t="shared" si="5"/>
        <v>8</v>
      </c>
      <c r="M301" s="1">
        <f t="shared" si="5"/>
        <v>15.5</v>
      </c>
      <c r="P301" s="22"/>
      <c r="Q301" s="22"/>
      <c r="R301" s="22"/>
      <c r="S301" s="22"/>
      <c r="T301" s="22"/>
    </row>
    <row r="302" spans="1:20">
      <c r="A302" s="25" t="s">
        <v>647</v>
      </c>
      <c r="B302" s="22">
        <v>11</v>
      </c>
      <c r="C302" s="22">
        <v>8</v>
      </c>
      <c r="D302" s="22">
        <v>17</v>
      </c>
      <c r="E302" s="22">
        <v>12</v>
      </c>
      <c r="F302" s="22">
        <v>6</v>
      </c>
      <c r="G302" s="22">
        <v>18</v>
      </c>
      <c r="H302" s="22"/>
      <c r="I302" s="22"/>
      <c r="J302" s="22"/>
      <c r="K302" s="1">
        <f t="shared" si="5"/>
        <v>11.5</v>
      </c>
      <c r="L302" s="1">
        <f t="shared" si="5"/>
        <v>7</v>
      </c>
      <c r="M302" s="1">
        <f t="shared" si="5"/>
        <v>17.5</v>
      </c>
      <c r="P302" s="22"/>
      <c r="Q302" s="22"/>
      <c r="R302" s="22"/>
      <c r="S302" s="22"/>
      <c r="T302" s="22"/>
    </row>
    <row r="303" spans="1:20">
      <c r="A303" s="25" t="s">
        <v>648</v>
      </c>
      <c r="B303" s="22">
        <v>11</v>
      </c>
      <c r="C303" s="22">
        <v>6</v>
      </c>
      <c r="D303" s="22">
        <v>17</v>
      </c>
      <c r="E303" s="22">
        <v>11</v>
      </c>
      <c r="F303" s="22">
        <v>6</v>
      </c>
      <c r="G303" s="22">
        <v>18</v>
      </c>
      <c r="H303" s="22"/>
      <c r="I303" s="22"/>
      <c r="J303" s="22"/>
      <c r="K303" s="1">
        <f t="shared" si="5"/>
        <v>11</v>
      </c>
      <c r="L303" s="1">
        <f t="shared" si="5"/>
        <v>6</v>
      </c>
      <c r="M303" s="1">
        <f t="shared" si="5"/>
        <v>17.5</v>
      </c>
      <c r="P303" s="22"/>
      <c r="Q303" s="22"/>
      <c r="R303" s="22"/>
      <c r="S303" s="22"/>
      <c r="T303" s="22"/>
    </row>
    <row r="304" spans="1:20">
      <c r="A304" s="25" t="s">
        <v>649</v>
      </c>
      <c r="B304" s="22">
        <v>11</v>
      </c>
      <c r="C304" s="22">
        <v>7</v>
      </c>
      <c r="D304" s="22">
        <v>16</v>
      </c>
      <c r="E304" s="22">
        <v>11</v>
      </c>
      <c r="F304" s="22">
        <v>6</v>
      </c>
      <c r="G304" s="22">
        <v>16</v>
      </c>
      <c r="H304" s="22"/>
      <c r="I304" s="22"/>
      <c r="J304" s="22"/>
      <c r="K304" s="1">
        <f t="shared" si="5"/>
        <v>11</v>
      </c>
      <c r="L304" s="1">
        <f t="shared" si="5"/>
        <v>6.5</v>
      </c>
      <c r="M304" s="1">
        <f t="shared" si="5"/>
        <v>16</v>
      </c>
      <c r="P304" s="22"/>
      <c r="Q304" s="22"/>
      <c r="R304" s="22"/>
      <c r="S304" s="22"/>
      <c r="T304" s="22"/>
    </row>
    <row r="305" spans="1:20">
      <c r="A305" s="25" t="s">
        <v>650</v>
      </c>
      <c r="B305" s="22">
        <v>12</v>
      </c>
      <c r="C305" s="22">
        <v>6</v>
      </c>
      <c r="D305" s="22">
        <v>19</v>
      </c>
      <c r="E305" s="22">
        <v>9</v>
      </c>
      <c r="F305" s="22">
        <v>6</v>
      </c>
      <c r="G305" s="22">
        <v>11</v>
      </c>
      <c r="H305" s="22"/>
      <c r="I305" s="22"/>
      <c r="J305" s="22"/>
      <c r="K305" s="1">
        <f t="shared" si="5"/>
        <v>10.5</v>
      </c>
      <c r="L305" s="1">
        <f t="shared" si="5"/>
        <v>6</v>
      </c>
      <c r="M305" s="1">
        <f t="shared" si="5"/>
        <v>15</v>
      </c>
      <c r="P305" s="22"/>
      <c r="Q305" s="22"/>
      <c r="R305" s="22"/>
      <c r="S305" s="22"/>
      <c r="T305" s="22"/>
    </row>
    <row r="306" spans="1:20">
      <c r="A306" s="25" t="s">
        <v>722</v>
      </c>
      <c r="B306" s="22">
        <v>10</v>
      </c>
      <c r="C306" s="22">
        <v>7</v>
      </c>
      <c r="D306" s="22">
        <v>16</v>
      </c>
      <c r="E306" s="22">
        <v>9</v>
      </c>
      <c r="F306" s="22">
        <v>9</v>
      </c>
      <c r="G306" s="22">
        <v>10</v>
      </c>
      <c r="H306" s="22"/>
      <c r="I306" s="22"/>
      <c r="J306" s="22"/>
      <c r="K306" s="1">
        <f t="shared" si="5"/>
        <v>9.5</v>
      </c>
      <c r="L306" s="1">
        <f t="shared" si="5"/>
        <v>8</v>
      </c>
      <c r="M306" s="1">
        <f t="shared" si="5"/>
        <v>13</v>
      </c>
      <c r="P306" s="22"/>
      <c r="Q306" s="22"/>
      <c r="R306" s="22"/>
      <c r="S306" s="22"/>
      <c r="T306" s="22"/>
    </row>
    <row r="307" spans="1:20">
      <c r="A307" s="25" t="s">
        <v>651</v>
      </c>
      <c r="B307" s="22">
        <v>9</v>
      </c>
      <c r="C307" s="22">
        <v>5</v>
      </c>
      <c r="D307" s="22">
        <v>14</v>
      </c>
      <c r="E307" s="22">
        <v>9</v>
      </c>
      <c r="F307" s="22">
        <v>6</v>
      </c>
      <c r="G307" s="22">
        <v>11</v>
      </c>
      <c r="H307" s="22"/>
      <c r="I307" s="22"/>
      <c r="J307" s="22"/>
      <c r="K307" s="1">
        <f t="shared" si="5"/>
        <v>9</v>
      </c>
      <c r="L307" s="1">
        <f t="shared" si="5"/>
        <v>5.5</v>
      </c>
      <c r="M307" s="1">
        <f t="shared" si="5"/>
        <v>12.5</v>
      </c>
      <c r="P307" s="22"/>
      <c r="Q307" s="22"/>
      <c r="R307" s="22"/>
      <c r="S307" s="22"/>
      <c r="T307" s="22"/>
    </row>
    <row r="308" spans="1:20">
      <c r="A308" s="25" t="s">
        <v>652</v>
      </c>
      <c r="B308" s="22">
        <v>11</v>
      </c>
      <c r="C308" s="22">
        <v>6</v>
      </c>
      <c r="D308" s="22">
        <v>16</v>
      </c>
      <c r="E308" s="22">
        <v>8</v>
      </c>
      <c r="F308" s="22">
        <v>2</v>
      </c>
      <c r="G308" s="22">
        <v>15</v>
      </c>
      <c r="H308" s="22"/>
      <c r="I308" s="22"/>
      <c r="J308" s="22"/>
      <c r="K308" s="1">
        <f t="shared" si="5"/>
        <v>9.5</v>
      </c>
      <c r="L308" s="1">
        <f t="shared" si="5"/>
        <v>4</v>
      </c>
      <c r="M308" s="1">
        <f t="shared" si="5"/>
        <v>15.5</v>
      </c>
      <c r="P308" s="22"/>
      <c r="Q308" s="22"/>
      <c r="R308" s="22"/>
      <c r="S308" s="22"/>
      <c r="T308" s="22"/>
    </row>
    <row r="309" spans="1:20">
      <c r="A309" s="25" t="s">
        <v>653</v>
      </c>
      <c r="B309" s="22">
        <v>13</v>
      </c>
      <c r="C309" s="22">
        <v>11</v>
      </c>
      <c r="D309" s="22">
        <v>15</v>
      </c>
      <c r="E309" s="22">
        <v>9</v>
      </c>
      <c r="F309" s="22">
        <v>9</v>
      </c>
      <c r="G309" s="22">
        <v>11</v>
      </c>
      <c r="H309" s="22"/>
      <c r="I309" s="22"/>
      <c r="J309" s="22"/>
      <c r="K309" s="1">
        <f t="shared" si="5"/>
        <v>11</v>
      </c>
      <c r="L309" s="1">
        <f t="shared" si="5"/>
        <v>10</v>
      </c>
      <c r="M309" s="1">
        <f t="shared" si="5"/>
        <v>13</v>
      </c>
      <c r="P309" s="22"/>
      <c r="Q309" s="22"/>
      <c r="R309" s="22"/>
      <c r="S309" s="22"/>
      <c r="T309" s="22"/>
    </row>
    <row r="310" spans="1:20">
      <c r="A310" s="25" t="s">
        <v>654</v>
      </c>
      <c r="B310" s="22">
        <v>13</v>
      </c>
      <c r="C310" s="22">
        <v>12</v>
      </c>
      <c r="D310" s="22">
        <v>16</v>
      </c>
      <c r="E310" s="22">
        <v>9</v>
      </c>
      <c r="F310" s="22">
        <v>5</v>
      </c>
      <c r="G310" s="22">
        <v>15</v>
      </c>
      <c r="H310" s="22"/>
      <c r="I310" s="22"/>
      <c r="J310" s="22"/>
      <c r="K310" s="1">
        <f t="shared" si="5"/>
        <v>11</v>
      </c>
      <c r="L310" s="1">
        <f t="shared" si="5"/>
        <v>8.5</v>
      </c>
      <c r="M310" s="1">
        <f t="shared" si="5"/>
        <v>15.5</v>
      </c>
      <c r="P310" s="22"/>
      <c r="Q310" s="22"/>
      <c r="R310" s="22"/>
      <c r="S310" s="22"/>
      <c r="T310" s="22"/>
    </row>
    <row r="311" spans="1:20">
      <c r="A311" s="25" t="s">
        <v>655</v>
      </c>
      <c r="B311" s="22">
        <v>13</v>
      </c>
      <c r="C311" s="22">
        <v>9</v>
      </c>
      <c r="D311" s="22">
        <v>18</v>
      </c>
      <c r="E311" s="22">
        <v>7</v>
      </c>
      <c r="F311" s="22">
        <v>3</v>
      </c>
      <c r="G311" s="22">
        <v>14</v>
      </c>
      <c r="H311" s="22"/>
      <c r="I311" s="22"/>
      <c r="J311" s="22"/>
      <c r="K311" s="1">
        <f t="shared" si="5"/>
        <v>10</v>
      </c>
      <c r="L311" s="1">
        <f t="shared" si="5"/>
        <v>6</v>
      </c>
      <c r="M311" s="1">
        <f t="shared" si="5"/>
        <v>16</v>
      </c>
      <c r="P311" s="22"/>
      <c r="Q311" s="22"/>
      <c r="R311" s="22"/>
      <c r="S311" s="22"/>
      <c r="T311" s="22"/>
    </row>
    <row r="312" spans="1:20">
      <c r="A312" s="25" t="s">
        <v>656</v>
      </c>
      <c r="B312" s="22">
        <v>13</v>
      </c>
      <c r="C312" s="22">
        <v>9</v>
      </c>
      <c r="D312" s="22">
        <v>17</v>
      </c>
      <c r="E312" s="22">
        <v>7</v>
      </c>
      <c r="F312" s="22">
        <v>2</v>
      </c>
      <c r="G312" s="22">
        <v>14</v>
      </c>
      <c r="H312" s="22"/>
      <c r="I312" s="22"/>
      <c r="J312" s="22"/>
      <c r="K312" s="1">
        <f t="shared" si="5"/>
        <v>10</v>
      </c>
      <c r="L312" s="1">
        <f t="shared" si="5"/>
        <v>5.5</v>
      </c>
      <c r="M312" s="1">
        <f t="shared" si="5"/>
        <v>15.5</v>
      </c>
      <c r="P312" s="22"/>
      <c r="Q312" s="22"/>
      <c r="R312" s="22"/>
      <c r="S312" s="22"/>
      <c r="T312" s="22"/>
    </row>
    <row r="313" spans="1:20">
      <c r="A313" s="25" t="s">
        <v>657</v>
      </c>
      <c r="B313" s="22">
        <v>11</v>
      </c>
      <c r="C313" s="22">
        <v>6</v>
      </c>
      <c r="D313" s="22">
        <v>16</v>
      </c>
      <c r="E313" s="22">
        <v>7</v>
      </c>
      <c r="F313" s="22">
        <v>1</v>
      </c>
      <c r="G313" s="22">
        <v>14</v>
      </c>
      <c r="H313" s="22"/>
      <c r="I313" s="22"/>
      <c r="J313" s="22"/>
      <c r="K313" s="1">
        <f t="shared" si="5"/>
        <v>9</v>
      </c>
      <c r="L313" s="1">
        <f t="shared" si="5"/>
        <v>3.5</v>
      </c>
      <c r="M313" s="1">
        <f t="shared" si="5"/>
        <v>15</v>
      </c>
      <c r="P313" s="22"/>
      <c r="Q313" s="22"/>
      <c r="R313" s="22"/>
      <c r="S313" s="22"/>
      <c r="T313" s="22"/>
    </row>
    <row r="314" spans="1:20">
      <c r="A314" s="25" t="s">
        <v>658</v>
      </c>
      <c r="B314" s="22">
        <v>12</v>
      </c>
      <c r="C314" s="22">
        <v>8</v>
      </c>
      <c r="D314" s="22">
        <v>18</v>
      </c>
      <c r="E314" s="22">
        <v>8</v>
      </c>
      <c r="F314" s="22">
        <v>1</v>
      </c>
      <c r="G314" s="22">
        <v>12</v>
      </c>
      <c r="H314" s="22"/>
      <c r="I314" s="22"/>
      <c r="J314" s="22"/>
      <c r="K314" s="1">
        <f t="shared" si="5"/>
        <v>10</v>
      </c>
      <c r="L314" s="1">
        <f t="shared" si="5"/>
        <v>4.5</v>
      </c>
      <c r="M314" s="1">
        <f t="shared" si="5"/>
        <v>15</v>
      </c>
      <c r="P314" s="22"/>
      <c r="Q314" s="22"/>
      <c r="R314" s="22"/>
      <c r="S314" s="22"/>
      <c r="T314" s="22"/>
    </row>
    <row r="315" spans="1:20">
      <c r="A315" s="25" t="s">
        <v>659</v>
      </c>
      <c r="B315" s="22">
        <v>11</v>
      </c>
      <c r="C315" s="22">
        <v>5</v>
      </c>
      <c r="D315" s="22">
        <v>17</v>
      </c>
      <c r="E315" s="22">
        <v>7</v>
      </c>
      <c r="F315" s="22">
        <v>4</v>
      </c>
      <c r="G315" s="22">
        <v>10</v>
      </c>
      <c r="H315" s="22"/>
      <c r="I315" s="22"/>
      <c r="J315" s="22"/>
      <c r="K315" s="1">
        <f t="shared" si="5"/>
        <v>9</v>
      </c>
      <c r="L315" s="1">
        <f t="shared" si="5"/>
        <v>4.5</v>
      </c>
      <c r="M315" s="1">
        <f t="shared" si="5"/>
        <v>13.5</v>
      </c>
      <c r="P315" s="22"/>
      <c r="Q315" s="22"/>
      <c r="R315" s="22"/>
      <c r="S315" s="22"/>
      <c r="T315" s="22"/>
    </row>
    <row r="316" spans="1:20">
      <c r="A316" s="25" t="s">
        <v>660</v>
      </c>
      <c r="B316" s="22">
        <v>11</v>
      </c>
      <c r="C316" s="22">
        <v>6</v>
      </c>
      <c r="D316" s="22">
        <v>17</v>
      </c>
      <c r="E316" s="22">
        <v>9</v>
      </c>
      <c r="F316" s="22">
        <v>8</v>
      </c>
      <c r="G316" s="22">
        <v>10</v>
      </c>
      <c r="H316" s="22"/>
      <c r="I316" s="22"/>
      <c r="J316" s="22"/>
      <c r="K316" s="1">
        <f t="shared" si="5"/>
        <v>10</v>
      </c>
      <c r="L316" s="1">
        <f t="shared" si="5"/>
        <v>7</v>
      </c>
      <c r="M316" s="1">
        <f t="shared" si="5"/>
        <v>13.5</v>
      </c>
      <c r="P316" s="22"/>
      <c r="Q316" s="22"/>
      <c r="R316" s="22"/>
      <c r="S316" s="22"/>
      <c r="T316" s="22"/>
    </row>
    <row r="317" spans="1:20">
      <c r="A317" s="25" t="s">
        <v>661</v>
      </c>
      <c r="B317" s="22">
        <v>10</v>
      </c>
      <c r="C317" s="22">
        <v>5</v>
      </c>
      <c r="D317" s="22">
        <v>15</v>
      </c>
      <c r="E317" s="22">
        <v>11</v>
      </c>
      <c r="F317" s="22">
        <v>9</v>
      </c>
      <c r="G317" s="22">
        <v>14</v>
      </c>
      <c r="H317" s="22"/>
      <c r="I317" s="22"/>
      <c r="J317" s="22"/>
      <c r="K317" s="1">
        <f t="shared" si="5"/>
        <v>10.5</v>
      </c>
      <c r="L317" s="1">
        <f t="shared" si="5"/>
        <v>7</v>
      </c>
      <c r="M317" s="1">
        <f t="shared" si="5"/>
        <v>14.5</v>
      </c>
      <c r="P317" s="22"/>
      <c r="Q317" s="22"/>
      <c r="R317" s="22"/>
      <c r="S317" s="22"/>
      <c r="T317" s="22"/>
    </row>
    <row r="318" spans="1:20">
      <c r="A318" s="25" t="s">
        <v>662</v>
      </c>
      <c r="B318" s="22">
        <v>10</v>
      </c>
      <c r="C318" s="22">
        <v>10</v>
      </c>
      <c r="D318" s="22">
        <v>12</v>
      </c>
      <c r="E318" s="22">
        <v>11</v>
      </c>
      <c r="F318" s="22">
        <v>8</v>
      </c>
      <c r="G318" s="22">
        <v>16</v>
      </c>
      <c r="H318" s="22"/>
      <c r="I318" s="22"/>
      <c r="J318" s="22"/>
      <c r="K318" s="1">
        <f t="shared" si="5"/>
        <v>10.5</v>
      </c>
      <c r="L318" s="1">
        <f t="shared" si="5"/>
        <v>9</v>
      </c>
      <c r="M318" s="1">
        <f t="shared" si="5"/>
        <v>14</v>
      </c>
      <c r="P318" s="22"/>
      <c r="Q318" s="22"/>
      <c r="R318" s="22"/>
      <c r="S318" s="22"/>
      <c r="T318" s="22"/>
    </row>
    <row r="319" spans="1:20">
      <c r="A319" s="25" t="s">
        <v>663</v>
      </c>
      <c r="B319" s="22">
        <v>10</v>
      </c>
      <c r="C319" s="22">
        <v>7</v>
      </c>
      <c r="D319" s="22">
        <v>13</v>
      </c>
      <c r="E319" s="22">
        <v>10</v>
      </c>
      <c r="F319" s="22">
        <v>6</v>
      </c>
      <c r="G319" s="22">
        <v>14</v>
      </c>
      <c r="H319" s="22"/>
      <c r="I319" s="22"/>
      <c r="J319" s="22"/>
      <c r="K319" s="1">
        <f t="shared" si="5"/>
        <v>10</v>
      </c>
      <c r="L319" s="1">
        <f t="shared" si="5"/>
        <v>6.5</v>
      </c>
      <c r="M319" s="1">
        <f t="shared" si="5"/>
        <v>13.5</v>
      </c>
      <c r="P319" s="22"/>
      <c r="Q319" s="22"/>
      <c r="R319" s="22"/>
      <c r="S319" s="22"/>
      <c r="T319" s="22"/>
    </row>
    <row r="320" spans="1:20">
      <c r="A320" s="25" t="s">
        <v>664</v>
      </c>
      <c r="B320" s="22">
        <v>8</v>
      </c>
      <c r="C320" s="22">
        <v>4</v>
      </c>
      <c r="D320" s="22">
        <v>14</v>
      </c>
      <c r="E320" s="22">
        <v>10</v>
      </c>
      <c r="F320" s="22">
        <v>9</v>
      </c>
      <c r="G320" s="22">
        <v>13</v>
      </c>
      <c r="H320" s="22"/>
      <c r="I320" s="22"/>
      <c r="J320" s="22"/>
      <c r="K320" s="1">
        <f t="shared" si="5"/>
        <v>9</v>
      </c>
      <c r="L320" s="1">
        <f t="shared" si="5"/>
        <v>6.5</v>
      </c>
      <c r="M320" s="1">
        <f t="shared" si="5"/>
        <v>13.5</v>
      </c>
      <c r="P320" s="22"/>
      <c r="Q320" s="22"/>
      <c r="R320" s="22"/>
      <c r="S320" s="22"/>
      <c r="T320" s="22"/>
    </row>
    <row r="321" spans="1:20">
      <c r="A321" s="25" t="s">
        <v>665</v>
      </c>
      <c r="B321" s="22">
        <v>8</v>
      </c>
      <c r="C321" s="22">
        <v>4</v>
      </c>
      <c r="D321" s="22">
        <v>10</v>
      </c>
      <c r="E321" s="22">
        <v>10</v>
      </c>
      <c r="F321" s="22">
        <v>9</v>
      </c>
      <c r="G321" s="22">
        <v>10</v>
      </c>
      <c r="H321" s="22"/>
      <c r="I321" s="22"/>
      <c r="J321" s="22"/>
      <c r="K321" s="1">
        <f t="shared" si="5"/>
        <v>9</v>
      </c>
      <c r="L321" s="1">
        <f t="shared" si="5"/>
        <v>6.5</v>
      </c>
      <c r="M321" s="1">
        <f t="shared" si="5"/>
        <v>10</v>
      </c>
      <c r="P321" s="22"/>
      <c r="Q321" s="22"/>
      <c r="R321" s="22"/>
      <c r="S321" s="22"/>
      <c r="T321" s="22"/>
    </row>
    <row r="322" spans="1:20">
      <c r="A322" s="25" t="s">
        <v>666</v>
      </c>
      <c r="B322" s="22">
        <v>9</v>
      </c>
      <c r="C322" s="22">
        <v>5</v>
      </c>
      <c r="D322" s="22">
        <v>15</v>
      </c>
      <c r="E322" s="22">
        <v>11</v>
      </c>
      <c r="F322" s="22">
        <v>9</v>
      </c>
      <c r="G322" s="22">
        <v>13</v>
      </c>
      <c r="H322" s="22"/>
      <c r="I322" s="22"/>
      <c r="J322" s="22"/>
      <c r="K322" s="1">
        <f t="shared" si="5"/>
        <v>10</v>
      </c>
      <c r="L322" s="1">
        <f t="shared" si="5"/>
        <v>7</v>
      </c>
      <c r="M322" s="1">
        <f t="shared" si="5"/>
        <v>14</v>
      </c>
      <c r="P322" s="22"/>
      <c r="Q322" s="22"/>
      <c r="R322" s="22"/>
      <c r="S322" s="22"/>
      <c r="T322" s="22"/>
    </row>
    <row r="323" spans="1:20">
      <c r="A323" s="25" t="s">
        <v>667</v>
      </c>
      <c r="B323" s="22">
        <v>8</v>
      </c>
      <c r="C323" s="22">
        <v>3</v>
      </c>
      <c r="D323" s="22">
        <v>14</v>
      </c>
      <c r="E323" s="22">
        <v>10</v>
      </c>
      <c r="F323" s="22">
        <v>8</v>
      </c>
      <c r="G323" s="22">
        <v>12</v>
      </c>
      <c r="H323" s="22"/>
      <c r="I323" s="22"/>
      <c r="J323" s="22"/>
      <c r="K323" s="1">
        <f t="shared" ref="K323:M367" si="6">AVERAGE(B323,E323,H323)</f>
        <v>9</v>
      </c>
      <c r="L323" s="1">
        <f t="shared" si="6"/>
        <v>5.5</v>
      </c>
      <c r="M323" s="1">
        <f t="shared" si="6"/>
        <v>13</v>
      </c>
      <c r="P323" s="22"/>
      <c r="Q323" s="22"/>
      <c r="R323" s="22"/>
      <c r="S323" s="22"/>
      <c r="T323" s="22"/>
    </row>
    <row r="324" spans="1:20">
      <c r="A324" s="25" t="s">
        <v>668</v>
      </c>
      <c r="B324" s="22">
        <v>9</v>
      </c>
      <c r="C324" s="22">
        <v>4</v>
      </c>
      <c r="D324" s="22">
        <v>15</v>
      </c>
      <c r="E324" s="22">
        <v>8</v>
      </c>
      <c r="F324" s="22">
        <v>6</v>
      </c>
      <c r="G324" s="22">
        <v>12</v>
      </c>
      <c r="H324" s="22"/>
      <c r="I324" s="22"/>
      <c r="J324" s="22"/>
      <c r="K324" s="1">
        <f t="shared" si="6"/>
        <v>8.5</v>
      </c>
      <c r="L324" s="1">
        <f t="shared" si="6"/>
        <v>5</v>
      </c>
      <c r="M324" s="1">
        <f t="shared" si="6"/>
        <v>13.5</v>
      </c>
      <c r="P324" s="22"/>
      <c r="Q324" s="22"/>
      <c r="R324" s="22"/>
      <c r="S324" s="22"/>
      <c r="T324" s="22"/>
    </row>
    <row r="325" spans="1:20">
      <c r="A325" s="25" t="s">
        <v>669</v>
      </c>
      <c r="B325" s="22">
        <v>8</v>
      </c>
      <c r="C325" s="22">
        <v>2</v>
      </c>
      <c r="D325" s="22">
        <v>14</v>
      </c>
      <c r="E325" s="22">
        <v>6</v>
      </c>
      <c r="F325" s="22">
        <v>4</v>
      </c>
      <c r="G325" s="22">
        <v>7</v>
      </c>
      <c r="H325" s="22"/>
      <c r="I325" s="22"/>
      <c r="J325" s="22"/>
      <c r="K325" s="1">
        <f t="shared" si="6"/>
        <v>7</v>
      </c>
      <c r="L325" s="1">
        <f t="shared" si="6"/>
        <v>3</v>
      </c>
      <c r="M325" s="1">
        <f t="shared" si="6"/>
        <v>10.5</v>
      </c>
      <c r="P325" s="22"/>
      <c r="Q325" s="22"/>
      <c r="R325" s="22"/>
      <c r="S325" s="22"/>
      <c r="T325" s="22"/>
    </row>
    <row r="326" spans="1:20">
      <c r="A326" s="25" t="s">
        <v>670</v>
      </c>
      <c r="B326" s="22">
        <v>7</v>
      </c>
      <c r="C326" s="22">
        <v>1</v>
      </c>
      <c r="D326" s="22">
        <v>16</v>
      </c>
      <c r="E326" s="22">
        <v>5</v>
      </c>
      <c r="F326" s="22">
        <v>3</v>
      </c>
      <c r="G326" s="22">
        <v>6</v>
      </c>
      <c r="H326" s="22"/>
      <c r="I326" s="22"/>
      <c r="J326" s="22"/>
      <c r="K326" s="1">
        <f t="shared" si="6"/>
        <v>6</v>
      </c>
      <c r="L326" s="1">
        <f t="shared" si="6"/>
        <v>2</v>
      </c>
      <c r="M326" s="1">
        <f t="shared" si="6"/>
        <v>11</v>
      </c>
      <c r="P326" s="22"/>
      <c r="Q326" s="22"/>
      <c r="R326" s="22"/>
      <c r="S326" s="22"/>
      <c r="T326" s="22"/>
    </row>
    <row r="327" spans="1:20">
      <c r="A327" s="25" t="s">
        <v>671</v>
      </c>
      <c r="B327" s="22">
        <v>6</v>
      </c>
      <c r="C327" s="22">
        <v>0</v>
      </c>
      <c r="D327" s="22">
        <v>10</v>
      </c>
      <c r="E327" s="22">
        <v>6</v>
      </c>
      <c r="F327" s="22">
        <v>1</v>
      </c>
      <c r="G327" s="22">
        <v>8</v>
      </c>
      <c r="H327" s="22"/>
      <c r="I327" s="22"/>
      <c r="J327" s="22"/>
      <c r="K327" s="1">
        <f t="shared" si="6"/>
        <v>6</v>
      </c>
      <c r="L327" s="1">
        <f t="shared" si="6"/>
        <v>0.5</v>
      </c>
      <c r="M327" s="1">
        <f t="shared" si="6"/>
        <v>9</v>
      </c>
      <c r="P327" s="22"/>
      <c r="Q327" s="22"/>
      <c r="R327" s="22"/>
      <c r="S327" s="22"/>
      <c r="T327" s="22"/>
    </row>
    <row r="328" spans="1:20">
      <c r="A328" s="25" t="s">
        <v>672</v>
      </c>
      <c r="B328" s="22">
        <v>4</v>
      </c>
      <c r="C328" s="22">
        <v>-1</v>
      </c>
      <c r="D328" s="22">
        <v>10</v>
      </c>
      <c r="E328" s="22">
        <v>8</v>
      </c>
      <c r="F328" s="22">
        <v>6</v>
      </c>
      <c r="G328" s="22">
        <v>10</v>
      </c>
      <c r="H328" s="22"/>
      <c r="I328" s="22"/>
      <c r="J328" s="22"/>
      <c r="K328" s="1">
        <f t="shared" si="6"/>
        <v>6</v>
      </c>
      <c r="L328" s="1">
        <f t="shared" si="6"/>
        <v>2.5</v>
      </c>
      <c r="M328" s="1">
        <f t="shared" si="6"/>
        <v>10</v>
      </c>
      <c r="P328" s="22"/>
      <c r="Q328" s="22"/>
      <c r="R328" s="22"/>
      <c r="S328" s="22"/>
      <c r="T328" s="22"/>
    </row>
    <row r="329" spans="1:20">
      <c r="A329" s="25" t="s">
        <v>673</v>
      </c>
      <c r="B329" s="22">
        <v>4</v>
      </c>
      <c r="C329" s="22">
        <v>-2</v>
      </c>
      <c r="D329" s="22">
        <v>10</v>
      </c>
      <c r="E329" s="22">
        <v>8</v>
      </c>
      <c r="F329" s="22">
        <v>5</v>
      </c>
      <c r="G329" s="22">
        <v>12</v>
      </c>
      <c r="H329" s="22"/>
      <c r="I329" s="22"/>
      <c r="J329" s="22"/>
      <c r="K329" s="1">
        <f t="shared" si="6"/>
        <v>6</v>
      </c>
      <c r="L329" s="1">
        <f t="shared" si="6"/>
        <v>1.5</v>
      </c>
      <c r="M329" s="1">
        <f t="shared" si="6"/>
        <v>11</v>
      </c>
      <c r="P329" s="22"/>
      <c r="Q329" s="22"/>
      <c r="R329" s="22"/>
      <c r="S329" s="22"/>
      <c r="T329" s="22"/>
    </row>
    <row r="330" spans="1:20">
      <c r="A330" s="25" t="s">
        <v>674</v>
      </c>
      <c r="B330" s="22">
        <v>5</v>
      </c>
      <c r="C330" s="22">
        <v>0</v>
      </c>
      <c r="D330" s="22">
        <v>12</v>
      </c>
      <c r="E330" s="22">
        <v>6</v>
      </c>
      <c r="F330" s="22">
        <v>2</v>
      </c>
      <c r="G330" s="22">
        <v>11</v>
      </c>
      <c r="H330" s="22"/>
      <c r="I330" s="22"/>
      <c r="J330" s="22"/>
      <c r="K330" s="1">
        <f t="shared" si="6"/>
        <v>5.5</v>
      </c>
      <c r="L330" s="1">
        <f t="shared" si="6"/>
        <v>1</v>
      </c>
      <c r="M330" s="1">
        <f t="shared" si="6"/>
        <v>11.5</v>
      </c>
      <c r="P330" s="22"/>
      <c r="Q330" s="22"/>
      <c r="R330" s="22"/>
      <c r="S330" s="22"/>
      <c r="T330" s="22"/>
    </row>
    <row r="331" spans="1:20">
      <c r="A331" s="25" t="s">
        <v>675</v>
      </c>
      <c r="B331" s="22">
        <v>5</v>
      </c>
      <c r="C331" s="22">
        <v>-1</v>
      </c>
      <c r="D331" s="22">
        <v>12</v>
      </c>
      <c r="E331" s="22">
        <v>6</v>
      </c>
      <c r="F331" s="22">
        <v>5</v>
      </c>
      <c r="G331" s="22">
        <v>7</v>
      </c>
      <c r="H331" s="22"/>
      <c r="I331" s="22"/>
      <c r="J331" s="22"/>
      <c r="K331" s="1">
        <f t="shared" si="6"/>
        <v>5.5</v>
      </c>
      <c r="L331" s="1">
        <f t="shared" si="6"/>
        <v>2</v>
      </c>
      <c r="M331" s="1">
        <f t="shared" si="6"/>
        <v>9.5</v>
      </c>
      <c r="P331" s="22"/>
      <c r="Q331" s="22"/>
      <c r="R331" s="22"/>
      <c r="S331" s="22"/>
      <c r="T331" s="22"/>
    </row>
    <row r="332" spans="1:20">
      <c r="A332" s="25" t="s">
        <v>676</v>
      </c>
      <c r="B332" s="22">
        <v>4</v>
      </c>
      <c r="C332" s="22">
        <v>0</v>
      </c>
      <c r="D332" s="22">
        <v>11</v>
      </c>
      <c r="E332" s="22">
        <v>5</v>
      </c>
      <c r="F332" s="22">
        <v>0</v>
      </c>
      <c r="G332" s="22">
        <v>10</v>
      </c>
      <c r="H332" s="22"/>
      <c r="I332" s="22"/>
      <c r="J332" s="22"/>
      <c r="K332" s="1">
        <f t="shared" si="6"/>
        <v>4.5</v>
      </c>
      <c r="L332" s="1">
        <f t="shared" si="6"/>
        <v>0</v>
      </c>
      <c r="M332" s="1">
        <f t="shared" si="6"/>
        <v>10.5</v>
      </c>
      <c r="P332" s="22"/>
      <c r="Q332" s="22"/>
      <c r="R332" s="22"/>
      <c r="S332" s="22"/>
      <c r="T332" s="22"/>
    </row>
    <row r="333" spans="1:20">
      <c r="A333" s="25" t="s">
        <v>677</v>
      </c>
      <c r="B333" s="22">
        <v>5</v>
      </c>
      <c r="C333" s="22">
        <v>0</v>
      </c>
      <c r="D333" s="22">
        <v>11</v>
      </c>
      <c r="E333" s="22">
        <v>4</v>
      </c>
      <c r="F333" s="22">
        <v>0</v>
      </c>
      <c r="G333" s="22">
        <v>7</v>
      </c>
      <c r="H333" s="22"/>
      <c r="I333" s="22"/>
      <c r="J333" s="22"/>
      <c r="K333" s="1">
        <f t="shared" si="6"/>
        <v>4.5</v>
      </c>
      <c r="L333" s="1">
        <f t="shared" si="6"/>
        <v>0</v>
      </c>
      <c r="M333" s="1">
        <f t="shared" si="6"/>
        <v>9</v>
      </c>
      <c r="P333" s="22"/>
      <c r="Q333" s="22"/>
      <c r="R333" s="22"/>
      <c r="S333" s="22"/>
      <c r="T333" s="22"/>
    </row>
    <row r="334" spans="1:20">
      <c r="A334" s="25" t="s">
        <v>678</v>
      </c>
      <c r="B334" s="22">
        <v>5</v>
      </c>
      <c r="C334" s="22">
        <v>2</v>
      </c>
      <c r="D334" s="22">
        <v>8</v>
      </c>
      <c r="E334" s="22">
        <v>4</v>
      </c>
      <c r="F334" s="22">
        <v>-1</v>
      </c>
      <c r="G334" s="22">
        <v>9</v>
      </c>
      <c r="H334" s="22"/>
      <c r="I334" s="22"/>
      <c r="J334" s="22"/>
      <c r="K334" s="1">
        <f t="shared" si="6"/>
        <v>4.5</v>
      </c>
      <c r="L334" s="1">
        <f t="shared" si="6"/>
        <v>0.5</v>
      </c>
      <c r="M334" s="1">
        <f t="shared" si="6"/>
        <v>8.5</v>
      </c>
      <c r="P334" s="22"/>
      <c r="Q334" s="22"/>
      <c r="R334" s="22"/>
      <c r="S334" s="22"/>
      <c r="T334" s="22"/>
    </row>
    <row r="335" spans="1:20">
      <c r="A335" s="25" t="s">
        <v>679</v>
      </c>
      <c r="B335" s="22">
        <v>6</v>
      </c>
      <c r="C335" s="22">
        <v>2</v>
      </c>
      <c r="D335" s="22">
        <v>12</v>
      </c>
      <c r="E335" s="22">
        <v>5</v>
      </c>
      <c r="F335" s="22">
        <v>-1</v>
      </c>
      <c r="G335" s="22">
        <v>11</v>
      </c>
      <c r="H335" s="22"/>
      <c r="I335" s="22"/>
      <c r="J335" s="22"/>
      <c r="K335" s="1">
        <f t="shared" si="6"/>
        <v>5.5</v>
      </c>
      <c r="L335" s="1">
        <f t="shared" si="6"/>
        <v>0.5</v>
      </c>
      <c r="M335" s="1">
        <f t="shared" si="6"/>
        <v>11.5</v>
      </c>
      <c r="P335" s="22"/>
      <c r="Q335" s="22"/>
      <c r="R335" s="22"/>
      <c r="S335" s="22"/>
      <c r="T335" s="22"/>
    </row>
    <row r="336" spans="1:20">
      <c r="A336" s="25" t="s">
        <v>680</v>
      </c>
      <c r="B336" s="22">
        <v>5</v>
      </c>
      <c r="C336" s="22">
        <v>1</v>
      </c>
      <c r="D336" s="22">
        <v>7</v>
      </c>
      <c r="E336" s="22">
        <v>3</v>
      </c>
      <c r="F336" s="22">
        <v>-1</v>
      </c>
      <c r="G336" s="22">
        <v>9</v>
      </c>
      <c r="H336" s="22"/>
      <c r="I336" s="22"/>
      <c r="J336" s="22"/>
      <c r="K336" s="1">
        <f t="shared" si="6"/>
        <v>4</v>
      </c>
      <c r="L336" s="1">
        <f t="shared" si="6"/>
        <v>0</v>
      </c>
      <c r="M336" s="1">
        <f t="shared" si="6"/>
        <v>8</v>
      </c>
      <c r="P336" s="22"/>
      <c r="Q336" s="22"/>
      <c r="R336" s="22"/>
      <c r="S336" s="22"/>
      <c r="T336" s="22"/>
    </row>
    <row r="337" spans="1:20">
      <c r="A337" s="26" t="s">
        <v>681</v>
      </c>
      <c r="B337" s="22">
        <v>5</v>
      </c>
      <c r="C337" s="22">
        <v>3</v>
      </c>
      <c r="D337" s="22">
        <v>5</v>
      </c>
      <c r="E337" s="22">
        <v>3</v>
      </c>
      <c r="F337" s="22">
        <v>-1</v>
      </c>
      <c r="G337" s="22">
        <v>9</v>
      </c>
      <c r="H337" s="22"/>
      <c r="I337" s="22"/>
      <c r="J337" s="22"/>
      <c r="K337" s="1">
        <f t="shared" si="6"/>
        <v>4</v>
      </c>
      <c r="L337" s="1">
        <f t="shared" si="6"/>
        <v>1</v>
      </c>
      <c r="M337" s="1">
        <f t="shared" si="6"/>
        <v>7</v>
      </c>
      <c r="P337" s="22"/>
      <c r="Q337" s="22"/>
      <c r="R337" s="22"/>
      <c r="S337" s="22"/>
      <c r="T337" s="22"/>
    </row>
    <row r="338" spans="1:20">
      <c r="A338" s="26" t="s">
        <v>682</v>
      </c>
      <c r="B338" s="22">
        <v>3</v>
      </c>
      <c r="C338" s="22">
        <v>1</v>
      </c>
      <c r="D338" s="22">
        <v>5</v>
      </c>
      <c r="E338" s="22">
        <v>5</v>
      </c>
      <c r="F338" s="22">
        <v>2</v>
      </c>
      <c r="G338" s="22">
        <v>9</v>
      </c>
      <c r="H338" s="22"/>
      <c r="I338" s="22"/>
      <c r="J338" s="22"/>
      <c r="K338" s="1">
        <f t="shared" si="6"/>
        <v>4</v>
      </c>
      <c r="L338" s="1">
        <f t="shared" si="6"/>
        <v>1.5</v>
      </c>
      <c r="M338" s="1">
        <f t="shared" si="6"/>
        <v>7</v>
      </c>
      <c r="P338" s="22"/>
      <c r="Q338" s="22"/>
      <c r="R338" s="22"/>
      <c r="S338" s="22"/>
      <c r="T338" s="22"/>
    </row>
    <row r="339" spans="1:20">
      <c r="A339" s="26" t="s">
        <v>683</v>
      </c>
      <c r="B339" s="22">
        <v>0</v>
      </c>
      <c r="C339" s="22">
        <v>-2</v>
      </c>
      <c r="D339" s="22">
        <v>2</v>
      </c>
      <c r="E339" s="22">
        <v>4</v>
      </c>
      <c r="F339" s="22">
        <v>-1</v>
      </c>
      <c r="G339" s="22">
        <v>10</v>
      </c>
      <c r="H339" s="22"/>
      <c r="I339" s="22"/>
      <c r="J339" s="22"/>
      <c r="K339" s="1">
        <f t="shared" si="6"/>
        <v>2</v>
      </c>
      <c r="L339" s="1">
        <f t="shared" si="6"/>
        <v>-1.5</v>
      </c>
      <c r="M339" s="1">
        <f t="shared" si="6"/>
        <v>6</v>
      </c>
      <c r="P339" s="22"/>
      <c r="Q339" s="22"/>
      <c r="R339" s="22"/>
      <c r="S339" s="22"/>
      <c r="T339" s="22"/>
    </row>
    <row r="340" spans="1:20">
      <c r="A340" s="26" t="s">
        <v>684</v>
      </c>
      <c r="B340" s="22">
        <v>1</v>
      </c>
      <c r="C340" s="22">
        <v>0</v>
      </c>
      <c r="D340" s="22">
        <v>2</v>
      </c>
      <c r="E340" s="22">
        <v>3</v>
      </c>
      <c r="F340" s="22">
        <v>-1</v>
      </c>
      <c r="G340" s="22">
        <v>7</v>
      </c>
      <c r="H340" s="22"/>
      <c r="I340" s="22"/>
      <c r="J340" s="22"/>
      <c r="K340" s="1">
        <f t="shared" si="6"/>
        <v>2</v>
      </c>
      <c r="L340" s="1">
        <f t="shared" si="6"/>
        <v>-0.5</v>
      </c>
      <c r="M340" s="1">
        <f t="shared" si="6"/>
        <v>4.5</v>
      </c>
      <c r="P340" s="22"/>
      <c r="Q340" s="22"/>
      <c r="R340" s="22"/>
      <c r="S340" s="22"/>
      <c r="T340" s="22"/>
    </row>
    <row r="341" spans="1:20">
      <c r="A341" s="26" t="s">
        <v>685</v>
      </c>
      <c r="B341" s="22">
        <v>1</v>
      </c>
      <c r="C341" s="22">
        <v>0</v>
      </c>
      <c r="D341" s="22">
        <v>3</v>
      </c>
      <c r="E341" s="22">
        <v>3</v>
      </c>
      <c r="F341" s="22">
        <v>-3</v>
      </c>
      <c r="G341" s="22">
        <v>9</v>
      </c>
      <c r="H341" s="22"/>
      <c r="I341" s="22"/>
      <c r="J341" s="22"/>
      <c r="K341" s="1">
        <f t="shared" si="6"/>
        <v>2</v>
      </c>
      <c r="L341" s="1">
        <f t="shared" si="6"/>
        <v>-1.5</v>
      </c>
      <c r="M341" s="1">
        <f t="shared" si="6"/>
        <v>6</v>
      </c>
      <c r="P341" s="22"/>
      <c r="Q341" s="22"/>
      <c r="R341" s="22"/>
      <c r="S341" s="22"/>
      <c r="T341" s="22"/>
    </row>
    <row r="342" spans="1:20">
      <c r="A342" s="26" t="s">
        <v>686</v>
      </c>
      <c r="B342" s="22">
        <v>4</v>
      </c>
      <c r="C342" s="22">
        <v>2</v>
      </c>
      <c r="D342" s="22">
        <v>7</v>
      </c>
      <c r="E342" s="22">
        <v>3</v>
      </c>
      <c r="F342" s="22">
        <v>-2</v>
      </c>
      <c r="G342" s="22">
        <v>9</v>
      </c>
      <c r="H342" s="22"/>
      <c r="I342" s="22"/>
      <c r="J342" s="22"/>
      <c r="K342" s="1">
        <f t="shared" si="6"/>
        <v>3.5</v>
      </c>
      <c r="L342" s="1">
        <f t="shared" si="6"/>
        <v>0</v>
      </c>
      <c r="M342" s="1">
        <f t="shared" si="6"/>
        <v>8</v>
      </c>
      <c r="P342" s="22"/>
      <c r="Q342" s="22"/>
      <c r="R342" s="22"/>
      <c r="S342" s="22"/>
      <c r="T342" s="22"/>
    </row>
    <row r="343" spans="1:20">
      <c r="A343" s="26" t="s">
        <v>687</v>
      </c>
      <c r="B343" s="22">
        <v>3</v>
      </c>
      <c r="C343" s="22">
        <v>2</v>
      </c>
      <c r="D343" s="22">
        <v>5</v>
      </c>
      <c r="E343" s="22">
        <v>3</v>
      </c>
      <c r="F343" s="22">
        <v>-1</v>
      </c>
      <c r="G343" s="22">
        <v>9</v>
      </c>
      <c r="H343" s="22"/>
      <c r="I343" s="22"/>
      <c r="J343" s="22"/>
      <c r="K343" s="1">
        <f t="shared" si="6"/>
        <v>3</v>
      </c>
      <c r="L343" s="1">
        <f t="shared" si="6"/>
        <v>0.5</v>
      </c>
      <c r="M343" s="1">
        <f t="shared" si="6"/>
        <v>7</v>
      </c>
      <c r="P343" s="22"/>
      <c r="Q343" s="22"/>
      <c r="R343" s="22"/>
      <c r="S343" s="22"/>
      <c r="T343" s="22"/>
    </row>
    <row r="344" spans="1:20">
      <c r="A344" s="26" t="s">
        <v>688</v>
      </c>
      <c r="B344" s="22">
        <v>5</v>
      </c>
      <c r="C344" s="22">
        <v>3</v>
      </c>
      <c r="D344" s="22">
        <v>6</v>
      </c>
      <c r="E344" s="22">
        <v>1</v>
      </c>
      <c r="F344" s="22">
        <v>0</v>
      </c>
      <c r="G344" s="22">
        <v>4</v>
      </c>
      <c r="H344" s="22"/>
      <c r="I344" s="22"/>
      <c r="J344" s="22"/>
      <c r="K344" s="1">
        <f t="shared" si="6"/>
        <v>3</v>
      </c>
      <c r="L344" s="1">
        <f t="shared" si="6"/>
        <v>1.5</v>
      </c>
      <c r="M344" s="1">
        <f t="shared" si="6"/>
        <v>5</v>
      </c>
      <c r="P344" s="22"/>
      <c r="Q344" s="22"/>
      <c r="R344" s="22"/>
      <c r="S344" s="22"/>
      <c r="T344" s="22"/>
    </row>
    <row r="345" spans="1:20">
      <c r="A345" s="26" t="s">
        <v>689</v>
      </c>
      <c r="B345" s="22">
        <v>5</v>
      </c>
      <c r="C345" s="22">
        <v>4</v>
      </c>
      <c r="D345" s="22">
        <v>8</v>
      </c>
      <c r="E345" s="22">
        <v>1</v>
      </c>
      <c r="F345" s="22">
        <v>-2</v>
      </c>
      <c r="G345" s="22">
        <v>6</v>
      </c>
      <c r="H345" s="22"/>
      <c r="I345" s="22"/>
      <c r="J345" s="22"/>
      <c r="K345" s="1">
        <f t="shared" si="6"/>
        <v>3</v>
      </c>
      <c r="L345" s="1">
        <f t="shared" si="6"/>
        <v>1</v>
      </c>
      <c r="M345" s="1">
        <f t="shared" si="6"/>
        <v>7</v>
      </c>
      <c r="P345" s="22"/>
      <c r="Q345" s="22"/>
      <c r="R345" s="22"/>
      <c r="S345" s="22"/>
      <c r="T345" s="22"/>
    </row>
    <row r="346" spans="1:20">
      <c r="A346" s="26" t="s">
        <v>690</v>
      </c>
      <c r="B346" s="22">
        <v>4</v>
      </c>
      <c r="C346" s="22">
        <v>0</v>
      </c>
      <c r="D346" s="22">
        <v>7</v>
      </c>
      <c r="E346" s="22">
        <v>0</v>
      </c>
      <c r="F346" s="22">
        <v>-2</v>
      </c>
      <c r="G346" s="22">
        <v>2</v>
      </c>
      <c r="H346" s="22"/>
      <c r="I346" s="22"/>
      <c r="J346" s="22"/>
      <c r="K346" s="1">
        <f t="shared" si="6"/>
        <v>2</v>
      </c>
      <c r="L346" s="1">
        <f t="shared" si="6"/>
        <v>-1</v>
      </c>
      <c r="M346" s="1">
        <f t="shared" si="6"/>
        <v>4.5</v>
      </c>
      <c r="P346" s="22"/>
      <c r="Q346" s="22"/>
      <c r="R346" s="22"/>
      <c r="S346" s="22"/>
      <c r="T346" s="22"/>
    </row>
    <row r="347" spans="1:20">
      <c r="A347" s="26" t="s">
        <v>691</v>
      </c>
      <c r="B347" s="22">
        <v>3</v>
      </c>
      <c r="C347" s="22">
        <v>-1</v>
      </c>
      <c r="D347" s="22">
        <v>5</v>
      </c>
      <c r="E347" s="22">
        <v>3</v>
      </c>
      <c r="F347" s="22">
        <v>-4</v>
      </c>
      <c r="G347" s="22">
        <v>9</v>
      </c>
      <c r="H347" s="22"/>
      <c r="I347" s="22"/>
      <c r="J347" s="22"/>
      <c r="K347" s="1">
        <f t="shared" si="6"/>
        <v>3</v>
      </c>
      <c r="L347" s="1">
        <f t="shared" si="6"/>
        <v>-2.5</v>
      </c>
      <c r="M347" s="1">
        <f t="shared" si="6"/>
        <v>7</v>
      </c>
      <c r="P347" s="22"/>
      <c r="Q347" s="22"/>
      <c r="R347" s="22"/>
      <c r="S347" s="22"/>
      <c r="T347" s="22"/>
    </row>
    <row r="348" spans="1:20">
      <c r="A348" s="26" t="s">
        <v>692</v>
      </c>
      <c r="B348" s="22">
        <v>4</v>
      </c>
      <c r="C348" s="22">
        <v>0</v>
      </c>
      <c r="D348" s="22">
        <v>8</v>
      </c>
      <c r="E348" s="22">
        <v>3</v>
      </c>
      <c r="F348" s="22">
        <v>-3</v>
      </c>
      <c r="G348" s="22">
        <v>9</v>
      </c>
      <c r="H348" s="22"/>
      <c r="I348" s="22"/>
      <c r="J348" s="22"/>
      <c r="K348" s="1">
        <f t="shared" si="6"/>
        <v>3.5</v>
      </c>
      <c r="L348" s="1">
        <f t="shared" si="6"/>
        <v>-1.5</v>
      </c>
      <c r="M348" s="1">
        <f t="shared" si="6"/>
        <v>8.5</v>
      </c>
      <c r="P348" s="22"/>
      <c r="Q348" s="22"/>
      <c r="R348" s="22"/>
      <c r="S348" s="22"/>
      <c r="T348" s="22"/>
    </row>
    <row r="349" spans="1:20">
      <c r="A349" s="26" t="s">
        <v>693</v>
      </c>
      <c r="B349" s="22">
        <v>3</v>
      </c>
      <c r="C349" s="22">
        <v>-2</v>
      </c>
      <c r="D349" s="22">
        <v>10</v>
      </c>
      <c r="E349" s="22">
        <v>4</v>
      </c>
      <c r="F349" s="22">
        <v>-1</v>
      </c>
      <c r="G349" s="22">
        <v>11</v>
      </c>
      <c r="H349" s="22"/>
      <c r="I349" s="22"/>
      <c r="J349" s="22"/>
      <c r="K349" s="1">
        <f t="shared" si="6"/>
        <v>3.5</v>
      </c>
      <c r="L349" s="1">
        <f t="shared" si="6"/>
        <v>-1.5</v>
      </c>
      <c r="M349" s="1">
        <f t="shared" si="6"/>
        <v>10.5</v>
      </c>
      <c r="P349" s="22"/>
      <c r="Q349" s="22"/>
      <c r="R349" s="22"/>
      <c r="S349" s="22"/>
      <c r="T349" s="22"/>
    </row>
    <row r="350" spans="1:20">
      <c r="A350" s="26" t="s">
        <v>694</v>
      </c>
      <c r="B350" s="22">
        <v>4</v>
      </c>
      <c r="C350" s="22">
        <v>0</v>
      </c>
      <c r="D350" s="22">
        <v>10</v>
      </c>
      <c r="E350" s="22">
        <v>4</v>
      </c>
      <c r="F350" s="22">
        <v>0</v>
      </c>
      <c r="G350" s="22">
        <v>11</v>
      </c>
      <c r="H350" s="22"/>
      <c r="I350" s="22"/>
      <c r="J350" s="22"/>
      <c r="K350" s="1">
        <f t="shared" si="6"/>
        <v>4</v>
      </c>
      <c r="L350" s="1">
        <f t="shared" si="6"/>
        <v>0</v>
      </c>
      <c r="M350" s="1">
        <f t="shared" si="6"/>
        <v>10.5</v>
      </c>
      <c r="P350" s="22"/>
      <c r="Q350" s="22"/>
      <c r="R350" s="22"/>
      <c r="S350" s="22"/>
      <c r="T350" s="22"/>
    </row>
    <row r="351" spans="1:20">
      <c r="A351" s="26" t="s">
        <v>695</v>
      </c>
      <c r="B351" s="22">
        <v>6</v>
      </c>
      <c r="C351" s="22">
        <v>2</v>
      </c>
      <c r="D351" s="22">
        <v>10</v>
      </c>
      <c r="E351" s="22">
        <v>3</v>
      </c>
      <c r="F351" s="22">
        <v>0</v>
      </c>
      <c r="G351" s="22">
        <v>8</v>
      </c>
      <c r="H351" s="22"/>
      <c r="I351" s="22"/>
      <c r="J351" s="22"/>
      <c r="K351" s="1">
        <f t="shared" si="6"/>
        <v>4.5</v>
      </c>
      <c r="L351" s="1">
        <f t="shared" si="6"/>
        <v>1</v>
      </c>
      <c r="M351" s="1">
        <f t="shared" si="6"/>
        <v>9</v>
      </c>
      <c r="P351" s="22"/>
      <c r="Q351" s="22"/>
      <c r="R351" s="22"/>
      <c r="S351" s="22"/>
      <c r="T351" s="22"/>
    </row>
    <row r="352" spans="1:20">
      <c r="A352" s="26" t="s">
        <v>696</v>
      </c>
      <c r="B352" s="22">
        <v>7</v>
      </c>
      <c r="C352" s="22">
        <v>5</v>
      </c>
      <c r="D352" s="22">
        <v>10</v>
      </c>
      <c r="E352" s="22">
        <v>3</v>
      </c>
      <c r="F352" s="22">
        <v>0</v>
      </c>
      <c r="G352" s="22">
        <v>9</v>
      </c>
      <c r="H352" s="22"/>
      <c r="I352" s="22"/>
      <c r="J352" s="22"/>
      <c r="K352" s="1">
        <f t="shared" si="6"/>
        <v>5</v>
      </c>
      <c r="L352" s="1">
        <f t="shared" si="6"/>
        <v>2.5</v>
      </c>
      <c r="M352" s="1">
        <f t="shared" si="6"/>
        <v>9.5</v>
      </c>
      <c r="P352" s="22"/>
      <c r="Q352" s="22"/>
      <c r="R352" s="22"/>
      <c r="S352" s="22"/>
      <c r="T352" s="22"/>
    </row>
    <row r="353" spans="1:20">
      <c r="A353" s="26" t="s">
        <v>697</v>
      </c>
      <c r="B353" s="22">
        <v>6</v>
      </c>
      <c r="C353" s="22">
        <v>2</v>
      </c>
      <c r="D353" s="22">
        <v>12</v>
      </c>
      <c r="E353" s="22">
        <v>4</v>
      </c>
      <c r="F353" s="22">
        <v>-1</v>
      </c>
      <c r="G353" s="22">
        <v>9</v>
      </c>
      <c r="H353" s="22"/>
      <c r="I353" s="22"/>
      <c r="J353" s="22"/>
      <c r="K353" s="1">
        <f t="shared" si="6"/>
        <v>5</v>
      </c>
      <c r="L353" s="1">
        <f t="shared" si="6"/>
        <v>0.5</v>
      </c>
      <c r="M353" s="1">
        <f t="shared" si="6"/>
        <v>10.5</v>
      </c>
      <c r="P353" s="22"/>
      <c r="Q353" s="22"/>
      <c r="R353" s="22"/>
      <c r="S353" s="22"/>
      <c r="T353" s="22"/>
    </row>
    <row r="354" spans="1:20">
      <c r="A354" s="26" t="s">
        <v>698</v>
      </c>
      <c r="B354" s="22">
        <v>4</v>
      </c>
      <c r="C354" s="22">
        <v>0</v>
      </c>
      <c r="D354" s="22">
        <v>10</v>
      </c>
      <c r="E354" s="22">
        <v>3</v>
      </c>
      <c r="F354" s="22">
        <v>-3</v>
      </c>
      <c r="G354" s="22">
        <v>9</v>
      </c>
      <c r="H354" s="22"/>
      <c r="I354" s="22"/>
      <c r="J354" s="22"/>
      <c r="K354" s="1">
        <f t="shared" si="6"/>
        <v>3.5</v>
      </c>
      <c r="L354" s="1">
        <f t="shared" si="6"/>
        <v>-1.5</v>
      </c>
      <c r="M354" s="1">
        <f t="shared" si="6"/>
        <v>9.5</v>
      </c>
      <c r="P354" s="22"/>
      <c r="Q354" s="22"/>
      <c r="R354" s="22"/>
      <c r="S354" s="22"/>
      <c r="T354" s="22"/>
    </row>
    <row r="355" spans="1:20">
      <c r="A355" s="26" t="s">
        <v>699</v>
      </c>
      <c r="B355" s="22">
        <v>7</v>
      </c>
      <c r="C355" s="22">
        <v>3</v>
      </c>
      <c r="D355" s="22">
        <v>9</v>
      </c>
      <c r="E355" s="22">
        <v>3</v>
      </c>
      <c r="F355" s="22">
        <v>-2</v>
      </c>
      <c r="G355" s="22">
        <v>10</v>
      </c>
      <c r="H355" s="22"/>
      <c r="I355" s="22"/>
      <c r="J355" s="22"/>
      <c r="K355" s="1">
        <f t="shared" si="6"/>
        <v>5</v>
      </c>
      <c r="L355" s="1">
        <f t="shared" si="6"/>
        <v>0.5</v>
      </c>
      <c r="M355" s="1">
        <f t="shared" si="6"/>
        <v>9.5</v>
      </c>
      <c r="P355" s="22"/>
      <c r="Q355" s="22"/>
      <c r="R355" s="22"/>
      <c r="S355" s="22"/>
      <c r="T355" s="22"/>
    </row>
    <row r="356" spans="1:20">
      <c r="A356" s="26" t="s">
        <v>700</v>
      </c>
      <c r="B356" s="22">
        <v>7</v>
      </c>
      <c r="C356" s="22">
        <v>4</v>
      </c>
      <c r="D356" s="22">
        <v>8</v>
      </c>
      <c r="E356" s="22">
        <v>6</v>
      </c>
      <c r="F356" s="22">
        <v>0</v>
      </c>
      <c r="G356" s="22">
        <v>14</v>
      </c>
      <c r="H356" s="22"/>
      <c r="I356" s="22"/>
      <c r="J356" s="22"/>
      <c r="K356" s="1">
        <f t="shared" si="6"/>
        <v>6.5</v>
      </c>
      <c r="L356" s="1">
        <f t="shared" si="6"/>
        <v>2</v>
      </c>
      <c r="M356" s="1">
        <f t="shared" si="6"/>
        <v>11</v>
      </c>
      <c r="P356" s="22"/>
      <c r="Q356" s="22"/>
      <c r="R356" s="22"/>
      <c r="S356" s="22"/>
      <c r="T356" s="22"/>
    </row>
    <row r="357" spans="1:20">
      <c r="A357" s="26" t="s">
        <v>701</v>
      </c>
      <c r="B357" s="22">
        <v>4</v>
      </c>
      <c r="C357" s="22">
        <v>1</v>
      </c>
      <c r="D357" s="22">
        <v>8</v>
      </c>
      <c r="E357" s="22">
        <v>5</v>
      </c>
      <c r="F357" s="22">
        <v>3</v>
      </c>
      <c r="G357" s="22">
        <v>8</v>
      </c>
      <c r="H357" s="22"/>
      <c r="I357" s="22"/>
      <c r="J357" s="22"/>
      <c r="K357" s="1">
        <f t="shared" si="6"/>
        <v>4.5</v>
      </c>
      <c r="L357" s="1">
        <f t="shared" si="6"/>
        <v>2</v>
      </c>
      <c r="M357" s="1">
        <f t="shared" si="6"/>
        <v>8</v>
      </c>
      <c r="P357" s="22"/>
      <c r="Q357" s="22"/>
      <c r="R357" s="22"/>
      <c r="S357" s="22"/>
      <c r="T357" s="22"/>
    </row>
    <row r="358" spans="1:20">
      <c r="A358" s="26" t="s">
        <v>702</v>
      </c>
      <c r="B358" s="22">
        <v>5</v>
      </c>
      <c r="C358" s="22">
        <v>2</v>
      </c>
      <c r="D358" s="22">
        <v>9</v>
      </c>
      <c r="E358" s="22">
        <v>4</v>
      </c>
      <c r="F358" s="22">
        <v>2</v>
      </c>
      <c r="G358" s="22">
        <v>6</v>
      </c>
      <c r="H358" s="22"/>
      <c r="I358" s="22"/>
      <c r="J358" s="22"/>
      <c r="K358" s="1">
        <f t="shared" si="6"/>
        <v>4.5</v>
      </c>
      <c r="L358" s="1">
        <f t="shared" si="6"/>
        <v>2</v>
      </c>
      <c r="M358" s="1">
        <f t="shared" si="6"/>
        <v>7.5</v>
      </c>
      <c r="P358" s="22"/>
      <c r="Q358" s="22"/>
      <c r="R358" s="22"/>
      <c r="S358" s="22"/>
      <c r="T358" s="22"/>
    </row>
    <row r="359" spans="1:20">
      <c r="A359" s="26" t="s">
        <v>703</v>
      </c>
      <c r="B359" s="22">
        <v>7</v>
      </c>
      <c r="C359" s="22">
        <v>6</v>
      </c>
      <c r="D359" s="22">
        <v>9</v>
      </c>
      <c r="E359" s="22">
        <v>2</v>
      </c>
      <c r="F359" s="22">
        <v>-1</v>
      </c>
      <c r="G359" s="22">
        <v>6</v>
      </c>
      <c r="H359" s="22"/>
      <c r="I359" s="22"/>
      <c r="J359" s="22"/>
      <c r="K359" s="1">
        <f t="shared" si="6"/>
        <v>4.5</v>
      </c>
      <c r="L359" s="1">
        <f t="shared" si="6"/>
        <v>2.5</v>
      </c>
      <c r="M359" s="1">
        <f t="shared" si="6"/>
        <v>7.5</v>
      </c>
      <c r="P359" s="22"/>
      <c r="Q359" s="22"/>
      <c r="R359" s="22"/>
      <c r="S359" s="22"/>
      <c r="T359" s="22"/>
    </row>
    <row r="360" spans="1:20">
      <c r="A360" s="26" t="s">
        <v>704</v>
      </c>
      <c r="B360" s="22">
        <v>8</v>
      </c>
      <c r="C360" s="22">
        <v>7</v>
      </c>
      <c r="D360" s="22">
        <v>10</v>
      </c>
      <c r="E360" s="22">
        <v>1</v>
      </c>
      <c r="F360" s="22">
        <v>-3</v>
      </c>
      <c r="G360" s="22">
        <v>5</v>
      </c>
      <c r="H360" s="22"/>
      <c r="I360" s="22"/>
      <c r="J360" s="22"/>
      <c r="K360" s="1">
        <f t="shared" si="6"/>
        <v>4.5</v>
      </c>
      <c r="L360" s="1">
        <f t="shared" si="6"/>
        <v>2</v>
      </c>
      <c r="M360" s="1">
        <f t="shared" si="6"/>
        <v>7.5</v>
      </c>
      <c r="P360" s="22"/>
      <c r="Q360" s="22"/>
      <c r="R360" s="22"/>
      <c r="S360" s="22"/>
      <c r="T360" s="22"/>
    </row>
    <row r="361" spans="1:20">
      <c r="A361" s="26" t="s">
        <v>705</v>
      </c>
      <c r="B361" s="22">
        <v>6</v>
      </c>
      <c r="C361" s="22">
        <v>4</v>
      </c>
      <c r="D361" s="22">
        <v>9</v>
      </c>
      <c r="E361" s="22">
        <v>2</v>
      </c>
      <c r="F361" s="22">
        <v>0</v>
      </c>
      <c r="G361" s="22">
        <v>5</v>
      </c>
      <c r="H361" s="22"/>
      <c r="I361" s="22"/>
      <c r="J361" s="22"/>
      <c r="K361" s="1">
        <f t="shared" si="6"/>
        <v>4</v>
      </c>
      <c r="L361" s="1">
        <f t="shared" si="6"/>
        <v>2</v>
      </c>
      <c r="M361" s="1">
        <f t="shared" si="6"/>
        <v>7</v>
      </c>
      <c r="P361" s="22"/>
      <c r="Q361" s="22"/>
      <c r="R361" s="22"/>
      <c r="S361" s="22"/>
      <c r="T361" s="22"/>
    </row>
    <row r="362" spans="1:20">
      <c r="A362" s="26" t="s">
        <v>706</v>
      </c>
      <c r="B362" s="22">
        <v>3</v>
      </c>
      <c r="C362" s="22">
        <v>-1</v>
      </c>
      <c r="D362" s="22">
        <v>10</v>
      </c>
      <c r="E362" s="22">
        <v>2</v>
      </c>
      <c r="F362" s="22">
        <v>-1</v>
      </c>
      <c r="G362" s="22">
        <v>8</v>
      </c>
      <c r="H362" s="22"/>
      <c r="I362" s="22"/>
      <c r="J362" s="22"/>
      <c r="K362" s="1">
        <f t="shared" si="6"/>
        <v>2.5</v>
      </c>
      <c r="L362" s="1">
        <f t="shared" si="6"/>
        <v>-1</v>
      </c>
      <c r="M362" s="1">
        <f t="shared" si="6"/>
        <v>9</v>
      </c>
      <c r="P362" s="22"/>
      <c r="Q362" s="22"/>
      <c r="R362" s="22"/>
      <c r="S362" s="22"/>
      <c r="T362" s="22"/>
    </row>
    <row r="363" spans="1:20">
      <c r="A363" s="26" t="s">
        <v>707</v>
      </c>
      <c r="B363" s="22">
        <v>0</v>
      </c>
      <c r="C363" s="22">
        <v>-3</v>
      </c>
      <c r="D363" s="22">
        <v>2</v>
      </c>
      <c r="E363" s="22">
        <v>3</v>
      </c>
      <c r="F363" s="22">
        <v>0</v>
      </c>
      <c r="G363" s="22">
        <v>5</v>
      </c>
      <c r="H363" s="22"/>
      <c r="I363" s="22"/>
      <c r="J363" s="22"/>
      <c r="K363" s="1">
        <f t="shared" si="6"/>
        <v>1.5</v>
      </c>
      <c r="L363" s="1">
        <f t="shared" si="6"/>
        <v>-1.5</v>
      </c>
      <c r="M363" s="1">
        <f t="shared" si="6"/>
        <v>3.5</v>
      </c>
      <c r="P363" s="22"/>
      <c r="Q363" s="22"/>
      <c r="R363" s="22"/>
      <c r="S363" s="22"/>
      <c r="T363" s="22"/>
    </row>
    <row r="364" spans="1:20">
      <c r="A364" s="26" t="s">
        <v>708</v>
      </c>
      <c r="B364" s="22">
        <v>0</v>
      </c>
      <c r="C364" s="22">
        <v>-2</v>
      </c>
      <c r="D364" s="22">
        <v>3</v>
      </c>
      <c r="E364" s="22">
        <v>5</v>
      </c>
      <c r="F364" s="22">
        <v>3</v>
      </c>
      <c r="G364" s="22">
        <v>10</v>
      </c>
      <c r="H364" s="22"/>
      <c r="I364" s="22"/>
      <c r="J364" s="22"/>
      <c r="K364" s="1">
        <f t="shared" si="6"/>
        <v>2.5</v>
      </c>
      <c r="L364" s="1">
        <f t="shared" si="6"/>
        <v>0.5</v>
      </c>
      <c r="M364" s="1">
        <f t="shared" si="6"/>
        <v>6.5</v>
      </c>
      <c r="P364" s="22"/>
      <c r="Q364" s="22"/>
      <c r="R364" s="22"/>
      <c r="S364" s="22"/>
      <c r="T364" s="22"/>
    </row>
    <row r="365" spans="1:20">
      <c r="A365" s="26" t="s">
        <v>709</v>
      </c>
      <c r="B365" s="22">
        <v>0</v>
      </c>
      <c r="C365" s="22">
        <v>-5</v>
      </c>
      <c r="D365" s="22">
        <v>5</v>
      </c>
      <c r="E365" s="22">
        <v>7</v>
      </c>
      <c r="F365" s="22">
        <v>0</v>
      </c>
      <c r="G365" s="22">
        <v>14</v>
      </c>
      <c r="H365" s="22"/>
      <c r="I365" s="22"/>
      <c r="J365" s="22"/>
      <c r="K365" s="1">
        <f t="shared" si="6"/>
        <v>3.5</v>
      </c>
      <c r="L365" s="1">
        <f t="shared" si="6"/>
        <v>-2.5</v>
      </c>
      <c r="M365" s="1">
        <f t="shared" si="6"/>
        <v>9.5</v>
      </c>
      <c r="P365" s="22"/>
      <c r="Q365" s="22"/>
      <c r="R365" s="22"/>
      <c r="S365" s="22"/>
      <c r="T365" s="22"/>
    </row>
    <row r="366" spans="1:20">
      <c r="A366" s="26" t="s">
        <v>710</v>
      </c>
      <c r="B366" s="22">
        <v>2</v>
      </c>
      <c r="C366" s="22">
        <v>-2</v>
      </c>
      <c r="D366" s="22">
        <v>7</v>
      </c>
      <c r="E366" s="22">
        <v>3</v>
      </c>
      <c r="F366" s="22">
        <v>0</v>
      </c>
      <c r="G366" s="22">
        <v>7</v>
      </c>
      <c r="H366" s="22"/>
      <c r="I366" s="22"/>
      <c r="J366" s="22"/>
      <c r="K366" s="1">
        <f t="shared" si="6"/>
        <v>2.5</v>
      </c>
      <c r="L366" s="1">
        <f t="shared" si="6"/>
        <v>-1</v>
      </c>
      <c r="M366" s="1">
        <f t="shared" si="6"/>
        <v>7</v>
      </c>
      <c r="P366" s="22"/>
      <c r="Q366" s="22"/>
      <c r="R366" s="22"/>
      <c r="S366" s="22"/>
      <c r="T366" s="22"/>
    </row>
    <row r="367" spans="1:20">
      <c r="A367" s="26" t="s">
        <v>711</v>
      </c>
      <c r="B367" s="22">
        <v>0</v>
      </c>
      <c r="C367" s="22">
        <v>-4</v>
      </c>
      <c r="D367" s="22">
        <v>6</v>
      </c>
      <c r="E367" s="22">
        <v>6</v>
      </c>
      <c r="F367" s="22">
        <v>1</v>
      </c>
      <c r="G367" s="22">
        <v>14</v>
      </c>
      <c r="H367" s="22"/>
      <c r="I367" s="22"/>
      <c r="J367" s="22"/>
      <c r="K367" s="1">
        <f t="shared" si="6"/>
        <v>3</v>
      </c>
      <c r="L367" s="1">
        <f t="shared" si="6"/>
        <v>-1.5</v>
      </c>
      <c r="M367" s="1">
        <f t="shared" si="6"/>
        <v>10</v>
      </c>
      <c r="P367" s="22"/>
      <c r="Q367" s="22"/>
      <c r="R367" s="22"/>
      <c r="S367" s="22"/>
      <c r="T367" s="22"/>
    </row>
    <row r="368" spans="1:20">
      <c r="A368" s="25"/>
      <c r="P368" s="22"/>
      <c r="Q368" s="22"/>
      <c r="R368" s="22"/>
      <c r="S368" s="22"/>
      <c r="T368" s="22"/>
    </row>
    <row r="369" spans="1:20">
      <c r="A369" s="25"/>
      <c r="E369" s="22"/>
      <c r="F369" s="22"/>
      <c r="G369" s="22"/>
      <c r="H369" s="22"/>
      <c r="I369" s="22"/>
      <c r="J369" s="22"/>
      <c r="N369" s="22"/>
      <c r="O369" s="22"/>
      <c r="P369" s="22"/>
      <c r="Q369" s="22"/>
      <c r="R369" s="22"/>
      <c r="S369" s="22"/>
      <c r="T369" s="22"/>
    </row>
    <row r="370" spans="1:20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N370" s="22"/>
      <c r="O370" s="22"/>
      <c r="P370" s="22"/>
      <c r="Q370" s="22"/>
      <c r="R370" s="22"/>
      <c r="S370" s="22"/>
      <c r="T370" s="22"/>
    </row>
    <row r="371" spans="1:20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N371" s="22"/>
      <c r="O371" s="22"/>
      <c r="P371" s="22"/>
      <c r="Q371" s="22"/>
      <c r="R371" s="22"/>
      <c r="S371" s="22"/>
      <c r="T371" s="22"/>
    </row>
    <row r="372" spans="1:20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N372" s="22"/>
      <c r="O372" s="22"/>
      <c r="P372" s="22"/>
      <c r="Q372" s="22"/>
      <c r="R372" s="22"/>
      <c r="S372" s="22"/>
      <c r="T372" s="22"/>
    </row>
    <row r="373" spans="1:20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N373" s="22"/>
      <c r="O373" s="22"/>
      <c r="P373" s="22"/>
      <c r="Q373" s="22"/>
      <c r="R373" s="22"/>
      <c r="S373" s="22"/>
      <c r="T373" s="22"/>
    </row>
    <row r="374" spans="1:20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N374" s="22"/>
      <c r="O374" s="22"/>
      <c r="P374" s="22"/>
      <c r="Q374" s="22"/>
      <c r="R374" s="22"/>
      <c r="S374" s="22"/>
      <c r="T374" s="22"/>
    </row>
    <row r="375" spans="1:20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N375" s="22"/>
      <c r="O375" s="22"/>
      <c r="P375" s="22"/>
      <c r="Q375" s="22"/>
      <c r="R375" s="22"/>
      <c r="S375" s="22"/>
      <c r="T375" s="22"/>
    </row>
    <row r="376" spans="1:20">
      <c r="B376" s="22"/>
      <c r="C376" s="22"/>
      <c r="D376" s="22"/>
      <c r="E376" s="22"/>
      <c r="F376" s="22"/>
      <c r="G376" s="22"/>
      <c r="H376" s="22"/>
      <c r="I376" s="22"/>
      <c r="J376" s="22"/>
      <c r="N376" s="22"/>
      <c r="O376" s="22"/>
      <c r="P376" s="22"/>
      <c r="Q376" s="22"/>
      <c r="R376" s="22"/>
      <c r="S376" s="22"/>
      <c r="T376" s="22"/>
    </row>
    <row r="377" spans="1:20">
      <c r="B377" s="22"/>
      <c r="C377" s="22"/>
      <c r="D377" s="22"/>
      <c r="E377" s="22"/>
      <c r="F377" s="22"/>
      <c r="G377" s="22"/>
      <c r="H377" s="22"/>
      <c r="I377" s="22"/>
      <c r="J377" s="22"/>
      <c r="N377" s="22"/>
      <c r="O377" s="22"/>
      <c r="P377" s="22"/>
      <c r="Q377" s="22"/>
      <c r="R377" s="22"/>
      <c r="S377" s="22"/>
      <c r="T377" s="22"/>
    </row>
    <row r="378" spans="1:20">
      <c r="B378" s="22"/>
      <c r="C378" s="22"/>
      <c r="D378" s="22"/>
      <c r="E378" s="22"/>
      <c r="F378" s="22"/>
      <c r="G378" s="22"/>
      <c r="H378" s="22"/>
      <c r="I378" s="22"/>
      <c r="J378" s="22"/>
      <c r="N378" s="22"/>
      <c r="O378" s="22"/>
      <c r="P378" s="22"/>
      <c r="Q378" s="22"/>
      <c r="R378" s="22"/>
      <c r="S378" s="22"/>
      <c r="T378" s="22"/>
    </row>
    <row r="379" spans="1:20">
      <c r="B379" s="22"/>
      <c r="C379" s="22"/>
      <c r="D379" s="22"/>
      <c r="E379" s="22"/>
      <c r="F379" s="22"/>
      <c r="G379" s="22"/>
      <c r="H379" s="22"/>
      <c r="I379" s="22"/>
      <c r="J379" s="22"/>
      <c r="N379" s="22"/>
      <c r="O379" s="22"/>
      <c r="P379" s="22"/>
      <c r="Q379" s="22"/>
      <c r="R379" s="22"/>
      <c r="S379" s="22"/>
      <c r="T379" s="22"/>
    </row>
    <row r="380" spans="1:20">
      <c r="B380" s="22"/>
      <c r="C380" s="22"/>
      <c r="D380" s="22"/>
      <c r="E380" s="22"/>
      <c r="F380" s="22"/>
      <c r="G380" s="22"/>
      <c r="H380" s="22"/>
      <c r="I380" s="22"/>
      <c r="J380" s="22"/>
      <c r="N380" s="22"/>
      <c r="O380" s="22"/>
      <c r="P380" s="22"/>
      <c r="Q380" s="22"/>
      <c r="R380" s="22"/>
      <c r="S380" s="22"/>
      <c r="T380" s="22"/>
    </row>
    <row r="381" spans="1:20">
      <c r="B381" s="22"/>
      <c r="C381" s="22"/>
      <c r="D381" s="22"/>
      <c r="E381" s="22"/>
      <c r="F381" s="22"/>
      <c r="G381" s="22"/>
      <c r="H381" s="22"/>
      <c r="I381" s="22"/>
      <c r="J381" s="22"/>
      <c r="N381" s="22"/>
      <c r="O381" s="22"/>
      <c r="P381" s="22"/>
      <c r="Q381" s="22"/>
      <c r="R381" s="22"/>
      <c r="S381" s="22"/>
      <c r="T381" s="22"/>
    </row>
    <row r="382" spans="1:20">
      <c r="B382" s="22"/>
      <c r="C382" s="22"/>
      <c r="D382" s="22"/>
      <c r="E382" s="22"/>
      <c r="F382" s="22"/>
      <c r="G382" s="22"/>
      <c r="H382" s="22"/>
      <c r="I382" s="22"/>
      <c r="J382" s="22"/>
      <c r="N382" s="22"/>
      <c r="O382" s="22"/>
      <c r="P382" s="22"/>
      <c r="Q382" s="22"/>
      <c r="R382" s="22"/>
      <c r="S382" s="22"/>
      <c r="T382" s="22"/>
    </row>
    <row r="383" spans="1:20">
      <c r="B383" s="22"/>
      <c r="C383" s="22"/>
      <c r="D383" s="22"/>
      <c r="E383" s="22"/>
      <c r="F383" s="22"/>
      <c r="G383" s="22"/>
      <c r="H383" s="22"/>
      <c r="I383" s="22"/>
      <c r="J383" s="22"/>
      <c r="N383" s="22"/>
      <c r="O383" s="22"/>
      <c r="P383" s="22"/>
      <c r="Q383" s="22"/>
      <c r="R383" s="22"/>
      <c r="S383" s="22"/>
      <c r="T383" s="22"/>
    </row>
    <row r="384" spans="1:20">
      <c r="B384" s="22"/>
      <c r="C384" s="22"/>
      <c r="D384" s="22"/>
      <c r="E384" s="22"/>
      <c r="F384" s="22"/>
      <c r="G384" s="22"/>
      <c r="H384" s="22"/>
      <c r="I384" s="22"/>
      <c r="J384" s="22"/>
      <c r="N384" s="22"/>
      <c r="O384" s="22"/>
      <c r="P384" s="22"/>
      <c r="Q384" s="22"/>
      <c r="R384" s="22"/>
      <c r="S384" s="22"/>
      <c r="T384" s="22"/>
    </row>
    <row r="385" spans="2:20">
      <c r="B385" s="22"/>
      <c r="C385" s="22"/>
      <c r="D385" s="22"/>
      <c r="E385" s="22"/>
      <c r="F385" s="22"/>
      <c r="G385" s="22"/>
      <c r="H385" s="22"/>
      <c r="I385" s="22"/>
      <c r="J385" s="22"/>
      <c r="N385" s="22"/>
      <c r="O385" s="22"/>
      <c r="P385" s="22"/>
      <c r="Q385" s="22"/>
      <c r="R385" s="22"/>
      <c r="S385" s="22"/>
      <c r="T385" s="22"/>
    </row>
    <row r="386" spans="2:20">
      <c r="B386" s="22"/>
      <c r="C386" s="22"/>
      <c r="D386" s="22"/>
      <c r="E386" s="22"/>
      <c r="F386" s="22"/>
      <c r="G386" s="22"/>
      <c r="H386" s="22"/>
      <c r="I386" s="22"/>
      <c r="J386" s="22"/>
      <c r="N386" s="22"/>
      <c r="O386" s="22"/>
      <c r="P386" s="22"/>
      <c r="Q386" s="22"/>
      <c r="R386" s="22"/>
      <c r="S386" s="22"/>
      <c r="T386" s="22"/>
    </row>
    <row r="387" spans="2:20">
      <c r="B387" s="22"/>
      <c r="C387" s="22"/>
      <c r="D387" s="22"/>
      <c r="E387" s="22"/>
      <c r="F387" s="22"/>
      <c r="G387" s="22"/>
      <c r="H387" s="22"/>
      <c r="I387" s="22"/>
      <c r="J387" s="22"/>
      <c r="N387" s="22"/>
      <c r="O387" s="22"/>
      <c r="P387" s="22"/>
      <c r="Q387" s="22"/>
      <c r="R387" s="22"/>
      <c r="S387" s="22"/>
      <c r="T387" s="22"/>
    </row>
    <row r="388" spans="2:20">
      <c r="B388" s="22"/>
      <c r="C388" s="22"/>
      <c r="D388" s="22"/>
      <c r="E388" s="22"/>
      <c r="F388" s="22"/>
      <c r="G388" s="22"/>
      <c r="H388" s="22"/>
      <c r="I388" s="22"/>
      <c r="J388" s="22"/>
      <c r="N388" s="22"/>
      <c r="O388" s="22"/>
      <c r="P388" s="22"/>
      <c r="Q388" s="22"/>
      <c r="R388" s="22"/>
      <c r="S388" s="22"/>
      <c r="T388" s="22"/>
    </row>
    <row r="389" spans="2:20">
      <c r="B389" s="22"/>
      <c r="C389" s="22"/>
      <c r="D389" s="22"/>
      <c r="E389" s="22"/>
      <c r="F389" s="22"/>
      <c r="G389" s="22"/>
      <c r="H389" s="22"/>
      <c r="I389" s="22"/>
      <c r="J389" s="22"/>
      <c r="N389" s="22"/>
      <c r="O389" s="22"/>
      <c r="P389" s="22"/>
      <c r="Q389" s="22"/>
      <c r="R389" s="22"/>
      <c r="S389" s="22"/>
      <c r="T389" s="22"/>
    </row>
    <row r="390" spans="2:20">
      <c r="B390" s="22"/>
      <c r="C390" s="22"/>
      <c r="D390" s="22"/>
      <c r="E390" s="22"/>
      <c r="F390" s="22"/>
      <c r="G390" s="22"/>
      <c r="H390" s="22"/>
      <c r="I390" s="22"/>
      <c r="J390" s="22"/>
      <c r="N390" s="22"/>
      <c r="O390" s="22"/>
      <c r="P390" s="22"/>
      <c r="Q390" s="22"/>
      <c r="R390" s="22"/>
      <c r="S390" s="22"/>
      <c r="T390" s="22"/>
    </row>
    <row r="391" spans="2:20">
      <c r="B391" s="22"/>
      <c r="C391" s="22"/>
      <c r="D391" s="22"/>
      <c r="E391" s="22"/>
      <c r="F391" s="22"/>
      <c r="G391" s="22"/>
      <c r="H391" s="22"/>
      <c r="I391" s="22"/>
      <c r="J391" s="22"/>
      <c r="N391" s="22"/>
      <c r="O391" s="22"/>
      <c r="P391" s="22"/>
      <c r="Q391" s="22"/>
      <c r="R391" s="22"/>
      <c r="S391" s="22"/>
      <c r="T391" s="22"/>
    </row>
    <row r="392" spans="2:20">
      <c r="B392" s="22"/>
      <c r="C392" s="22"/>
      <c r="D392" s="22"/>
      <c r="E392" s="22"/>
      <c r="F392" s="22"/>
      <c r="G392" s="22"/>
      <c r="H392" s="22"/>
      <c r="I392" s="22"/>
      <c r="J392" s="22"/>
      <c r="N392" s="22"/>
      <c r="O392" s="22"/>
      <c r="P392" s="22"/>
      <c r="Q392" s="22"/>
      <c r="R392" s="22"/>
      <c r="S392" s="22"/>
      <c r="T392" s="22"/>
    </row>
    <row r="393" spans="2:20">
      <c r="B393" s="22"/>
      <c r="C393" s="22"/>
      <c r="D393" s="22"/>
      <c r="E393" s="22"/>
      <c r="F393" s="22"/>
      <c r="G393" s="22"/>
      <c r="H393" s="22"/>
      <c r="I393" s="22"/>
      <c r="J393" s="22"/>
      <c r="N393" s="22"/>
      <c r="O393" s="22"/>
      <c r="P393" s="22"/>
      <c r="Q393" s="22"/>
      <c r="R393" s="22"/>
      <c r="S393" s="22"/>
      <c r="T393" s="22"/>
    </row>
    <row r="394" spans="2:20">
      <c r="B394" s="22"/>
      <c r="C394" s="22"/>
      <c r="D394" s="22"/>
      <c r="E394" s="22"/>
      <c r="F394" s="22"/>
      <c r="G394" s="22"/>
      <c r="H394" s="22"/>
      <c r="I394" s="22"/>
      <c r="J394" s="22"/>
      <c r="N394" s="22"/>
      <c r="O394" s="22"/>
      <c r="P394" s="22"/>
      <c r="Q394" s="22"/>
      <c r="R394" s="22"/>
      <c r="S394" s="22"/>
      <c r="T394" s="22"/>
    </row>
    <row r="395" spans="2:20">
      <c r="B395" s="22"/>
      <c r="C395" s="22"/>
      <c r="D395" s="22"/>
      <c r="E395" s="22"/>
      <c r="F395" s="22"/>
      <c r="G395" s="22"/>
      <c r="H395" s="22"/>
      <c r="I395" s="22"/>
      <c r="J395" s="22"/>
      <c r="N395" s="22"/>
      <c r="O395" s="22"/>
      <c r="P395" s="22"/>
      <c r="Q395" s="22"/>
      <c r="R395" s="22"/>
      <c r="S395" s="22"/>
      <c r="T395" s="22"/>
    </row>
    <row r="396" spans="2:20">
      <c r="B396" s="22"/>
      <c r="C396" s="22"/>
      <c r="D396" s="22"/>
      <c r="E396" s="22"/>
      <c r="F396" s="22"/>
      <c r="G396" s="22"/>
      <c r="H396" s="22"/>
      <c r="I396" s="22"/>
      <c r="J396" s="22"/>
      <c r="N396" s="22"/>
      <c r="O396" s="22"/>
      <c r="P396" s="22"/>
      <c r="Q396" s="22"/>
      <c r="R396" s="22"/>
      <c r="S396" s="22"/>
      <c r="T396" s="22"/>
    </row>
    <row r="397" spans="2:20">
      <c r="B397" s="22"/>
      <c r="C397" s="22"/>
      <c r="D397" s="22"/>
      <c r="E397" s="22"/>
      <c r="F397" s="22"/>
      <c r="G397" s="22"/>
      <c r="H397" s="22"/>
      <c r="I397" s="22"/>
      <c r="J397" s="22"/>
      <c r="N397" s="22"/>
      <c r="O397" s="22"/>
      <c r="P397" s="22"/>
      <c r="Q397" s="22"/>
      <c r="R397" s="22"/>
      <c r="S397" s="22"/>
      <c r="T397" s="22"/>
    </row>
    <row r="398" spans="2:20">
      <c r="B398" s="22"/>
      <c r="C398" s="22"/>
      <c r="D398" s="22"/>
      <c r="E398" s="22"/>
      <c r="F398" s="22"/>
      <c r="G398" s="22"/>
      <c r="H398" s="22"/>
      <c r="I398" s="22"/>
      <c r="J398" s="22"/>
      <c r="N398" s="22"/>
      <c r="O398" s="22"/>
      <c r="P398" s="22"/>
      <c r="Q398" s="22"/>
      <c r="R398" s="22"/>
      <c r="S398" s="22"/>
      <c r="T398" s="22"/>
    </row>
    <row r="399" spans="2:20">
      <c r="B399" s="22"/>
      <c r="C399" s="22"/>
      <c r="D399" s="22"/>
      <c r="E399" s="22"/>
      <c r="F399" s="22"/>
      <c r="G399" s="22"/>
      <c r="H399" s="22"/>
      <c r="I399" s="22"/>
      <c r="J399" s="22"/>
      <c r="N399" s="22"/>
      <c r="O399" s="22"/>
      <c r="P399" s="22"/>
      <c r="Q399" s="22"/>
      <c r="R399" s="22"/>
      <c r="S399" s="22"/>
      <c r="T399" s="22"/>
    </row>
    <row r="400" spans="2:20">
      <c r="B400" s="22"/>
      <c r="C400" s="22"/>
      <c r="D400" s="22"/>
      <c r="E400" s="22"/>
      <c r="F400" s="22"/>
      <c r="G400" s="22"/>
      <c r="H400" s="22"/>
      <c r="I400" s="22"/>
      <c r="J400" s="22"/>
      <c r="N400" s="22"/>
      <c r="O400" s="22"/>
      <c r="P400" s="22"/>
      <c r="Q400" s="22"/>
      <c r="R400" s="22"/>
      <c r="S400" s="22"/>
      <c r="T400" s="22"/>
    </row>
    <row r="401" spans="2:20">
      <c r="B401" s="22"/>
      <c r="C401" s="22"/>
      <c r="D401" s="22"/>
      <c r="E401" s="22"/>
      <c r="F401" s="22"/>
      <c r="G401" s="22"/>
      <c r="H401" s="22"/>
      <c r="I401" s="22"/>
      <c r="J401" s="22"/>
      <c r="N401" s="22"/>
      <c r="O401" s="22"/>
      <c r="P401" s="22"/>
      <c r="Q401" s="22"/>
      <c r="R401" s="22"/>
      <c r="S401" s="22"/>
      <c r="T401" s="22"/>
    </row>
    <row r="402" spans="2:20">
      <c r="B402" s="22"/>
      <c r="C402" s="22"/>
      <c r="D402" s="22"/>
      <c r="E402" s="22"/>
      <c r="F402" s="22"/>
      <c r="G402" s="22"/>
      <c r="H402" s="22"/>
      <c r="I402" s="22"/>
      <c r="J402" s="22"/>
      <c r="N402" s="22"/>
      <c r="O402" s="22"/>
      <c r="P402" s="22"/>
      <c r="Q402" s="22"/>
      <c r="R402" s="22"/>
      <c r="S402" s="22"/>
      <c r="T402" s="22"/>
    </row>
    <row r="403" spans="2:20">
      <c r="B403" s="22"/>
      <c r="C403" s="22"/>
      <c r="D403" s="22"/>
      <c r="E403" s="22"/>
      <c r="F403" s="22"/>
      <c r="G403" s="22"/>
      <c r="H403" s="22"/>
      <c r="I403" s="22"/>
      <c r="J403" s="22"/>
      <c r="N403" s="22"/>
      <c r="O403" s="22"/>
      <c r="P403" s="22"/>
      <c r="Q403" s="22"/>
      <c r="R403" s="22"/>
      <c r="S403" s="22"/>
      <c r="T403" s="22"/>
    </row>
    <row r="404" spans="2:20">
      <c r="B404" s="22"/>
      <c r="C404" s="22"/>
      <c r="D404" s="22"/>
      <c r="E404" s="22"/>
      <c r="F404" s="22"/>
      <c r="G404" s="22"/>
      <c r="H404" s="22"/>
      <c r="I404" s="22"/>
      <c r="J404" s="22"/>
      <c r="N404" s="22"/>
      <c r="O404" s="22"/>
      <c r="P404" s="22"/>
      <c r="Q404" s="22"/>
      <c r="R404" s="22"/>
      <c r="S404" s="22"/>
      <c r="T404" s="22"/>
    </row>
    <row r="405" spans="2:20">
      <c r="B405" s="22"/>
      <c r="C405" s="22"/>
      <c r="D405" s="22"/>
      <c r="E405" s="22"/>
      <c r="F405" s="22"/>
      <c r="G405" s="22"/>
      <c r="H405" s="22"/>
      <c r="I405" s="22"/>
      <c r="J405" s="22"/>
      <c r="N405" s="22"/>
      <c r="O405" s="22"/>
      <c r="P405" s="22"/>
      <c r="Q405" s="22"/>
      <c r="R405" s="22"/>
      <c r="S405" s="22"/>
      <c r="T405" s="22"/>
    </row>
    <row r="406" spans="2:20">
      <c r="B406" s="22"/>
      <c r="C406" s="22"/>
      <c r="D406" s="22"/>
      <c r="E406" s="22"/>
      <c r="F406" s="22"/>
      <c r="G406" s="22"/>
      <c r="H406" s="22"/>
      <c r="I406" s="22"/>
      <c r="J406" s="22"/>
      <c r="N406" s="22"/>
      <c r="O406" s="22"/>
      <c r="P406" s="22"/>
      <c r="Q406" s="22"/>
      <c r="R406" s="22"/>
      <c r="S406" s="22"/>
      <c r="T406" s="22"/>
    </row>
    <row r="407" spans="2:20">
      <c r="B407" s="22"/>
      <c r="C407" s="22"/>
      <c r="D407" s="22"/>
      <c r="E407" s="22"/>
      <c r="F407" s="22"/>
      <c r="G407" s="22"/>
      <c r="H407" s="22"/>
      <c r="I407" s="22"/>
      <c r="J407" s="22"/>
      <c r="N407" s="22"/>
      <c r="O407" s="22"/>
      <c r="P407" s="22"/>
      <c r="Q407" s="22"/>
      <c r="R407" s="22"/>
      <c r="S407" s="22"/>
      <c r="T407" s="22"/>
    </row>
    <row r="408" spans="2:20">
      <c r="B408" s="22"/>
      <c r="C408" s="22"/>
      <c r="D408" s="22"/>
      <c r="E408" s="22"/>
      <c r="F408" s="22"/>
      <c r="G408" s="22"/>
      <c r="H408" s="22"/>
      <c r="I408" s="22"/>
      <c r="J408" s="22"/>
      <c r="N408" s="22"/>
      <c r="O408" s="22"/>
      <c r="P408" s="22"/>
      <c r="Q408" s="22"/>
      <c r="R408" s="22"/>
      <c r="S408" s="22"/>
      <c r="T408" s="22"/>
    </row>
    <row r="409" spans="2:20">
      <c r="B409" s="22"/>
      <c r="C409" s="22"/>
      <c r="D409" s="22"/>
      <c r="E409" s="22"/>
      <c r="F409" s="22"/>
      <c r="G409" s="22"/>
      <c r="H409" s="22"/>
      <c r="I409" s="22"/>
      <c r="J409" s="22"/>
      <c r="N409" s="22"/>
      <c r="O409" s="22"/>
      <c r="P409" s="22"/>
      <c r="Q409" s="22"/>
      <c r="R409" s="22"/>
      <c r="S409" s="22"/>
      <c r="T409" s="22"/>
    </row>
    <row r="410" spans="2:20">
      <c r="B410" s="22"/>
      <c r="C410" s="22"/>
      <c r="D410" s="22"/>
      <c r="E410" s="22"/>
      <c r="F410" s="22"/>
      <c r="G410" s="22"/>
      <c r="H410" s="22"/>
      <c r="I410" s="22"/>
      <c r="J410" s="22"/>
      <c r="N410" s="22"/>
      <c r="O410" s="22"/>
      <c r="P410" s="22"/>
      <c r="Q410" s="22"/>
      <c r="R410" s="22"/>
      <c r="S410" s="22"/>
      <c r="T410" s="22"/>
    </row>
    <row r="411" spans="2:20">
      <c r="B411" s="22"/>
      <c r="C411" s="22"/>
      <c r="D411" s="22"/>
      <c r="E411" s="22"/>
      <c r="F411" s="22"/>
      <c r="G411" s="22"/>
      <c r="H411" s="22"/>
      <c r="I411" s="22"/>
      <c r="J411" s="22"/>
      <c r="N411" s="22"/>
      <c r="O411" s="22"/>
      <c r="P411" s="22"/>
      <c r="Q411" s="22"/>
      <c r="R411" s="22"/>
      <c r="S411" s="22"/>
      <c r="T411" s="22"/>
    </row>
    <row r="412" spans="2:20">
      <c r="B412" s="22"/>
      <c r="C412" s="22"/>
      <c r="D412" s="22"/>
      <c r="E412" s="22"/>
      <c r="F412" s="22"/>
      <c r="G412" s="22"/>
      <c r="H412" s="22"/>
      <c r="I412" s="22"/>
      <c r="J412" s="22"/>
      <c r="N412" s="22"/>
      <c r="O412" s="22"/>
      <c r="P412" s="22"/>
      <c r="Q412" s="22"/>
      <c r="R412" s="22"/>
      <c r="S412" s="22"/>
      <c r="T412" s="22"/>
    </row>
    <row r="413" spans="2:20">
      <c r="B413" s="22"/>
      <c r="C413" s="22"/>
      <c r="D413" s="22"/>
      <c r="E413" s="22"/>
      <c r="F413" s="22"/>
      <c r="G413" s="22"/>
      <c r="H413" s="22"/>
      <c r="I413" s="22"/>
      <c r="J413" s="22"/>
      <c r="N413" s="22"/>
      <c r="O413" s="22"/>
      <c r="P413" s="22"/>
      <c r="Q413" s="22"/>
      <c r="R413" s="22"/>
      <c r="S413" s="22"/>
      <c r="T413" s="22"/>
    </row>
    <row r="414" spans="2:20">
      <c r="B414" s="22"/>
      <c r="C414" s="22"/>
      <c r="D414" s="22"/>
      <c r="E414" s="22"/>
      <c r="F414" s="22"/>
      <c r="G414" s="22"/>
      <c r="H414" s="22"/>
      <c r="I414" s="22"/>
      <c r="J414" s="22"/>
      <c r="N414" s="22"/>
      <c r="O414" s="22"/>
      <c r="P414" s="22"/>
      <c r="Q414" s="22"/>
      <c r="R414" s="22"/>
      <c r="S414" s="22"/>
      <c r="T414" s="22"/>
    </row>
    <row r="415" spans="2:20">
      <c r="B415" s="22"/>
      <c r="C415" s="22"/>
      <c r="D415" s="22"/>
      <c r="E415" s="22"/>
      <c r="F415" s="22"/>
      <c r="G415" s="22"/>
      <c r="H415" s="22"/>
      <c r="I415" s="22"/>
      <c r="J415" s="22"/>
      <c r="N415" s="22"/>
      <c r="O415" s="22"/>
      <c r="P415" s="22"/>
      <c r="Q415" s="22"/>
      <c r="R415" s="22"/>
      <c r="S415" s="22"/>
      <c r="T415" s="22"/>
    </row>
    <row r="416" spans="2:20">
      <c r="B416" s="22"/>
      <c r="C416" s="22"/>
      <c r="D416" s="22"/>
      <c r="E416" s="22"/>
      <c r="F416" s="22"/>
      <c r="G416" s="22"/>
      <c r="H416" s="22"/>
      <c r="I416" s="22"/>
      <c r="J416" s="22"/>
      <c r="N416" s="22"/>
      <c r="O416" s="22"/>
      <c r="P416" s="22"/>
      <c r="Q416" s="22"/>
      <c r="R416" s="22"/>
      <c r="S416" s="22"/>
      <c r="T416" s="22"/>
    </row>
    <row r="417" spans="2:20">
      <c r="B417" s="22"/>
      <c r="C417" s="22"/>
      <c r="D417" s="22"/>
      <c r="E417" s="22"/>
      <c r="F417" s="22"/>
      <c r="G417" s="22"/>
      <c r="H417" s="22"/>
      <c r="I417" s="22"/>
      <c r="J417" s="22"/>
      <c r="N417" s="22"/>
      <c r="O417" s="22"/>
      <c r="P417" s="22"/>
      <c r="Q417" s="22"/>
      <c r="R417" s="22"/>
      <c r="S417" s="22"/>
      <c r="T417" s="22"/>
    </row>
    <row r="418" spans="2:20">
      <c r="B418" s="22"/>
      <c r="C418" s="22"/>
      <c r="D418" s="22"/>
      <c r="E418" s="22"/>
      <c r="F418" s="22"/>
      <c r="G418" s="22"/>
      <c r="H418" s="22"/>
      <c r="I418" s="22"/>
      <c r="J418" s="22"/>
      <c r="N418" s="22"/>
      <c r="O418" s="22"/>
      <c r="P418" s="22"/>
      <c r="Q418" s="22"/>
      <c r="R418" s="22"/>
      <c r="S418" s="22"/>
      <c r="T418" s="22"/>
    </row>
    <row r="419" spans="2:20">
      <c r="B419" s="22"/>
      <c r="C419" s="22"/>
      <c r="D419" s="22"/>
      <c r="E419" s="22"/>
      <c r="F419" s="22"/>
      <c r="G419" s="22"/>
      <c r="H419" s="22"/>
      <c r="I419" s="22"/>
      <c r="J419" s="22"/>
      <c r="N419" s="22"/>
      <c r="O419" s="22"/>
      <c r="P419" s="22"/>
      <c r="Q419" s="22"/>
      <c r="R419" s="22"/>
      <c r="S419" s="22"/>
      <c r="T419" s="22"/>
    </row>
    <row r="420" spans="2:20">
      <c r="B420" s="22"/>
      <c r="C420" s="22"/>
      <c r="D420" s="22"/>
      <c r="E420" s="22"/>
      <c r="F420" s="22"/>
      <c r="G420" s="22"/>
      <c r="H420" s="22"/>
      <c r="I420" s="22"/>
      <c r="J420" s="22"/>
      <c r="N420" s="22"/>
      <c r="O420" s="22"/>
      <c r="P420" s="22"/>
      <c r="Q420" s="22"/>
      <c r="R420" s="22"/>
      <c r="S420" s="22"/>
      <c r="T420" s="22"/>
    </row>
    <row r="421" spans="2:20">
      <c r="B421" s="22"/>
      <c r="C421" s="22"/>
      <c r="D421" s="22"/>
      <c r="E421" s="22"/>
      <c r="F421" s="22"/>
      <c r="G421" s="22"/>
      <c r="H421" s="22"/>
      <c r="I421" s="22"/>
      <c r="J421" s="22"/>
      <c r="N421" s="22"/>
      <c r="O421" s="22"/>
      <c r="P421" s="22"/>
      <c r="Q421" s="22"/>
      <c r="R421" s="22"/>
      <c r="S421" s="22"/>
      <c r="T421" s="22"/>
    </row>
    <row r="422" spans="2:20">
      <c r="B422" s="22"/>
      <c r="C422" s="22"/>
      <c r="D422" s="22"/>
      <c r="E422" s="22"/>
      <c r="F422" s="22"/>
      <c r="G422" s="22"/>
      <c r="H422" s="22"/>
      <c r="I422" s="22"/>
      <c r="J422" s="22"/>
      <c r="N422" s="22"/>
      <c r="O422" s="22"/>
      <c r="P422" s="22"/>
      <c r="Q422" s="22"/>
      <c r="R422" s="22"/>
      <c r="S422" s="22"/>
      <c r="T422" s="22"/>
    </row>
    <row r="423" spans="2:20">
      <c r="B423" s="22"/>
      <c r="C423" s="22"/>
      <c r="D423" s="22"/>
      <c r="E423" s="22"/>
      <c r="F423" s="22"/>
      <c r="G423" s="22"/>
      <c r="H423" s="22"/>
      <c r="I423" s="22"/>
      <c r="J423" s="22"/>
      <c r="N423" s="22"/>
      <c r="O423" s="22"/>
      <c r="P423" s="22"/>
      <c r="Q423" s="22"/>
      <c r="R423" s="22"/>
      <c r="S423" s="22"/>
      <c r="T423" s="22"/>
    </row>
    <row r="424" spans="2:20">
      <c r="B424" s="22"/>
      <c r="C424" s="22"/>
      <c r="D424" s="22"/>
      <c r="E424" s="22"/>
      <c r="F424" s="22"/>
      <c r="G424" s="22"/>
      <c r="H424" s="22"/>
      <c r="I424" s="22"/>
      <c r="J424" s="22"/>
      <c r="N424" s="22"/>
      <c r="O424" s="22"/>
      <c r="P424" s="22"/>
      <c r="Q424" s="22"/>
      <c r="R424" s="22"/>
      <c r="S424" s="22"/>
      <c r="T424" s="22"/>
    </row>
    <row r="425" spans="2:20">
      <c r="B425" s="22"/>
      <c r="C425" s="22"/>
      <c r="D425" s="22"/>
      <c r="E425" s="22"/>
      <c r="F425" s="22"/>
      <c r="G425" s="22"/>
      <c r="H425" s="22"/>
      <c r="I425" s="22"/>
      <c r="J425" s="22"/>
      <c r="N425" s="22"/>
      <c r="O425" s="22"/>
      <c r="P425" s="22"/>
      <c r="Q425" s="22"/>
      <c r="R425" s="22"/>
      <c r="S425" s="22"/>
      <c r="T425" s="22"/>
    </row>
    <row r="426" spans="2:20">
      <c r="B426" s="22"/>
      <c r="C426" s="22"/>
      <c r="D426" s="22"/>
      <c r="E426" s="22"/>
      <c r="F426" s="22"/>
      <c r="G426" s="22"/>
      <c r="H426" s="22"/>
      <c r="I426" s="22"/>
      <c r="J426" s="22"/>
      <c r="N426" s="22"/>
      <c r="O426" s="22"/>
      <c r="P426" s="22"/>
      <c r="Q426" s="22"/>
      <c r="R426" s="22"/>
      <c r="S426" s="22"/>
      <c r="T426" s="22"/>
    </row>
    <row r="427" spans="2:20">
      <c r="B427" s="22"/>
      <c r="C427" s="22"/>
      <c r="D427" s="22"/>
      <c r="E427" s="22"/>
      <c r="F427" s="22"/>
      <c r="G427" s="22"/>
      <c r="H427" s="22"/>
      <c r="I427" s="22"/>
      <c r="J427" s="22"/>
      <c r="N427" s="22"/>
      <c r="O427" s="22"/>
      <c r="P427" s="22"/>
      <c r="Q427" s="22"/>
      <c r="R427" s="22"/>
      <c r="S427" s="22"/>
      <c r="T427" s="22"/>
    </row>
    <row r="428" spans="2:20">
      <c r="B428" s="22"/>
      <c r="C428" s="22"/>
      <c r="D428" s="22"/>
      <c r="E428" s="22"/>
      <c r="F428" s="22"/>
      <c r="G428" s="22"/>
      <c r="H428" s="22"/>
      <c r="I428" s="22"/>
      <c r="J428" s="22"/>
      <c r="N428" s="22"/>
      <c r="O428" s="22"/>
      <c r="P428" s="22"/>
      <c r="Q428" s="22"/>
      <c r="R428" s="22"/>
      <c r="S428" s="22"/>
      <c r="T428" s="22"/>
    </row>
    <row r="429" spans="2:20">
      <c r="B429" s="22"/>
      <c r="C429" s="22"/>
      <c r="D429" s="22"/>
      <c r="E429" s="22"/>
      <c r="F429" s="22"/>
      <c r="G429" s="22"/>
      <c r="H429" s="22"/>
      <c r="I429" s="22"/>
      <c r="J429" s="22"/>
      <c r="N429" s="22"/>
      <c r="O429" s="22"/>
      <c r="P429" s="22"/>
      <c r="Q429" s="22"/>
      <c r="R429" s="22"/>
      <c r="S429" s="22"/>
      <c r="T429" s="22"/>
    </row>
    <row r="430" spans="2:20">
      <c r="B430" s="22"/>
      <c r="C430" s="22"/>
      <c r="D430" s="22"/>
      <c r="E430" s="22"/>
      <c r="F430" s="22"/>
      <c r="G430" s="22"/>
      <c r="H430" s="22"/>
      <c r="I430" s="22"/>
      <c r="J430" s="22"/>
      <c r="N430" s="22"/>
      <c r="O430" s="22"/>
      <c r="P430" s="22"/>
      <c r="Q430" s="22"/>
      <c r="R430" s="22"/>
      <c r="S430" s="22"/>
      <c r="T430" s="22"/>
    </row>
    <row r="431" spans="2:20">
      <c r="B431" s="22"/>
      <c r="C431" s="22"/>
      <c r="D431" s="22"/>
      <c r="E431" s="22"/>
      <c r="F431" s="22"/>
      <c r="G431" s="22"/>
      <c r="H431" s="22"/>
      <c r="I431" s="22"/>
      <c r="J431" s="22"/>
      <c r="N431" s="22"/>
      <c r="O431" s="22"/>
      <c r="P431" s="22"/>
      <c r="Q431" s="22"/>
      <c r="R431" s="22"/>
      <c r="S431" s="22"/>
      <c r="T431" s="22"/>
    </row>
    <row r="432" spans="2:20">
      <c r="B432" s="22"/>
      <c r="C432" s="22"/>
      <c r="D432" s="22"/>
      <c r="E432" s="22"/>
      <c r="F432" s="22"/>
      <c r="G432" s="22"/>
      <c r="H432" s="22"/>
      <c r="I432" s="22"/>
      <c r="J432" s="22"/>
      <c r="N432" s="22"/>
      <c r="O432" s="22"/>
      <c r="P432" s="22"/>
      <c r="Q432" s="22"/>
      <c r="R432" s="22"/>
      <c r="S432" s="22"/>
      <c r="T432" s="22"/>
    </row>
    <row r="433" spans="2:20">
      <c r="B433" s="22"/>
      <c r="C433" s="22"/>
      <c r="D433" s="22"/>
      <c r="E433" s="22"/>
      <c r="F433" s="22"/>
      <c r="G433" s="22"/>
      <c r="H433" s="22"/>
      <c r="I433" s="22"/>
      <c r="J433" s="22"/>
      <c r="N433" s="22"/>
      <c r="O433" s="22"/>
      <c r="P433" s="22"/>
      <c r="Q433" s="22"/>
      <c r="R433" s="22"/>
      <c r="S433" s="22"/>
      <c r="T433" s="22"/>
    </row>
    <row r="434" spans="2:20">
      <c r="B434" s="22"/>
      <c r="C434" s="22"/>
      <c r="D434" s="22"/>
      <c r="E434" s="22"/>
      <c r="F434" s="22"/>
      <c r="G434" s="22"/>
      <c r="H434" s="22"/>
      <c r="I434" s="22"/>
      <c r="J434" s="22"/>
      <c r="N434" s="22"/>
      <c r="O434" s="22"/>
      <c r="P434" s="22"/>
      <c r="Q434" s="22"/>
      <c r="R434" s="22"/>
      <c r="S434" s="22"/>
      <c r="T434" s="22"/>
    </row>
    <row r="435" spans="2:20">
      <c r="B435" s="22"/>
      <c r="C435" s="22"/>
      <c r="D435" s="22"/>
      <c r="E435" s="22"/>
      <c r="F435" s="22"/>
      <c r="G435" s="22"/>
      <c r="H435" s="22"/>
      <c r="I435" s="22"/>
      <c r="J435" s="22"/>
      <c r="N435" s="22"/>
      <c r="O435" s="22"/>
      <c r="P435" s="22"/>
      <c r="Q435" s="22"/>
      <c r="R435" s="22"/>
      <c r="S435" s="22"/>
      <c r="T435" s="22"/>
    </row>
    <row r="436" spans="2:20">
      <c r="B436" s="22"/>
      <c r="C436" s="22"/>
      <c r="D436" s="22"/>
      <c r="E436" s="22"/>
      <c r="F436" s="22"/>
      <c r="G436" s="22"/>
      <c r="H436" s="22"/>
      <c r="I436" s="22"/>
      <c r="J436" s="22"/>
      <c r="N436" s="22"/>
      <c r="O436" s="22"/>
      <c r="P436" s="22"/>
      <c r="Q436" s="22"/>
      <c r="R436" s="22"/>
      <c r="S436" s="22"/>
      <c r="T436" s="22"/>
    </row>
    <row r="437" spans="2:20">
      <c r="B437" s="22"/>
      <c r="C437" s="22"/>
      <c r="D437" s="22"/>
      <c r="E437" s="22"/>
      <c r="F437" s="22"/>
      <c r="G437" s="22"/>
      <c r="H437" s="22"/>
      <c r="I437" s="22"/>
      <c r="J437" s="22"/>
      <c r="N437" s="22"/>
      <c r="O437" s="22"/>
      <c r="P437" s="22"/>
      <c r="Q437" s="22"/>
      <c r="R437" s="22"/>
      <c r="S437" s="22"/>
      <c r="T437" s="22"/>
    </row>
    <row r="438" spans="2:20">
      <c r="B438" s="22"/>
      <c r="C438" s="22"/>
      <c r="D438" s="22"/>
      <c r="E438" s="22"/>
      <c r="F438" s="22"/>
      <c r="G438" s="22"/>
      <c r="H438" s="22"/>
      <c r="I438" s="22"/>
      <c r="J438" s="22"/>
      <c r="N438" s="22"/>
      <c r="O438" s="22"/>
      <c r="P438" s="22"/>
      <c r="Q438" s="22"/>
      <c r="R438" s="22"/>
      <c r="S438" s="22"/>
      <c r="T438" s="22"/>
    </row>
    <row r="439" spans="2:20">
      <c r="B439" s="22"/>
      <c r="C439" s="22"/>
      <c r="D439" s="22"/>
      <c r="E439" s="22"/>
      <c r="F439" s="22"/>
      <c r="G439" s="22"/>
      <c r="H439" s="22"/>
      <c r="I439" s="22"/>
      <c r="J439" s="22"/>
      <c r="N439" s="22"/>
      <c r="O439" s="22"/>
      <c r="P439" s="22"/>
      <c r="Q439" s="22"/>
      <c r="R439" s="22"/>
      <c r="S439" s="22"/>
      <c r="T439" s="22"/>
    </row>
    <row r="440" spans="2:20">
      <c r="B440" s="22"/>
      <c r="C440" s="22"/>
      <c r="D440" s="22"/>
      <c r="E440" s="22"/>
      <c r="F440" s="22"/>
      <c r="G440" s="22"/>
      <c r="H440" s="22"/>
      <c r="I440" s="22"/>
      <c r="J440" s="22"/>
      <c r="N440" s="22"/>
      <c r="O440" s="22"/>
      <c r="P440" s="22"/>
      <c r="Q440" s="22"/>
      <c r="R440" s="22"/>
      <c r="S440" s="22"/>
      <c r="T440" s="22"/>
    </row>
    <row r="441" spans="2:20">
      <c r="B441" s="22"/>
      <c r="C441" s="22"/>
      <c r="D441" s="22"/>
      <c r="E441" s="22"/>
      <c r="F441" s="22"/>
      <c r="G441" s="22"/>
      <c r="H441" s="22"/>
      <c r="I441" s="22"/>
      <c r="J441" s="22"/>
      <c r="N441" s="22"/>
      <c r="O441" s="22"/>
      <c r="P441" s="22"/>
      <c r="Q441" s="22"/>
      <c r="R441" s="22"/>
      <c r="S441" s="22"/>
      <c r="T441" s="22"/>
    </row>
    <row r="442" spans="2:20">
      <c r="B442" s="22"/>
      <c r="C442" s="22"/>
      <c r="D442" s="22"/>
      <c r="E442" s="22"/>
      <c r="F442" s="22"/>
      <c r="G442" s="22"/>
      <c r="H442" s="22"/>
      <c r="I442" s="22"/>
      <c r="J442" s="22"/>
      <c r="N442" s="22"/>
      <c r="O442" s="22"/>
      <c r="P442" s="22"/>
      <c r="Q442" s="22"/>
      <c r="R442" s="22"/>
      <c r="S442" s="22"/>
      <c r="T442" s="22"/>
    </row>
    <row r="443" spans="2:20">
      <c r="B443" s="22"/>
      <c r="C443" s="22"/>
      <c r="D443" s="22"/>
      <c r="E443" s="22"/>
      <c r="F443" s="22"/>
      <c r="G443" s="22"/>
      <c r="H443" s="22"/>
      <c r="I443" s="22"/>
      <c r="J443" s="22"/>
      <c r="N443" s="22"/>
      <c r="O443" s="22"/>
      <c r="P443" s="22"/>
      <c r="Q443" s="22"/>
      <c r="R443" s="22"/>
      <c r="S443" s="22"/>
      <c r="T443" s="22"/>
    </row>
    <row r="444" spans="2:20">
      <c r="B444" s="22"/>
      <c r="C444" s="22"/>
      <c r="D444" s="22"/>
      <c r="E444" s="22"/>
      <c r="F444" s="22"/>
      <c r="G444" s="22"/>
      <c r="H444" s="22"/>
      <c r="I444" s="22"/>
      <c r="J444" s="22"/>
      <c r="N444" s="22"/>
      <c r="O444" s="22"/>
      <c r="P444" s="22"/>
      <c r="Q444" s="22"/>
      <c r="R444" s="22"/>
      <c r="S444" s="22"/>
      <c r="T444" s="22"/>
    </row>
    <row r="445" spans="2:20">
      <c r="B445" s="22"/>
      <c r="C445" s="22"/>
      <c r="D445" s="22"/>
      <c r="E445" s="22"/>
      <c r="F445" s="22"/>
      <c r="G445" s="22"/>
      <c r="H445" s="22"/>
      <c r="I445" s="22"/>
      <c r="J445" s="22"/>
      <c r="N445" s="22"/>
      <c r="O445" s="22"/>
      <c r="P445" s="22"/>
      <c r="Q445" s="22"/>
      <c r="R445" s="22"/>
      <c r="S445" s="22"/>
      <c r="T445" s="22"/>
    </row>
    <row r="446" spans="2:20">
      <c r="B446" s="22"/>
      <c r="C446" s="22"/>
      <c r="D446" s="22"/>
      <c r="E446" s="22"/>
      <c r="F446" s="22"/>
      <c r="G446" s="22"/>
      <c r="H446" s="22"/>
      <c r="I446" s="22"/>
      <c r="J446" s="22"/>
      <c r="N446" s="22"/>
      <c r="O446" s="22"/>
      <c r="P446" s="22"/>
      <c r="Q446" s="22"/>
      <c r="R446" s="22"/>
      <c r="S446" s="22"/>
      <c r="T446" s="22"/>
    </row>
    <row r="447" spans="2:20">
      <c r="B447" s="22"/>
      <c r="C447" s="22"/>
      <c r="D447" s="22"/>
      <c r="E447" s="22"/>
      <c r="F447" s="22"/>
      <c r="G447" s="22"/>
      <c r="H447" s="22"/>
      <c r="I447" s="22"/>
      <c r="J447" s="22"/>
      <c r="N447" s="22"/>
      <c r="O447" s="22"/>
      <c r="P447" s="22"/>
      <c r="Q447" s="22"/>
      <c r="R447" s="22"/>
      <c r="S447" s="22"/>
      <c r="T447" s="22"/>
    </row>
    <row r="448" spans="2:20">
      <c r="B448" s="22"/>
      <c r="C448" s="22"/>
      <c r="D448" s="22"/>
      <c r="E448" s="22"/>
      <c r="F448" s="22"/>
      <c r="G448" s="22"/>
      <c r="H448" s="22"/>
      <c r="I448" s="22"/>
      <c r="J448" s="22"/>
      <c r="N448" s="22"/>
      <c r="O448" s="22"/>
      <c r="P448" s="22"/>
      <c r="Q448" s="22"/>
      <c r="R448" s="22"/>
      <c r="S448" s="22"/>
      <c r="T448" s="22"/>
    </row>
    <row r="449" spans="2:20">
      <c r="B449" s="22"/>
      <c r="C449" s="22"/>
      <c r="D449" s="22"/>
      <c r="E449" s="22"/>
      <c r="F449" s="22"/>
      <c r="G449" s="22"/>
      <c r="H449" s="22"/>
      <c r="I449" s="22"/>
      <c r="J449" s="22"/>
      <c r="N449" s="22"/>
      <c r="O449" s="22"/>
      <c r="P449" s="22"/>
      <c r="Q449" s="22"/>
      <c r="R449" s="22"/>
      <c r="S449" s="22"/>
      <c r="T449" s="22"/>
    </row>
    <row r="450" spans="2:20">
      <c r="B450" s="22"/>
      <c r="C450" s="22"/>
      <c r="D450" s="22"/>
      <c r="E450" s="22"/>
      <c r="F450" s="22"/>
      <c r="G450" s="22"/>
      <c r="H450" s="22"/>
      <c r="I450" s="22"/>
      <c r="J450" s="22"/>
      <c r="N450" s="22"/>
      <c r="O450" s="22"/>
      <c r="P450" s="22"/>
      <c r="Q450" s="22"/>
      <c r="R450" s="22"/>
      <c r="S450" s="22"/>
      <c r="T450" s="22"/>
    </row>
    <row r="451" spans="2:20">
      <c r="B451" s="22"/>
      <c r="C451" s="22"/>
      <c r="D451" s="22"/>
      <c r="E451" s="22"/>
      <c r="F451" s="22"/>
      <c r="G451" s="22"/>
      <c r="H451" s="22"/>
      <c r="I451" s="22"/>
      <c r="J451" s="22"/>
      <c r="N451" s="22"/>
      <c r="O451" s="22"/>
      <c r="P451" s="22"/>
      <c r="Q451" s="22"/>
      <c r="R451" s="22"/>
      <c r="S451" s="22"/>
      <c r="T451" s="22"/>
    </row>
    <row r="452" spans="2:20">
      <c r="B452" s="22"/>
      <c r="C452" s="22"/>
      <c r="D452" s="22"/>
      <c r="E452" s="22"/>
      <c r="F452" s="22"/>
      <c r="G452" s="22"/>
      <c r="H452" s="22"/>
      <c r="I452" s="22"/>
      <c r="J452" s="22"/>
      <c r="N452" s="22"/>
      <c r="O452" s="22"/>
      <c r="P452" s="22"/>
      <c r="Q452" s="22"/>
      <c r="R452" s="22"/>
      <c r="S452" s="22"/>
      <c r="T452" s="22"/>
    </row>
    <row r="453" spans="2:20">
      <c r="B453" s="22"/>
      <c r="C453" s="22"/>
      <c r="D453" s="22"/>
      <c r="E453" s="22"/>
      <c r="F453" s="22"/>
      <c r="G453" s="22"/>
      <c r="H453" s="22"/>
      <c r="I453" s="22"/>
      <c r="J453" s="22"/>
      <c r="N453" s="22"/>
      <c r="O453" s="22"/>
      <c r="P453" s="22"/>
      <c r="Q453" s="22"/>
      <c r="R453" s="22"/>
      <c r="S453" s="22"/>
      <c r="T453" s="22"/>
    </row>
    <row r="454" spans="2:20">
      <c r="B454" s="22"/>
      <c r="C454" s="22"/>
      <c r="D454" s="22"/>
      <c r="E454" s="22"/>
      <c r="F454" s="22"/>
      <c r="G454" s="22"/>
      <c r="H454" s="22"/>
      <c r="I454" s="22"/>
      <c r="J454" s="22"/>
      <c r="N454" s="22"/>
      <c r="O454" s="22"/>
      <c r="P454" s="22"/>
      <c r="Q454" s="22"/>
      <c r="R454" s="22"/>
      <c r="S454" s="22"/>
      <c r="T454" s="22"/>
    </row>
    <row r="455" spans="2:20">
      <c r="B455" s="22"/>
      <c r="C455" s="22"/>
      <c r="D455" s="22"/>
      <c r="E455" s="22"/>
      <c r="F455" s="22"/>
      <c r="G455" s="22"/>
      <c r="H455" s="22"/>
      <c r="I455" s="22"/>
      <c r="J455" s="22"/>
      <c r="N455" s="22"/>
      <c r="O455" s="22"/>
      <c r="P455" s="22"/>
      <c r="Q455" s="22"/>
      <c r="R455" s="22"/>
      <c r="S455" s="22"/>
      <c r="T455" s="22"/>
    </row>
    <row r="456" spans="2:20">
      <c r="B456" s="22"/>
      <c r="C456" s="22"/>
      <c r="D456" s="22"/>
      <c r="E456" s="22"/>
      <c r="F456" s="22"/>
      <c r="G456" s="22"/>
      <c r="H456" s="22"/>
      <c r="I456" s="22"/>
      <c r="J456" s="22"/>
      <c r="N456" s="22"/>
      <c r="O456" s="22"/>
      <c r="P456" s="22"/>
      <c r="Q456" s="22"/>
      <c r="R456" s="22"/>
      <c r="S456" s="22"/>
      <c r="T456" s="22"/>
    </row>
    <row r="457" spans="2:20">
      <c r="B457" s="22"/>
      <c r="C457" s="22"/>
      <c r="D457" s="22"/>
      <c r="E457" s="22"/>
      <c r="F457" s="22"/>
      <c r="G457" s="22"/>
      <c r="H457" s="22"/>
      <c r="I457" s="22"/>
      <c r="J457" s="22"/>
      <c r="N457" s="22"/>
      <c r="O457" s="22"/>
      <c r="P457" s="22"/>
      <c r="Q457" s="22"/>
      <c r="R457" s="22"/>
      <c r="S457" s="22"/>
      <c r="T457" s="22"/>
    </row>
    <row r="458" spans="2:20">
      <c r="B458" s="22"/>
      <c r="C458" s="22"/>
      <c r="D458" s="22"/>
      <c r="E458" s="22"/>
      <c r="F458" s="22"/>
      <c r="G458" s="22"/>
      <c r="H458" s="22"/>
      <c r="I458" s="22"/>
      <c r="J458" s="22"/>
      <c r="N458" s="22"/>
      <c r="O458" s="22"/>
      <c r="P458" s="22"/>
      <c r="Q458" s="22"/>
      <c r="R458" s="22"/>
      <c r="S458" s="22"/>
      <c r="T458" s="22"/>
    </row>
    <row r="459" spans="2:20">
      <c r="B459" s="22"/>
      <c r="C459" s="22"/>
      <c r="D459" s="22"/>
      <c r="E459" s="22"/>
      <c r="F459" s="22"/>
      <c r="G459" s="22"/>
      <c r="H459" s="22"/>
      <c r="I459" s="22"/>
      <c r="J459" s="22"/>
      <c r="N459" s="22"/>
      <c r="O459" s="22"/>
      <c r="P459" s="22"/>
      <c r="Q459" s="22"/>
      <c r="R459" s="22"/>
      <c r="S459" s="22"/>
      <c r="T459" s="22"/>
    </row>
    <row r="460" spans="2:20">
      <c r="B460" s="22"/>
      <c r="C460" s="22"/>
      <c r="D460" s="22"/>
      <c r="E460" s="22"/>
      <c r="F460" s="22"/>
      <c r="G460" s="22"/>
      <c r="H460" s="22"/>
      <c r="I460" s="22"/>
      <c r="J460" s="22"/>
      <c r="N460" s="22"/>
      <c r="O460" s="22"/>
      <c r="P460" s="22"/>
      <c r="Q460" s="22"/>
      <c r="R460" s="22"/>
      <c r="S460" s="22"/>
      <c r="T460" s="22"/>
    </row>
    <row r="461" spans="2:20">
      <c r="B461" s="22"/>
      <c r="C461" s="22"/>
      <c r="D461" s="22"/>
      <c r="E461" s="22"/>
      <c r="F461" s="22"/>
      <c r="G461" s="22"/>
      <c r="H461" s="22"/>
      <c r="I461" s="22"/>
      <c r="J461" s="22"/>
      <c r="N461" s="22"/>
      <c r="O461" s="22"/>
      <c r="P461" s="22"/>
      <c r="Q461" s="22"/>
      <c r="R461" s="22"/>
      <c r="S461" s="22"/>
      <c r="T461" s="22"/>
    </row>
    <row r="462" spans="2:20">
      <c r="B462" s="22"/>
      <c r="C462" s="22"/>
      <c r="D462" s="22"/>
      <c r="E462" s="22"/>
      <c r="F462" s="22"/>
      <c r="G462" s="22"/>
      <c r="H462" s="22"/>
      <c r="I462" s="22"/>
      <c r="J462" s="22"/>
      <c r="N462" s="22"/>
      <c r="O462" s="22"/>
      <c r="P462" s="22"/>
      <c r="Q462" s="22"/>
      <c r="R462" s="22"/>
      <c r="S462" s="22"/>
      <c r="T462" s="22"/>
    </row>
    <row r="463" spans="2:20">
      <c r="B463" s="22"/>
      <c r="C463" s="22"/>
      <c r="D463" s="22"/>
      <c r="E463" s="22"/>
      <c r="F463" s="22"/>
      <c r="G463" s="22"/>
      <c r="H463" s="22"/>
      <c r="I463" s="22"/>
      <c r="J463" s="22"/>
      <c r="N463" s="22"/>
      <c r="O463" s="22"/>
      <c r="P463" s="22"/>
      <c r="Q463" s="22"/>
      <c r="R463" s="22"/>
      <c r="S463" s="22"/>
      <c r="T463" s="22"/>
    </row>
    <row r="464" spans="2:20">
      <c r="B464" s="22"/>
      <c r="C464" s="22"/>
      <c r="D464" s="22"/>
      <c r="E464" s="22"/>
      <c r="F464" s="22"/>
      <c r="G464" s="22"/>
      <c r="H464" s="22"/>
      <c r="I464" s="22"/>
      <c r="J464" s="22"/>
      <c r="N464" s="22"/>
      <c r="O464" s="22"/>
      <c r="P464" s="22"/>
      <c r="Q464" s="22"/>
      <c r="R464" s="22"/>
      <c r="S464" s="22"/>
      <c r="T464" s="22"/>
    </row>
    <row r="465" spans="2:20">
      <c r="B465" s="22"/>
      <c r="C465" s="22"/>
      <c r="D465" s="22"/>
      <c r="E465" s="22"/>
      <c r="F465" s="22"/>
      <c r="G465" s="22"/>
      <c r="H465" s="22"/>
      <c r="I465" s="22"/>
      <c r="J465" s="22"/>
      <c r="N465" s="22"/>
      <c r="O465" s="22"/>
      <c r="P465" s="22"/>
      <c r="Q465" s="22"/>
      <c r="R465" s="22"/>
      <c r="S465" s="22"/>
      <c r="T465" s="22"/>
    </row>
    <row r="466" spans="2:20">
      <c r="B466" s="22"/>
      <c r="C466" s="22"/>
      <c r="D466" s="22"/>
      <c r="E466" s="22"/>
      <c r="F466" s="22"/>
      <c r="G466" s="22"/>
      <c r="H466" s="22"/>
      <c r="I466" s="22"/>
      <c r="J466" s="22"/>
      <c r="N466" s="22"/>
      <c r="O466" s="22"/>
      <c r="P466" s="22"/>
      <c r="Q466" s="22"/>
      <c r="R466" s="22"/>
      <c r="S466" s="22"/>
      <c r="T466" s="22"/>
    </row>
    <row r="467" spans="2:20">
      <c r="B467" s="22"/>
      <c r="C467" s="22"/>
      <c r="D467" s="22"/>
      <c r="E467" s="22"/>
      <c r="F467" s="22"/>
      <c r="G467" s="22"/>
      <c r="H467" s="22"/>
      <c r="I467" s="22"/>
      <c r="J467" s="22"/>
      <c r="N467" s="22"/>
      <c r="O467" s="22"/>
      <c r="P467" s="22"/>
      <c r="Q467" s="22"/>
      <c r="R467" s="22"/>
      <c r="S467" s="22"/>
      <c r="T467" s="22"/>
    </row>
    <row r="468" spans="2:20">
      <c r="B468" s="22"/>
      <c r="C468" s="22"/>
      <c r="D468" s="22"/>
      <c r="E468" s="22"/>
      <c r="F468" s="22"/>
      <c r="G468" s="22"/>
      <c r="H468" s="22"/>
      <c r="I468" s="22"/>
      <c r="J468" s="22"/>
      <c r="N468" s="22"/>
      <c r="O468" s="22"/>
      <c r="P468" s="22"/>
      <c r="Q468" s="22"/>
      <c r="R468" s="22"/>
      <c r="S468" s="22"/>
      <c r="T468" s="22"/>
    </row>
    <row r="469" spans="2:20">
      <c r="B469" s="22"/>
      <c r="C469" s="22"/>
      <c r="D469" s="22"/>
      <c r="E469" s="22"/>
      <c r="F469" s="22"/>
      <c r="G469" s="22"/>
      <c r="H469" s="22"/>
      <c r="I469" s="22"/>
      <c r="J469" s="22"/>
      <c r="N469" s="22"/>
      <c r="O469" s="22"/>
      <c r="P469" s="22"/>
      <c r="Q469" s="22"/>
      <c r="R469" s="22"/>
      <c r="S469" s="22"/>
      <c r="T469" s="22"/>
    </row>
    <row r="470" spans="2:20">
      <c r="B470" s="22"/>
      <c r="C470" s="22"/>
      <c r="D470" s="22"/>
      <c r="E470" s="22"/>
      <c r="F470" s="22"/>
      <c r="G470" s="22"/>
      <c r="H470" s="22"/>
      <c r="I470" s="22"/>
      <c r="J470" s="22"/>
      <c r="N470" s="22"/>
      <c r="O470" s="22"/>
      <c r="P470" s="22"/>
      <c r="Q470" s="22"/>
      <c r="R470" s="22"/>
      <c r="S470" s="22"/>
      <c r="T470" s="22"/>
    </row>
    <row r="471" spans="2:20">
      <c r="B471" s="22"/>
      <c r="C471" s="22"/>
      <c r="D471" s="22"/>
      <c r="E471" s="22"/>
      <c r="F471" s="22"/>
      <c r="G471" s="22"/>
      <c r="H471" s="22"/>
      <c r="I471" s="22"/>
      <c r="J471" s="22"/>
      <c r="N471" s="22"/>
      <c r="O471" s="22"/>
      <c r="P471" s="22"/>
      <c r="Q471" s="22"/>
      <c r="R471" s="22"/>
      <c r="S471" s="22"/>
      <c r="T471" s="22"/>
    </row>
    <row r="472" spans="2:20">
      <c r="B472" s="22"/>
      <c r="C472" s="22"/>
      <c r="D472" s="22"/>
      <c r="E472" s="22"/>
      <c r="F472" s="22"/>
      <c r="G472" s="22"/>
      <c r="H472" s="22"/>
      <c r="I472" s="22"/>
      <c r="J472" s="22"/>
      <c r="N472" s="22"/>
      <c r="O472" s="22"/>
      <c r="P472" s="22"/>
      <c r="Q472" s="22"/>
      <c r="R472" s="22"/>
      <c r="S472" s="22"/>
      <c r="T472" s="22"/>
    </row>
    <row r="473" spans="2:20">
      <c r="B473" s="22"/>
      <c r="C473" s="22"/>
      <c r="D473" s="22"/>
      <c r="E473" s="22"/>
      <c r="F473" s="22"/>
      <c r="G473" s="22"/>
      <c r="H473" s="22"/>
      <c r="I473" s="22"/>
      <c r="J473" s="22"/>
      <c r="N473" s="22"/>
      <c r="O473" s="22"/>
      <c r="P473" s="22"/>
      <c r="Q473" s="22"/>
      <c r="R473" s="22"/>
      <c r="S473" s="22"/>
      <c r="T473" s="22"/>
    </row>
    <row r="474" spans="2:20">
      <c r="B474" s="22"/>
      <c r="C474" s="22"/>
      <c r="D474" s="22"/>
      <c r="E474" s="22"/>
      <c r="F474" s="22"/>
      <c r="G474" s="22"/>
      <c r="H474" s="22"/>
      <c r="I474" s="22"/>
      <c r="J474" s="22"/>
      <c r="N474" s="22"/>
      <c r="O474" s="22"/>
      <c r="P474" s="22"/>
      <c r="Q474" s="22"/>
      <c r="R474" s="22"/>
      <c r="S474" s="22"/>
      <c r="T474" s="22"/>
    </row>
    <row r="475" spans="2:20">
      <c r="B475" s="22"/>
      <c r="C475" s="22"/>
      <c r="D475" s="22"/>
      <c r="E475" s="22"/>
      <c r="F475" s="22"/>
      <c r="G475" s="22"/>
      <c r="H475" s="22"/>
      <c r="I475" s="22"/>
      <c r="J475" s="22"/>
      <c r="N475" s="22"/>
      <c r="O475" s="22"/>
      <c r="P475" s="22"/>
      <c r="Q475" s="22"/>
      <c r="R475" s="22"/>
      <c r="S475" s="22"/>
      <c r="T475" s="22"/>
    </row>
    <row r="476" spans="2:20">
      <c r="B476" s="22"/>
      <c r="C476" s="22"/>
      <c r="D476" s="22"/>
      <c r="E476" s="22"/>
      <c r="F476" s="22"/>
      <c r="G476" s="22"/>
      <c r="H476" s="22"/>
      <c r="I476" s="22"/>
      <c r="J476" s="22"/>
      <c r="N476" s="22"/>
      <c r="O476" s="22"/>
      <c r="P476" s="22"/>
      <c r="Q476" s="22"/>
      <c r="R476" s="22"/>
      <c r="S476" s="22"/>
      <c r="T476" s="22"/>
    </row>
    <row r="477" spans="2:20">
      <c r="B477" s="22"/>
      <c r="C477" s="22"/>
      <c r="D477" s="22"/>
      <c r="E477" s="22"/>
      <c r="F477" s="22"/>
      <c r="G477" s="22"/>
      <c r="H477" s="22"/>
      <c r="I477" s="22"/>
      <c r="J477" s="22"/>
      <c r="N477" s="22"/>
      <c r="O477" s="22"/>
      <c r="P477" s="22"/>
      <c r="Q477" s="22"/>
      <c r="R477" s="22"/>
      <c r="S477" s="22"/>
      <c r="T477" s="22"/>
    </row>
    <row r="478" spans="2:20">
      <c r="B478" s="22"/>
      <c r="C478" s="22"/>
      <c r="D478" s="22"/>
      <c r="E478" s="22"/>
      <c r="F478" s="22"/>
      <c r="G478" s="22"/>
      <c r="H478" s="22"/>
      <c r="I478" s="22"/>
      <c r="J478" s="22"/>
      <c r="N478" s="22"/>
      <c r="O478" s="22"/>
      <c r="P478" s="22"/>
      <c r="Q478" s="22"/>
      <c r="R478" s="22"/>
      <c r="S478" s="22"/>
      <c r="T478" s="22"/>
    </row>
    <row r="479" spans="2:20">
      <c r="B479" s="22"/>
      <c r="C479" s="22"/>
      <c r="D479" s="22"/>
      <c r="E479" s="22"/>
      <c r="F479" s="22"/>
      <c r="G479" s="22"/>
      <c r="H479" s="22"/>
      <c r="I479" s="22"/>
      <c r="J479" s="22"/>
      <c r="N479" s="22"/>
      <c r="O479" s="22"/>
      <c r="P479" s="22"/>
      <c r="Q479" s="22"/>
      <c r="R479" s="22"/>
      <c r="S479" s="22"/>
      <c r="T479" s="22"/>
    </row>
    <row r="480" spans="2:20">
      <c r="B480" s="22"/>
      <c r="C480" s="22"/>
      <c r="D480" s="22"/>
      <c r="E480" s="22"/>
      <c r="F480" s="22"/>
      <c r="G480" s="22"/>
      <c r="H480" s="22"/>
      <c r="I480" s="22"/>
      <c r="J480" s="22"/>
      <c r="N480" s="22"/>
      <c r="O480" s="22"/>
      <c r="P480" s="22"/>
      <c r="Q480" s="22"/>
      <c r="R480" s="22"/>
      <c r="S480" s="22"/>
      <c r="T480" s="22"/>
    </row>
    <row r="481" spans="2:20">
      <c r="B481" s="22"/>
      <c r="C481" s="22"/>
      <c r="D481" s="22"/>
      <c r="E481" s="22"/>
      <c r="F481" s="22"/>
      <c r="G481" s="22"/>
      <c r="H481" s="22"/>
      <c r="I481" s="22"/>
      <c r="J481" s="22"/>
      <c r="N481" s="22"/>
      <c r="O481" s="22"/>
      <c r="P481" s="22"/>
      <c r="Q481" s="22"/>
      <c r="R481" s="22"/>
      <c r="S481" s="22"/>
      <c r="T481" s="22"/>
    </row>
    <row r="482" spans="2:20">
      <c r="B482" s="22"/>
      <c r="C482" s="22"/>
      <c r="D482" s="22"/>
      <c r="E482" s="22"/>
      <c r="F482" s="22"/>
      <c r="G482" s="22"/>
      <c r="H482" s="22"/>
      <c r="I482" s="22"/>
      <c r="J482" s="22"/>
      <c r="N482" s="22"/>
      <c r="O482" s="22"/>
      <c r="P482" s="22"/>
      <c r="Q482" s="22"/>
      <c r="R482" s="22"/>
      <c r="S482" s="22"/>
      <c r="T482" s="22"/>
    </row>
    <row r="483" spans="2:20">
      <c r="B483" s="22"/>
      <c r="C483" s="22"/>
      <c r="D483" s="22"/>
      <c r="E483" s="22"/>
      <c r="F483" s="22"/>
      <c r="G483" s="22"/>
      <c r="H483" s="22"/>
      <c r="I483" s="22"/>
      <c r="J483" s="22"/>
      <c r="N483" s="22"/>
      <c r="O483" s="22"/>
      <c r="P483" s="22"/>
      <c r="Q483" s="22"/>
      <c r="R483" s="22"/>
      <c r="S483" s="22"/>
      <c r="T483" s="22"/>
    </row>
    <row r="484" spans="2:20">
      <c r="B484" s="22"/>
      <c r="C484" s="22"/>
      <c r="D484" s="22"/>
      <c r="E484" s="22"/>
      <c r="F484" s="22"/>
      <c r="G484" s="22"/>
      <c r="H484" s="22"/>
      <c r="I484" s="22"/>
      <c r="J484" s="22"/>
      <c r="N484" s="22"/>
      <c r="O484" s="22"/>
      <c r="P484" s="22"/>
      <c r="Q484" s="22"/>
      <c r="R484" s="22"/>
      <c r="S484" s="22"/>
      <c r="T484" s="22"/>
    </row>
    <row r="485" spans="2:20">
      <c r="B485" s="22"/>
      <c r="C485" s="22"/>
      <c r="D485" s="22"/>
      <c r="E485" s="22"/>
      <c r="F485" s="22"/>
      <c r="G485" s="22"/>
      <c r="H485" s="22"/>
      <c r="I485" s="22"/>
      <c r="J485" s="22"/>
      <c r="N485" s="22"/>
      <c r="O485" s="22"/>
      <c r="P485" s="22"/>
      <c r="Q485" s="22"/>
      <c r="R485" s="22"/>
      <c r="S485" s="22"/>
      <c r="T485" s="22"/>
    </row>
    <row r="486" spans="2:20">
      <c r="B486" s="22"/>
      <c r="C486" s="22"/>
      <c r="D486" s="22"/>
      <c r="E486" s="22"/>
      <c r="F486" s="22"/>
      <c r="G486" s="22"/>
      <c r="H486" s="22"/>
      <c r="I486" s="22"/>
      <c r="J486" s="22"/>
      <c r="N486" s="22"/>
      <c r="O486" s="22"/>
      <c r="P486" s="22"/>
      <c r="Q486" s="22"/>
      <c r="R486" s="22"/>
      <c r="S486" s="22"/>
      <c r="T486" s="22"/>
    </row>
    <row r="487" spans="2:20">
      <c r="B487" s="22"/>
      <c r="C487" s="22"/>
      <c r="D487" s="22"/>
      <c r="E487" s="22"/>
      <c r="F487" s="22"/>
      <c r="G487" s="22"/>
      <c r="H487" s="22"/>
      <c r="I487" s="22"/>
      <c r="J487" s="22"/>
      <c r="N487" s="22"/>
      <c r="O487" s="22"/>
      <c r="P487" s="22"/>
      <c r="Q487" s="22"/>
      <c r="R487" s="22"/>
      <c r="S487" s="22"/>
      <c r="T487" s="22"/>
    </row>
    <row r="488" spans="2:20">
      <c r="B488" s="22"/>
      <c r="C488" s="22"/>
      <c r="D488" s="22"/>
      <c r="E488" s="22"/>
      <c r="F488" s="22"/>
      <c r="G488" s="22"/>
      <c r="H488" s="22"/>
      <c r="I488" s="22"/>
      <c r="J488" s="22"/>
      <c r="N488" s="22"/>
      <c r="O488" s="22"/>
      <c r="P488" s="22"/>
      <c r="Q488" s="22"/>
      <c r="R488" s="22"/>
      <c r="S488" s="22"/>
      <c r="T488" s="22"/>
    </row>
    <row r="489" spans="2:20">
      <c r="B489" s="22"/>
      <c r="C489" s="22"/>
      <c r="D489" s="22"/>
      <c r="E489" s="22"/>
      <c r="F489" s="22"/>
      <c r="G489" s="22"/>
      <c r="H489" s="22"/>
      <c r="I489" s="22"/>
      <c r="J489" s="22"/>
      <c r="N489" s="22"/>
      <c r="O489" s="22"/>
      <c r="P489" s="22"/>
      <c r="Q489" s="22"/>
      <c r="R489" s="22"/>
      <c r="S489" s="22"/>
      <c r="T489" s="22"/>
    </row>
    <row r="490" spans="2:20">
      <c r="B490" s="22"/>
      <c r="C490" s="22"/>
      <c r="D490" s="22"/>
      <c r="E490" s="22"/>
      <c r="F490" s="22"/>
      <c r="G490" s="22"/>
      <c r="H490" s="22"/>
      <c r="I490" s="22"/>
      <c r="J490" s="22"/>
      <c r="N490" s="22"/>
      <c r="O490" s="22"/>
      <c r="P490" s="22"/>
      <c r="Q490" s="22"/>
      <c r="R490" s="22"/>
      <c r="S490" s="22"/>
      <c r="T490" s="22"/>
    </row>
    <row r="491" spans="2:20">
      <c r="B491" s="22"/>
      <c r="C491" s="22"/>
      <c r="D491" s="22"/>
      <c r="E491" s="22"/>
      <c r="F491" s="22"/>
      <c r="G491" s="22"/>
      <c r="H491" s="22"/>
      <c r="I491" s="22"/>
      <c r="J491" s="22"/>
      <c r="N491" s="22"/>
      <c r="O491" s="22"/>
      <c r="P491" s="22"/>
      <c r="Q491" s="22"/>
      <c r="R491" s="22"/>
      <c r="S491" s="22"/>
      <c r="T491" s="22"/>
    </row>
    <row r="492" spans="2:20">
      <c r="B492" s="22"/>
      <c r="C492" s="22"/>
      <c r="D492" s="22"/>
      <c r="E492" s="22"/>
      <c r="F492" s="22"/>
      <c r="G492" s="22"/>
      <c r="H492" s="22"/>
      <c r="I492" s="22"/>
      <c r="J492" s="22"/>
      <c r="N492" s="22"/>
      <c r="O492" s="22"/>
      <c r="P492" s="22"/>
      <c r="Q492" s="22"/>
      <c r="R492" s="22"/>
      <c r="S492" s="22"/>
      <c r="T492" s="22"/>
    </row>
    <row r="493" spans="2:20">
      <c r="B493" s="22"/>
      <c r="C493" s="22"/>
      <c r="D493" s="22"/>
      <c r="E493" s="22"/>
      <c r="F493" s="22"/>
      <c r="G493" s="22"/>
      <c r="H493" s="22"/>
      <c r="I493" s="22"/>
      <c r="J493" s="22"/>
      <c r="N493" s="22"/>
      <c r="O493" s="22"/>
      <c r="P493" s="22"/>
      <c r="Q493" s="22"/>
      <c r="R493" s="22"/>
      <c r="S493" s="22"/>
      <c r="T493" s="22"/>
    </row>
    <row r="494" spans="2:20">
      <c r="B494" s="22"/>
      <c r="C494" s="22"/>
      <c r="D494" s="22"/>
      <c r="E494" s="22"/>
      <c r="F494" s="22"/>
      <c r="G494" s="22"/>
      <c r="H494" s="22"/>
      <c r="I494" s="22"/>
      <c r="J494" s="22"/>
      <c r="N494" s="22"/>
      <c r="O494" s="22"/>
      <c r="P494" s="22"/>
      <c r="Q494" s="22"/>
      <c r="R494" s="22"/>
      <c r="S494" s="22"/>
      <c r="T494" s="22"/>
    </row>
    <row r="495" spans="2:20">
      <c r="B495" s="22"/>
      <c r="C495" s="22"/>
      <c r="D495" s="22"/>
      <c r="E495" s="22"/>
      <c r="F495" s="22"/>
      <c r="G495" s="22"/>
      <c r="H495" s="22"/>
      <c r="I495" s="22"/>
      <c r="J495" s="22"/>
      <c r="N495" s="22"/>
      <c r="O495" s="22"/>
      <c r="P495" s="22"/>
      <c r="Q495" s="22"/>
      <c r="R495" s="22"/>
      <c r="S495" s="22"/>
      <c r="T495" s="22"/>
    </row>
    <row r="496" spans="2:20">
      <c r="B496" s="22"/>
      <c r="C496" s="22"/>
      <c r="D496" s="22"/>
      <c r="E496" s="22"/>
      <c r="F496" s="22"/>
      <c r="G496" s="22"/>
      <c r="H496" s="22"/>
      <c r="I496" s="22"/>
      <c r="J496" s="22"/>
      <c r="N496" s="22"/>
      <c r="O496" s="22"/>
      <c r="P496" s="22"/>
      <c r="Q496" s="22"/>
      <c r="R496" s="22"/>
      <c r="S496" s="22"/>
      <c r="T496" s="22"/>
    </row>
    <row r="497" spans="2:20">
      <c r="B497" s="22"/>
      <c r="C497" s="22"/>
      <c r="D497" s="22"/>
      <c r="E497" s="22"/>
      <c r="F497" s="22"/>
      <c r="G497" s="22"/>
      <c r="H497" s="22"/>
      <c r="I497" s="22"/>
      <c r="J497" s="22"/>
      <c r="N497" s="22"/>
      <c r="O497" s="22"/>
      <c r="P497" s="22"/>
      <c r="Q497" s="22"/>
      <c r="R497" s="22"/>
      <c r="S497" s="22"/>
      <c r="T497" s="22"/>
    </row>
    <row r="498" spans="2:20">
      <c r="B498" s="22"/>
      <c r="C498" s="22"/>
      <c r="D498" s="22"/>
      <c r="E498" s="22"/>
      <c r="F498" s="22"/>
      <c r="G498" s="22"/>
      <c r="H498" s="22"/>
      <c r="I498" s="22"/>
      <c r="J498" s="22"/>
      <c r="N498" s="22"/>
      <c r="O498" s="22"/>
      <c r="P498" s="22"/>
      <c r="Q498" s="22"/>
      <c r="R498" s="22"/>
      <c r="S498" s="22"/>
      <c r="T498" s="22"/>
    </row>
    <row r="499" spans="2:20">
      <c r="B499" s="22"/>
      <c r="C499" s="22"/>
      <c r="D499" s="22"/>
      <c r="E499" s="22"/>
      <c r="F499" s="22"/>
      <c r="G499" s="22"/>
      <c r="H499" s="22"/>
      <c r="I499" s="22"/>
      <c r="J499" s="22"/>
      <c r="N499" s="22"/>
      <c r="O499" s="22"/>
      <c r="P499" s="22"/>
      <c r="Q499" s="22"/>
      <c r="R499" s="22"/>
      <c r="S499" s="22"/>
      <c r="T499" s="22"/>
    </row>
    <row r="500" spans="2:20">
      <c r="B500" s="22"/>
      <c r="C500" s="22"/>
      <c r="D500" s="22"/>
      <c r="E500" s="22"/>
      <c r="F500" s="22"/>
      <c r="G500" s="22"/>
      <c r="H500" s="22"/>
      <c r="I500" s="22"/>
      <c r="J500" s="22"/>
      <c r="N500" s="22"/>
      <c r="O500" s="22"/>
      <c r="P500" s="22"/>
      <c r="Q500" s="22"/>
      <c r="R500" s="22"/>
      <c r="S500" s="22"/>
      <c r="T500" s="22"/>
    </row>
    <row r="501" spans="2:20">
      <c r="B501" s="22"/>
      <c r="C501" s="22"/>
      <c r="D501" s="22"/>
      <c r="E501" s="22"/>
      <c r="F501" s="22"/>
      <c r="G501" s="22"/>
      <c r="H501" s="22"/>
      <c r="I501" s="22"/>
      <c r="J501" s="22"/>
      <c r="N501" s="22"/>
      <c r="O501" s="22"/>
      <c r="P501" s="22"/>
      <c r="Q501" s="22"/>
      <c r="R501" s="22"/>
      <c r="S501" s="22"/>
      <c r="T501" s="22"/>
    </row>
    <row r="502" spans="2:20">
      <c r="B502" s="22"/>
      <c r="C502" s="22"/>
      <c r="D502" s="22"/>
      <c r="E502" s="22"/>
      <c r="F502" s="22"/>
      <c r="G502" s="22"/>
      <c r="H502" s="22"/>
      <c r="I502" s="22"/>
      <c r="J502" s="22"/>
      <c r="N502" s="22"/>
      <c r="O502" s="22"/>
      <c r="P502" s="22"/>
      <c r="Q502" s="22"/>
      <c r="R502" s="22"/>
      <c r="S502" s="22"/>
      <c r="T502" s="22"/>
    </row>
    <row r="503" spans="2:20">
      <c r="B503" s="22"/>
      <c r="C503" s="22"/>
      <c r="D503" s="22"/>
      <c r="E503" s="22"/>
      <c r="F503" s="22"/>
      <c r="G503" s="22"/>
      <c r="H503" s="22"/>
      <c r="I503" s="22"/>
      <c r="J503" s="22"/>
      <c r="N503" s="22"/>
      <c r="O503" s="22"/>
      <c r="P503" s="22"/>
      <c r="Q503" s="22"/>
      <c r="R503" s="22"/>
      <c r="S503" s="22"/>
      <c r="T503" s="22"/>
    </row>
    <row r="504" spans="2:20">
      <c r="B504" s="22"/>
      <c r="C504" s="22"/>
      <c r="D504" s="22"/>
      <c r="E504" s="22"/>
      <c r="F504" s="22"/>
      <c r="G504" s="22"/>
      <c r="H504" s="22"/>
      <c r="I504" s="22"/>
      <c r="J504" s="22"/>
      <c r="N504" s="22"/>
      <c r="O504" s="22"/>
      <c r="P504" s="22"/>
      <c r="Q504" s="22"/>
      <c r="R504" s="22"/>
      <c r="S504" s="22"/>
      <c r="T504" s="22"/>
    </row>
    <row r="505" spans="2:20">
      <c r="B505" s="22"/>
      <c r="C505" s="22"/>
      <c r="D505" s="22"/>
      <c r="E505" s="22"/>
      <c r="F505" s="22"/>
      <c r="G505" s="22"/>
      <c r="H505" s="22"/>
      <c r="I505" s="22"/>
      <c r="J505" s="22"/>
      <c r="N505" s="22"/>
      <c r="O505" s="22"/>
      <c r="P505" s="22"/>
      <c r="Q505" s="22"/>
      <c r="R505" s="22"/>
      <c r="S505" s="22"/>
      <c r="T505" s="22"/>
    </row>
    <row r="506" spans="2:20">
      <c r="B506" s="22"/>
      <c r="C506" s="22"/>
      <c r="D506" s="22"/>
      <c r="E506" s="22"/>
      <c r="F506" s="22"/>
      <c r="G506" s="22"/>
      <c r="H506" s="22"/>
      <c r="I506" s="22"/>
      <c r="J506" s="22"/>
      <c r="N506" s="22"/>
      <c r="O506" s="22"/>
      <c r="P506" s="22"/>
      <c r="Q506" s="22"/>
      <c r="R506" s="22"/>
      <c r="S506" s="22"/>
      <c r="T506" s="22"/>
    </row>
    <row r="507" spans="2:20">
      <c r="B507" s="22"/>
      <c r="C507" s="22"/>
      <c r="D507" s="22"/>
      <c r="E507" s="22"/>
      <c r="F507" s="22"/>
      <c r="G507" s="22"/>
      <c r="H507" s="22"/>
      <c r="I507" s="22"/>
      <c r="J507" s="22"/>
      <c r="N507" s="22"/>
      <c r="O507" s="22"/>
      <c r="P507" s="22"/>
      <c r="Q507" s="22"/>
      <c r="R507" s="22"/>
      <c r="S507" s="22"/>
      <c r="T507" s="22"/>
    </row>
    <row r="508" spans="2:20">
      <c r="B508" s="22"/>
      <c r="C508" s="22"/>
      <c r="D508" s="22"/>
      <c r="E508" s="22"/>
      <c r="F508" s="22"/>
      <c r="G508" s="22"/>
      <c r="H508" s="22"/>
      <c r="I508" s="22"/>
      <c r="J508" s="22"/>
      <c r="N508" s="22"/>
      <c r="O508" s="22"/>
      <c r="P508" s="22"/>
      <c r="Q508" s="22"/>
      <c r="R508" s="22"/>
      <c r="S508" s="22"/>
      <c r="T508" s="22"/>
    </row>
    <row r="509" spans="2:20">
      <c r="B509" s="22"/>
      <c r="C509" s="22"/>
      <c r="D509" s="22"/>
      <c r="E509" s="22"/>
      <c r="F509" s="22"/>
      <c r="G509" s="22"/>
      <c r="H509" s="22"/>
      <c r="I509" s="22"/>
      <c r="J509" s="22"/>
      <c r="N509" s="22"/>
      <c r="O509" s="22"/>
      <c r="P509" s="22"/>
      <c r="Q509" s="22"/>
      <c r="R509" s="22"/>
      <c r="S509" s="22"/>
      <c r="T509" s="22"/>
    </row>
    <row r="510" spans="2:20">
      <c r="B510" s="22"/>
      <c r="C510" s="22"/>
      <c r="D510" s="22"/>
      <c r="E510" s="22"/>
      <c r="F510" s="22"/>
      <c r="G510" s="22"/>
      <c r="H510" s="22"/>
      <c r="I510" s="22"/>
      <c r="J510" s="22"/>
      <c r="N510" s="22"/>
      <c r="O510" s="22"/>
      <c r="P510" s="22"/>
      <c r="Q510" s="22"/>
      <c r="R510" s="22"/>
      <c r="S510" s="22"/>
      <c r="T510" s="22"/>
    </row>
    <row r="511" spans="2:20">
      <c r="B511" s="22"/>
      <c r="C511" s="22"/>
      <c r="D511" s="22"/>
      <c r="E511" s="22"/>
      <c r="F511" s="22"/>
      <c r="G511" s="22"/>
      <c r="H511" s="22"/>
      <c r="I511" s="22"/>
      <c r="J511" s="22"/>
      <c r="N511" s="22"/>
      <c r="O511" s="22"/>
      <c r="P511" s="22"/>
      <c r="Q511" s="22"/>
      <c r="R511" s="22"/>
      <c r="S511" s="22"/>
      <c r="T511" s="22"/>
    </row>
    <row r="512" spans="2:20">
      <c r="B512" s="22"/>
      <c r="C512" s="22"/>
      <c r="D512" s="22"/>
      <c r="E512" s="22"/>
      <c r="F512" s="22"/>
      <c r="G512" s="22"/>
      <c r="H512" s="22"/>
      <c r="I512" s="22"/>
      <c r="J512" s="22"/>
      <c r="N512" s="22"/>
      <c r="O512" s="22"/>
      <c r="P512" s="22"/>
      <c r="Q512" s="22"/>
      <c r="R512" s="22"/>
      <c r="S512" s="22"/>
      <c r="T512" s="22"/>
    </row>
    <row r="513" spans="2:20">
      <c r="B513" s="22"/>
      <c r="C513" s="22"/>
      <c r="D513" s="22"/>
      <c r="E513" s="22"/>
      <c r="F513" s="22"/>
      <c r="G513" s="22"/>
      <c r="H513" s="22"/>
      <c r="I513" s="22"/>
      <c r="J513" s="22"/>
      <c r="N513" s="22"/>
      <c r="O513" s="22"/>
      <c r="P513" s="22"/>
      <c r="Q513" s="22"/>
      <c r="R513" s="22"/>
      <c r="S513" s="22"/>
      <c r="T513" s="22"/>
    </row>
    <row r="514" spans="2:20">
      <c r="B514" s="22"/>
      <c r="C514" s="22"/>
      <c r="D514" s="22"/>
      <c r="E514" s="22"/>
      <c r="F514" s="22"/>
      <c r="G514" s="22"/>
      <c r="H514" s="22"/>
      <c r="I514" s="22"/>
      <c r="J514" s="22"/>
      <c r="N514" s="22"/>
      <c r="O514" s="22"/>
      <c r="P514" s="22"/>
      <c r="Q514" s="22"/>
      <c r="R514" s="22"/>
      <c r="S514" s="22"/>
      <c r="T514" s="22"/>
    </row>
    <row r="515" spans="2:20">
      <c r="B515" s="22"/>
      <c r="C515" s="22"/>
      <c r="D515" s="22"/>
      <c r="E515" s="22"/>
      <c r="F515" s="22"/>
      <c r="G515" s="22"/>
      <c r="H515" s="22"/>
      <c r="I515" s="22"/>
      <c r="J515" s="22"/>
      <c r="N515" s="22"/>
      <c r="O515" s="22"/>
      <c r="P515" s="22"/>
      <c r="Q515" s="22"/>
      <c r="R515" s="22"/>
      <c r="S515" s="22"/>
      <c r="T515" s="22"/>
    </row>
    <row r="516" spans="2:20">
      <c r="B516" s="22"/>
      <c r="C516" s="22"/>
      <c r="D516" s="22"/>
      <c r="E516" s="22"/>
      <c r="F516" s="22"/>
      <c r="G516" s="22"/>
      <c r="H516" s="22"/>
      <c r="I516" s="22"/>
      <c r="J516" s="22"/>
      <c r="N516" s="22"/>
      <c r="O516" s="22"/>
      <c r="P516" s="22"/>
      <c r="Q516" s="22"/>
      <c r="R516" s="22"/>
      <c r="S516" s="22"/>
      <c r="T516" s="22"/>
    </row>
    <row r="517" spans="2:20">
      <c r="B517" s="22"/>
      <c r="C517" s="22"/>
      <c r="D517" s="22"/>
      <c r="E517" s="22"/>
      <c r="F517" s="22"/>
      <c r="G517" s="22"/>
      <c r="H517" s="22"/>
      <c r="I517" s="22"/>
      <c r="J517" s="22"/>
      <c r="N517" s="22"/>
      <c r="O517" s="22"/>
      <c r="P517" s="22"/>
      <c r="Q517" s="22"/>
      <c r="R517" s="22"/>
      <c r="S517" s="22"/>
      <c r="T517" s="22"/>
    </row>
    <row r="518" spans="2:20">
      <c r="B518" s="22"/>
      <c r="C518" s="22"/>
      <c r="D518" s="22"/>
      <c r="E518" s="22"/>
      <c r="F518" s="22"/>
      <c r="G518" s="22"/>
      <c r="H518" s="22"/>
      <c r="I518" s="22"/>
      <c r="J518" s="22"/>
      <c r="N518" s="22"/>
      <c r="O518" s="22"/>
      <c r="P518" s="22"/>
      <c r="Q518" s="22"/>
      <c r="R518" s="22"/>
      <c r="S518" s="22"/>
      <c r="T518" s="22"/>
    </row>
    <row r="519" spans="2:20">
      <c r="B519" s="22"/>
      <c r="C519" s="22"/>
      <c r="D519" s="22"/>
      <c r="E519" s="22"/>
      <c r="F519" s="22"/>
      <c r="G519" s="22"/>
      <c r="H519" s="22"/>
      <c r="I519" s="22"/>
      <c r="J519" s="22"/>
      <c r="N519" s="22"/>
      <c r="O519" s="22"/>
      <c r="P519" s="22"/>
      <c r="Q519" s="22"/>
      <c r="R519" s="22"/>
      <c r="S519" s="22"/>
      <c r="T519" s="22"/>
    </row>
    <row r="520" spans="2:20">
      <c r="B520" s="22"/>
      <c r="C520" s="22"/>
      <c r="D520" s="22"/>
      <c r="E520" s="22"/>
      <c r="F520" s="22"/>
      <c r="G520" s="22"/>
      <c r="H520" s="22"/>
      <c r="I520" s="22"/>
      <c r="J520" s="22"/>
      <c r="N520" s="22"/>
      <c r="O520" s="22"/>
      <c r="P520" s="22"/>
      <c r="Q520" s="22"/>
      <c r="R520" s="22"/>
      <c r="S520" s="22"/>
      <c r="T520" s="22"/>
    </row>
    <row r="521" spans="2:20">
      <c r="B521" s="22"/>
      <c r="C521" s="22"/>
      <c r="D521" s="22"/>
      <c r="E521" s="22"/>
      <c r="F521" s="22"/>
      <c r="G521" s="22"/>
      <c r="H521" s="22"/>
      <c r="I521" s="22"/>
      <c r="J521" s="22"/>
      <c r="N521" s="22"/>
      <c r="O521" s="22"/>
      <c r="P521" s="22"/>
      <c r="Q521" s="22"/>
      <c r="R521" s="22"/>
      <c r="S521" s="22"/>
      <c r="T521" s="22"/>
    </row>
    <row r="522" spans="2:20">
      <c r="B522" s="22"/>
      <c r="C522" s="22"/>
      <c r="D522" s="22"/>
      <c r="E522" s="22"/>
      <c r="F522" s="22"/>
      <c r="G522" s="22"/>
      <c r="H522" s="22"/>
      <c r="I522" s="22"/>
      <c r="J522" s="22"/>
      <c r="N522" s="22"/>
      <c r="O522" s="22"/>
      <c r="P522" s="22"/>
      <c r="Q522" s="22"/>
      <c r="R522" s="22"/>
      <c r="S522" s="22"/>
      <c r="T522" s="22"/>
    </row>
    <row r="523" spans="2:20">
      <c r="B523" s="22"/>
      <c r="C523" s="22"/>
      <c r="D523" s="22"/>
      <c r="E523" s="22"/>
      <c r="F523" s="22"/>
      <c r="G523" s="22"/>
      <c r="H523" s="22"/>
      <c r="I523" s="22"/>
      <c r="J523" s="22"/>
      <c r="N523" s="22"/>
      <c r="O523" s="22"/>
      <c r="P523" s="22"/>
      <c r="Q523" s="22"/>
      <c r="R523" s="22"/>
      <c r="S523" s="22"/>
      <c r="T523" s="22"/>
    </row>
    <row r="524" spans="2:20">
      <c r="B524" s="22"/>
      <c r="C524" s="22"/>
      <c r="D524" s="22"/>
      <c r="E524" s="22"/>
      <c r="F524" s="22"/>
      <c r="G524" s="22"/>
      <c r="H524" s="22"/>
      <c r="I524" s="22"/>
      <c r="J524" s="22"/>
      <c r="N524" s="22"/>
      <c r="O524" s="22"/>
      <c r="P524" s="22"/>
      <c r="Q524" s="22"/>
      <c r="R524" s="22"/>
      <c r="S524" s="22"/>
      <c r="T524" s="22"/>
    </row>
    <row r="525" spans="2:20">
      <c r="B525" s="22"/>
      <c r="C525" s="22"/>
      <c r="D525" s="22"/>
      <c r="E525" s="22"/>
      <c r="F525" s="22"/>
      <c r="G525" s="22"/>
      <c r="H525" s="22"/>
      <c r="I525" s="22"/>
      <c r="J525" s="22"/>
      <c r="N525" s="22"/>
      <c r="O525" s="22"/>
      <c r="P525" s="22"/>
      <c r="Q525" s="22"/>
      <c r="R525" s="22"/>
      <c r="S525" s="22"/>
      <c r="T525" s="22"/>
    </row>
    <row r="526" spans="2:20">
      <c r="B526" s="22"/>
      <c r="C526" s="22"/>
      <c r="D526" s="22"/>
      <c r="E526" s="22"/>
      <c r="F526" s="22"/>
      <c r="G526" s="22"/>
      <c r="H526" s="22"/>
      <c r="I526" s="22"/>
      <c r="J526" s="22"/>
      <c r="N526" s="22"/>
      <c r="O526" s="22"/>
      <c r="P526" s="22"/>
      <c r="Q526" s="22"/>
      <c r="R526" s="22"/>
      <c r="S526" s="22"/>
      <c r="T526" s="22"/>
    </row>
    <row r="527" spans="2:20">
      <c r="B527" s="22"/>
      <c r="C527" s="22"/>
      <c r="D527" s="22"/>
      <c r="E527" s="22"/>
      <c r="F527" s="22"/>
      <c r="G527" s="22"/>
      <c r="H527" s="22"/>
      <c r="I527" s="22"/>
      <c r="J527" s="22"/>
      <c r="N527" s="22"/>
      <c r="O527" s="22"/>
      <c r="P527" s="22"/>
      <c r="Q527" s="22"/>
      <c r="R527" s="22"/>
      <c r="S527" s="22"/>
      <c r="T527" s="22"/>
    </row>
    <row r="528" spans="2:20">
      <c r="B528" s="22"/>
      <c r="C528" s="22"/>
      <c r="D528" s="22"/>
      <c r="E528" s="22"/>
      <c r="F528" s="22"/>
      <c r="G528" s="22"/>
      <c r="H528" s="22"/>
      <c r="I528" s="22"/>
      <c r="J528" s="22"/>
      <c r="N528" s="22"/>
      <c r="O528" s="22"/>
      <c r="P528" s="22"/>
      <c r="Q528" s="22"/>
      <c r="R528" s="22"/>
      <c r="S528" s="22"/>
      <c r="T528" s="22"/>
    </row>
    <row r="529" spans="2:20">
      <c r="B529" s="22"/>
      <c r="C529" s="22"/>
      <c r="D529" s="22"/>
      <c r="E529" s="22"/>
      <c r="F529" s="22"/>
      <c r="G529" s="22"/>
      <c r="H529" s="22"/>
      <c r="I529" s="22"/>
      <c r="J529" s="22"/>
      <c r="N529" s="22"/>
      <c r="O529" s="22"/>
      <c r="P529" s="22"/>
      <c r="Q529" s="22"/>
      <c r="R529" s="22"/>
      <c r="S529" s="22"/>
      <c r="T529" s="22"/>
    </row>
    <row r="530" spans="2:20">
      <c r="B530" s="22"/>
      <c r="C530" s="22"/>
      <c r="D530" s="22"/>
      <c r="E530" s="22"/>
      <c r="F530" s="22"/>
      <c r="G530" s="22"/>
      <c r="H530" s="22"/>
      <c r="I530" s="22"/>
      <c r="J530" s="22"/>
      <c r="N530" s="22"/>
      <c r="O530" s="22"/>
      <c r="P530" s="22"/>
      <c r="Q530" s="22"/>
      <c r="R530" s="22"/>
      <c r="S530" s="22"/>
      <c r="T530" s="22"/>
    </row>
    <row r="531" spans="2:20">
      <c r="B531" s="22"/>
      <c r="C531" s="22"/>
      <c r="D531" s="22"/>
      <c r="E531" s="22"/>
      <c r="F531" s="22"/>
      <c r="G531" s="22"/>
      <c r="H531" s="22"/>
      <c r="I531" s="22"/>
      <c r="J531" s="22"/>
      <c r="N531" s="22"/>
      <c r="O531" s="22"/>
      <c r="P531" s="22"/>
      <c r="Q531" s="22"/>
      <c r="R531" s="22"/>
      <c r="S531" s="22"/>
      <c r="T531" s="22"/>
    </row>
    <row r="532" spans="2:20">
      <c r="B532" s="22"/>
      <c r="C532" s="22"/>
      <c r="D532" s="22"/>
      <c r="E532" s="22"/>
      <c r="F532" s="22"/>
      <c r="G532" s="22"/>
      <c r="H532" s="22"/>
      <c r="I532" s="22"/>
      <c r="J532" s="22"/>
      <c r="N532" s="22"/>
      <c r="O532" s="22"/>
      <c r="P532" s="22"/>
      <c r="Q532" s="22"/>
      <c r="R532" s="22"/>
      <c r="S532" s="22"/>
      <c r="T532" s="22"/>
    </row>
    <row r="533" spans="2:20">
      <c r="B533" s="22"/>
      <c r="C533" s="22"/>
      <c r="D533" s="22"/>
      <c r="E533" s="22"/>
      <c r="F533" s="22"/>
      <c r="G533" s="22"/>
      <c r="H533" s="22"/>
      <c r="I533" s="22"/>
      <c r="J533" s="22"/>
      <c r="N533" s="22"/>
      <c r="O533" s="22"/>
      <c r="P533" s="22"/>
      <c r="Q533" s="22"/>
      <c r="R533" s="22"/>
      <c r="S533" s="22"/>
      <c r="T533" s="22"/>
    </row>
    <row r="534" spans="2:20">
      <c r="B534" s="22"/>
      <c r="C534" s="22"/>
      <c r="D534" s="22"/>
      <c r="E534" s="22"/>
      <c r="F534" s="22"/>
      <c r="G534" s="22"/>
      <c r="H534" s="22"/>
      <c r="I534" s="22"/>
      <c r="J534" s="22"/>
      <c r="N534" s="22"/>
      <c r="O534" s="22"/>
      <c r="P534" s="22"/>
      <c r="Q534" s="22"/>
      <c r="R534" s="22"/>
      <c r="S534" s="22"/>
      <c r="T534" s="22"/>
    </row>
    <row r="535" spans="2:20">
      <c r="B535" s="22"/>
      <c r="C535" s="22"/>
      <c r="D535" s="22"/>
      <c r="E535" s="22"/>
      <c r="F535" s="22"/>
      <c r="G535" s="22"/>
      <c r="H535" s="22"/>
      <c r="I535" s="22"/>
      <c r="J535" s="22"/>
      <c r="N535" s="22"/>
      <c r="O535" s="22"/>
      <c r="P535" s="22"/>
      <c r="Q535" s="22"/>
      <c r="R535" s="22"/>
      <c r="S535" s="22"/>
      <c r="T535" s="22"/>
    </row>
    <row r="536" spans="2:20">
      <c r="B536" s="22"/>
      <c r="C536" s="22"/>
      <c r="D536" s="22"/>
      <c r="E536" s="22"/>
      <c r="F536" s="22"/>
      <c r="G536" s="22"/>
      <c r="H536" s="22"/>
      <c r="I536" s="22"/>
      <c r="J536" s="22"/>
      <c r="N536" s="22"/>
      <c r="O536" s="22"/>
      <c r="P536" s="22"/>
      <c r="Q536" s="22"/>
      <c r="R536" s="22"/>
      <c r="S536" s="22"/>
      <c r="T536" s="22"/>
    </row>
    <row r="537" spans="2:20">
      <c r="B537" s="22"/>
      <c r="C537" s="22"/>
      <c r="D537" s="22"/>
      <c r="E537" s="22"/>
      <c r="F537" s="22"/>
      <c r="G537" s="22"/>
      <c r="H537" s="22"/>
      <c r="I537" s="22"/>
      <c r="J537" s="22"/>
      <c r="N537" s="22"/>
      <c r="O537" s="22"/>
      <c r="P537" s="22"/>
      <c r="Q537" s="22"/>
      <c r="R537" s="22"/>
      <c r="S537" s="22"/>
      <c r="T537" s="22"/>
    </row>
    <row r="538" spans="2:20">
      <c r="B538" s="22"/>
      <c r="C538" s="22"/>
      <c r="D538" s="22"/>
      <c r="E538" s="22"/>
      <c r="F538" s="22"/>
      <c r="G538" s="22"/>
      <c r="H538" s="22"/>
      <c r="I538" s="22"/>
      <c r="J538" s="22"/>
      <c r="N538" s="22"/>
      <c r="O538" s="22"/>
      <c r="P538" s="22"/>
      <c r="Q538" s="22"/>
      <c r="R538" s="22"/>
      <c r="S538" s="22"/>
      <c r="T538" s="22"/>
    </row>
    <row r="539" spans="2:20">
      <c r="B539" s="22"/>
      <c r="C539" s="22"/>
      <c r="D539" s="22"/>
      <c r="E539" s="22"/>
      <c r="F539" s="22"/>
      <c r="G539" s="22"/>
      <c r="H539" s="22"/>
      <c r="I539" s="22"/>
      <c r="J539" s="22"/>
      <c r="N539" s="22"/>
      <c r="O539" s="22"/>
      <c r="P539" s="22"/>
      <c r="Q539" s="22"/>
      <c r="R539" s="22"/>
      <c r="S539" s="22"/>
      <c r="T539" s="22"/>
    </row>
    <row r="540" spans="2:20">
      <c r="B540" s="22"/>
      <c r="C540" s="22"/>
      <c r="D540" s="22"/>
      <c r="E540" s="22"/>
      <c r="F540" s="22"/>
      <c r="G540" s="22"/>
      <c r="H540" s="22"/>
      <c r="I540" s="22"/>
      <c r="J540" s="22"/>
      <c r="N540" s="22"/>
      <c r="O540" s="22"/>
      <c r="P540" s="22"/>
      <c r="Q540" s="22"/>
      <c r="R540" s="22"/>
      <c r="S540" s="22"/>
      <c r="T540" s="22"/>
    </row>
    <row r="541" spans="2:20">
      <c r="B541" s="22"/>
      <c r="C541" s="22"/>
      <c r="D541" s="22"/>
      <c r="E541" s="22"/>
      <c r="F541" s="22"/>
      <c r="G541" s="22"/>
      <c r="H541" s="22"/>
      <c r="I541" s="22"/>
      <c r="J541" s="22"/>
      <c r="N541" s="22"/>
      <c r="O541" s="22"/>
      <c r="P541" s="22"/>
      <c r="Q541" s="22"/>
      <c r="R541" s="22"/>
      <c r="S541" s="22"/>
      <c r="T541" s="22"/>
    </row>
    <row r="542" spans="2:20">
      <c r="B542" s="22"/>
      <c r="C542" s="22"/>
      <c r="D542" s="22"/>
      <c r="E542" s="22"/>
      <c r="F542" s="22"/>
      <c r="G542" s="22"/>
      <c r="H542" s="22"/>
      <c r="I542" s="22"/>
      <c r="J542" s="22"/>
      <c r="N542" s="22"/>
      <c r="O542" s="22"/>
      <c r="P542" s="22"/>
      <c r="Q542" s="22"/>
      <c r="R542" s="22"/>
      <c r="S542" s="22"/>
      <c r="T542" s="22"/>
    </row>
    <row r="543" spans="2:20">
      <c r="B543" s="22"/>
      <c r="C543" s="22"/>
      <c r="D543" s="22"/>
      <c r="E543" s="22"/>
      <c r="F543" s="22"/>
      <c r="G543" s="22"/>
      <c r="H543" s="22"/>
      <c r="I543" s="22"/>
      <c r="J543" s="22"/>
      <c r="N543" s="22"/>
      <c r="O543" s="22"/>
      <c r="P543" s="22"/>
      <c r="Q543" s="22"/>
      <c r="R543" s="22"/>
      <c r="S543" s="22"/>
      <c r="T543" s="22"/>
    </row>
    <row r="544" spans="2:20">
      <c r="B544" s="22"/>
      <c r="C544" s="22"/>
      <c r="D544" s="22"/>
      <c r="E544" s="22"/>
      <c r="F544" s="22"/>
      <c r="G544" s="22"/>
      <c r="H544" s="22"/>
      <c r="I544" s="22"/>
      <c r="J544" s="22"/>
      <c r="N544" s="22"/>
      <c r="O544" s="22"/>
      <c r="P544" s="22"/>
      <c r="Q544" s="22"/>
      <c r="R544" s="22"/>
      <c r="S544" s="22"/>
      <c r="T544" s="22"/>
    </row>
    <row r="545" spans="2:20">
      <c r="B545" s="22"/>
      <c r="C545" s="22"/>
      <c r="D545" s="22"/>
      <c r="E545" s="22"/>
      <c r="F545" s="22"/>
      <c r="G545" s="22"/>
      <c r="H545" s="22"/>
      <c r="I545" s="22"/>
      <c r="J545" s="22"/>
      <c r="N545" s="22"/>
      <c r="O545" s="22"/>
      <c r="P545" s="22"/>
      <c r="Q545" s="22"/>
      <c r="R545" s="22"/>
      <c r="S545" s="22"/>
      <c r="T545" s="22"/>
    </row>
    <row r="546" spans="2:20">
      <c r="B546" s="22"/>
      <c r="C546" s="22"/>
      <c r="D546" s="22"/>
      <c r="E546" s="22"/>
      <c r="F546" s="22"/>
      <c r="G546" s="22"/>
      <c r="H546" s="22"/>
      <c r="I546" s="22"/>
      <c r="J546" s="22"/>
      <c r="N546" s="22"/>
      <c r="O546" s="22"/>
      <c r="P546" s="22"/>
      <c r="Q546" s="22"/>
      <c r="R546" s="22"/>
      <c r="S546" s="22"/>
      <c r="T546" s="22"/>
    </row>
    <row r="547" spans="2:20">
      <c r="B547" s="22"/>
      <c r="C547" s="22"/>
      <c r="D547" s="22"/>
      <c r="E547" s="22"/>
      <c r="F547" s="22"/>
      <c r="G547" s="22"/>
      <c r="H547" s="22"/>
      <c r="I547" s="22"/>
      <c r="J547" s="22"/>
      <c r="N547" s="22"/>
      <c r="O547" s="22"/>
      <c r="P547" s="22"/>
      <c r="Q547" s="22"/>
      <c r="R547" s="22"/>
      <c r="S547" s="22"/>
      <c r="T547" s="22"/>
    </row>
    <row r="548" spans="2:20">
      <c r="B548" s="22"/>
      <c r="C548" s="22"/>
      <c r="D548" s="22"/>
      <c r="E548" s="22"/>
      <c r="F548" s="22"/>
      <c r="G548" s="22"/>
      <c r="H548" s="22"/>
      <c r="I548" s="22"/>
      <c r="J548" s="22"/>
      <c r="N548" s="22"/>
      <c r="O548" s="22"/>
      <c r="P548" s="22"/>
      <c r="Q548" s="22"/>
      <c r="R548" s="22"/>
      <c r="S548" s="22"/>
      <c r="T548" s="22"/>
    </row>
    <row r="549" spans="2:20">
      <c r="B549" s="22"/>
      <c r="C549" s="22"/>
      <c r="D549" s="22"/>
      <c r="E549" s="22"/>
      <c r="F549" s="22"/>
      <c r="G549" s="22"/>
      <c r="H549" s="22"/>
      <c r="I549" s="22"/>
      <c r="J549" s="22"/>
      <c r="N549" s="22"/>
      <c r="O549" s="22"/>
      <c r="P549" s="22"/>
      <c r="Q549" s="22"/>
      <c r="R549" s="22"/>
      <c r="S549" s="22"/>
      <c r="T549" s="22"/>
    </row>
    <row r="550" spans="2:20">
      <c r="B550" s="22"/>
      <c r="C550" s="22"/>
      <c r="D550" s="22"/>
      <c r="E550" s="22"/>
      <c r="F550" s="22"/>
      <c r="G550" s="22"/>
      <c r="H550" s="22"/>
      <c r="I550" s="22"/>
      <c r="J550" s="22"/>
      <c r="N550" s="22"/>
      <c r="O550" s="22"/>
      <c r="P550" s="22"/>
      <c r="Q550" s="22"/>
      <c r="R550" s="22"/>
      <c r="S550" s="22"/>
      <c r="T550" s="22"/>
    </row>
    <row r="551" spans="2:20">
      <c r="B551" s="22"/>
      <c r="C551" s="22"/>
      <c r="D551" s="22"/>
      <c r="E551" s="22"/>
      <c r="F551" s="22"/>
      <c r="G551" s="22"/>
      <c r="H551" s="22"/>
      <c r="I551" s="22"/>
      <c r="J551" s="22"/>
      <c r="N551" s="22"/>
      <c r="O551" s="22"/>
      <c r="P551" s="22"/>
      <c r="Q551" s="22"/>
      <c r="R551" s="22"/>
      <c r="S551" s="22"/>
      <c r="T551" s="22"/>
    </row>
    <row r="552" spans="2:20">
      <c r="B552" s="22"/>
      <c r="C552" s="22"/>
      <c r="D552" s="22"/>
      <c r="E552" s="22"/>
      <c r="F552" s="22"/>
      <c r="G552" s="22"/>
      <c r="H552" s="22"/>
      <c r="I552" s="22"/>
      <c r="J552" s="22"/>
      <c r="N552" s="22"/>
      <c r="O552" s="22"/>
      <c r="P552" s="22"/>
      <c r="Q552" s="22"/>
      <c r="R552" s="22"/>
      <c r="S552" s="22"/>
      <c r="T552" s="22"/>
    </row>
    <row r="553" spans="2:20">
      <c r="B553" s="22"/>
      <c r="C553" s="22"/>
      <c r="D553" s="22"/>
      <c r="E553" s="22"/>
      <c r="F553" s="22"/>
      <c r="G553" s="22"/>
      <c r="H553" s="22"/>
      <c r="I553" s="22"/>
      <c r="J553" s="22"/>
      <c r="N553" s="22"/>
      <c r="O553" s="22"/>
      <c r="P553" s="22"/>
      <c r="Q553" s="22"/>
      <c r="R553" s="22"/>
      <c r="S553" s="22"/>
      <c r="T553" s="22"/>
    </row>
    <row r="554" spans="2:20">
      <c r="B554" s="22"/>
      <c r="C554" s="22"/>
      <c r="D554" s="22"/>
      <c r="E554" s="22"/>
      <c r="F554" s="22"/>
      <c r="G554" s="22"/>
      <c r="H554" s="22"/>
      <c r="I554" s="22"/>
      <c r="J554" s="22"/>
      <c r="N554" s="22"/>
      <c r="O554" s="22"/>
      <c r="P554" s="22"/>
      <c r="Q554" s="22"/>
      <c r="R554" s="22"/>
      <c r="S554" s="22"/>
      <c r="T554" s="22"/>
    </row>
    <row r="555" spans="2:20">
      <c r="B555" s="22"/>
      <c r="C555" s="22"/>
      <c r="D555" s="22"/>
      <c r="E555" s="22"/>
      <c r="F555" s="22"/>
      <c r="G555" s="22"/>
      <c r="H555" s="22"/>
      <c r="I555" s="22"/>
      <c r="J555" s="22"/>
      <c r="N555" s="22"/>
      <c r="O555" s="22"/>
      <c r="P555" s="22"/>
      <c r="Q555" s="22"/>
      <c r="R555" s="22"/>
      <c r="S555" s="22"/>
      <c r="T555" s="22"/>
    </row>
    <row r="556" spans="2:20">
      <c r="B556" s="22"/>
      <c r="C556" s="22"/>
      <c r="D556" s="22"/>
      <c r="E556" s="22"/>
      <c r="F556" s="22"/>
      <c r="G556" s="22"/>
      <c r="H556" s="22"/>
      <c r="I556" s="22"/>
      <c r="J556" s="22"/>
      <c r="N556" s="22"/>
      <c r="O556" s="22"/>
      <c r="P556" s="22"/>
      <c r="Q556" s="22"/>
      <c r="R556" s="22"/>
      <c r="S556" s="22"/>
      <c r="T556" s="22"/>
    </row>
    <row r="557" spans="2:20">
      <c r="B557" s="22"/>
      <c r="C557" s="22"/>
      <c r="D557" s="22"/>
      <c r="E557" s="22"/>
      <c r="F557" s="22"/>
      <c r="G557" s="22"/>
      <c r="H557" s="22"/>
      <c r="I557" s="22"/>
      <c r="J557" s="22"/>
      <c r="N557" s="22"/>
      <c r="O557" s="22"/>
      <c r="P557" s="22"/>
      <c r="Q557" s="22"/>
      <c r="R557" s="22"/>
      <c r="S557" s="22"/>
      <c r="T557" s="22"/>
    </row>
    <row r="558" spans="2:20">
      <c r="B558" s="22"/>
      <c r="C558" s="22"/>
      <c r="D558" s="22"/>
      <c r="E558" s="22"/>
      <c r="F558" s="22"/>
      <c r="G558" s="22"/>
      <c r="H558" s="22"/>
      <c r="I558" s="22"/>
      <c r="J558" s="22"/>
      <c r="N558" s="22"/>
      <c r="O558" s="22"/>
      <c r="P558" s="22"/>
      <c r="Q558" s="22"/>
      <c r="R558" s="22"/>
      <c r="S558" s="22"/>
      <c r="T558" s="22"/>
    </row>
    <row r="559" spans="2:20">
      <c r="B559" s="22"/>
      <c r="C559" s="22"/>
      <c r="D559" s="22"/>
      <c r="E559" s="22"/>
      <c r="F559" s="22"/>
      <c r="G559" s="22"/>
      <c r="H559" s="22"/>
      <c r="I559" s="22"/>
      <c r="J559" s="22"/>
      <c r="N559" s="22"/>
      <c r="O559" s="22"/>
      <c r="P559" s="22"/>
      <c r="Q559" s="22"/>
      <c r="R559" s="22"/>
      <c r="S559" s="22"/>
      <c r="T559" s="22"/>
    </row>
    <row r="560" spans="2:20">
      <c r="B560" s="22"/>
      <c r="C560" s="22"/>
      <c r="D560" s="22"/>
      <c r="E560" s="22"/>
      <c r="F560" s="22"/>
      <c r="G560" s="22"/>
      <c r="H560" s="22"/>
      <c r="I560" s="22"/>
      <c r="J560" s="22"/>
      <c r="N560" s="22"/>
      <c r="O560" s="22"/>
      <c r="P560" s="22"/>
      <c r="Q560" s="22"/>
      <c r="R560" s="22"/>
      <c r="S560" s="22"/>
      <c r="T560" s="22"/>
    </row>
    <row r="561" spans="2:20">
      <c r="B561" s="22"/>
      <c r="C561" s="22"/>
      <c r="D561" s="22"/>
      <c r="E561" s="22"/>
      <c r="F561" s="22"/>
      <c r="G561" s="22"/>
      <c r="H561" s="22"/>
      <c r="I561" s="22"/>
      <c r="J561" s="22"/>
      <c r="N561" s="22"/>
      <c r="O561" s="22"/>
      <c r="P561" s="22"/>
      <c r="Q561" s="22"/>
      <c r="R561" s="22"/>
      <c r="S561" s="22"/>
      <c r="T561" s="22"/>
    </row>
    <row r="562" spans="2:20">
      <c r="B562" s="22"/>
      <c r="C562" s="22"/>
      <c r="D562" s="22"/>
      <c r="E562" s="22"/>
      <c r="F562" s="22"/>
      <c r="G562" s="22"/>
      <c r="H562" s="22"/>
      <c r="I562" s="22"/>
      <c r="J562" s="22"/>
      <c r="N562" s="22"/>
      <c r="O562" s="22"/>
      <c r="P562" s="22"/>
      <c r="Q562" s="22"/>
      <c r="R562" s="22"/>
      <c r="S562" s="22"/>
      <c r="T562" s="22"/>
    </row>
    <row r="563" spans="2:20">
      <c r="B563" s="22"/>
      <c r="C563" s="22"/>
      <c r="D563" s="22"/>
      <c r="E563" s="22"/>
      <c r="F563" s="22"/>
      <c r="G563" s="22"/>
      <c r="H563" s="22"/>
      <c r="I563" s="22"/>
      <c r="J563" s="22"/>
      <c r="N563" s="22"/>
      <c r="O563" s="22"/>
      <c r="P563" s="22"/>
      <c r="Q563" s="22"/>
      <c r="R563" s="22"/>
      <c r="S563" s="22"/>
      <c r="T563" s="22"/>
    </row>
    <row r="564" spans="2:20">
      <c r="B564" s="22"/>
      <c r="C564" s="22"/>
      <c r="D564" s="22"/>
      <c r="E564" s="22"/>
      <c r="F564" s="22"/>
      <c r="G564" s="22"/>
      <c r="H564" s="22"/>
      <c r="I564" s="22"/>
      <c r="J564" s="22"/>
      <c r="N564" s="22"/>
      <c r="O564" s="22"/>
      <c r="P564" s="22"/>
      <c r="Q564" s="22"/>
      <c r="R564" s="22"/>
      <c r="S564" s="22"/>
      <c r="T564" s="22"/>
    </row>
    <row r="565" spans="2:20">
      <c r="B565" s="22"/>
      <c r="C565" s="22"/>
      <c r="D565" s="22"/>
      <c r="E565" s="22"/>
      <c r="F565" s="22"/>
      <c r="G565" s="22"/>
      <c r="H565" s="22"/>
      <c r="I565" s="22"/>
      <c r="J565" s="22"/>
      <c r="N565" s="22"/>
      <c r="O565" s="22"/>
      <c r="P565" s="22"/>
      <c r="Q565" s="22"/>
      <c r="R565" s="22"/>
      <c r="S565" s="22"/>
      <c r="T565" s="22"/>
    </row>
    <row r="566" spans="2:20">
      <c r="B566" s="22"/>
      <c r="C566" s="22"/>
      <c r="D566" s="22"/>
      <c r="E566" s="22"/>
      <c r="F566" s="22"/>
      <c r="G566" s="22"/>
      <c r="H566" s="22"/>
      <c r="I566" s="22"/>
      <c r="J566" s="22"/>
      <c r="N566" s="22"/>
      <c r="O566" s="22"/>
      <c r="P566" s="22"/>
      <c r="Q566" s="22"/>
      <c r="R566" s="22"/>
      <c r="S566" s="22"/>
      <c r="T566" s="22"/>
    </row>
    <row r="567" spans="2:20">
      <c r="B567" s="22"/>
      <c r="C567" s="22"/>
      <c r="D567" s="22"/>
      <c r="E567" s="22"/>
      <c r="F567" s="22"/>
      <c r="G567" s="22"/>
      <c r="H567" s="22"/>
      <c r="I567" s="22"/>
      <c r="J567" s="22"/>
      <c r="N567" s="22"/>
      <c r="O567" s="22"/>
      <c r="P567" s="22"/>
      <c r="Q567" s="22"/>
      <c r="R567" s="22"/>
      <c r="S567" s="22"/>
      <c r="T567" s="22"/>
    </row>
    <row r="568" spans="2:20">
      <c r="B568" s="22"/>
      <c r="C568" s="22"/>
      <c r="D568" s="22"/>
      <c r="E568" s="22"/>
      <c r="F568" s="22"/>
      <c r="G568" s="22"/>
      <c r="H568" s="22"/>
      <c r="I568" s="22"/>
      <c r="J568" s="22"/>
      <c r="N568" s="22"/>
      <c r="O568" s="22"/>
      <c r="P568" s="22"/>
      <c r="Q568" s="22"/>
      <c r="R568" s="22"/>
      <c r="S568" s="22"/>
      <c r="T568" s="22"/>
    </row>
    <row r="569" spans="2:20">
      <c r="B569" s="22"/>
      <c r="C569" s="22"/>
      <c r="D569" s="22"/>
      <c r="E569" s="22"/>
      <c r="F569" s="22"/>
      <c r="G569" s="22"/>
      <c r="H569" s="22"/>
      <c r="I569" s="22"/>
      <c r="J569" s="22"/>
      <c r="N569" s="22"/>
      <c r="O569" s="22"/>
      <c r="P569" s="22"/>
      <c r="Q569" s="22"/>
      <c r="R569" s="22"/>
      <c r="S569" s="22"/>
      <c r="T569" s="22"/>
    </row>
    <row r="570" spans="2:20">
      <c r="B570" s="22"/>
      <c r="C570" s="22"/>
      <c r="D570" s="22"/>
      <c r="E570" s="22"/>
      <c r="F570" s="22"/>
      <c r="G570" s="22"/>
      <c r="H570" s="22"/>
      <c r="I570" s="22"/>
      <c r="J570" s="22"/>
      <c r="N570" s="22"/>
      <c r="O570" s="22"/>
      <c r="P570" s="22"/>
      <c r="Q570" s="22"/>
      <c r="R570" s="22"/>
      <c r="S570" s="22"/>
      <c r="T570" s="22"/>
    </row>
    <row r="571" spans="2:20">
      <c r="B571" s="22"/>
      <c r="C571" s="22"/>
      <c r="D571" s="22"/>
      <c r="E571" s="22"/>
      <c r="F571" s="22"/>
      <c r="G571" s="22"/>
      <c r="H571" s="22"/>
      <c r="I571" s="22"/>
      <c r="J571" s="22"/>
      <c r="N571" s="22"/>
      <c r="O571" s="22"/>
      <c r="P571" s="22"/>
      <c r="Q571" s="22"/>
      <c r="R571" s="22"/>
      <c r="S571" s="22"/>
      <c r="T571" s="22"/>
    </row>
    <row r="572" spans="2:20">
      <c r="B572" s="22"/>
      <c r="C572" s="22"/>
      <c r="D572" s="22"/>
      <c r="E572" s="22"/>
      <c r="F572" s="22"/>
      <c r="G572" s="22"/>
      <c r="H572" s="22"/>
      <c r="I572" s="22"/>
      <c r="J572" s="22"/>
      <c r="N572" s="22"/>
      <c r="O572" s="22"/>
      <c r="P572" s="22"/>
      <c r="Q572" s="22"/>
      <c r="R572" s="22"/>
      <c r="S572" s="22"/>
      <c r="T572" s="22"/>
    </row>
    <row r="573" spans="2:20">
      <c r="B573" s="22"/>
      <c r="C573" s="22"/>
      <c r="D573" s="22"/>
      <c r="E573" s="22"/>
      <c r="F573" s="22"/>
      <c r="G573" s="22"/>
      <c r="H573" s="22"/>
      <c r="I573" s="22"/>
      <c r="J573" s="22"/>
      <c r="N573" s="22"/>
      <c r="O573" s="22"/>
      <c r="P573" s="22"/>
      <c r="Q573" s="22"/>
      <c r="R573" s="22"/>
      <c r="S573" s="22"/>
      <c r="T573" s="22"/>
    </row>
    <row r="574" spans="2:20">
      <c r="B574" s="22"/>
      <c r="C574" s="22"/>
      <c r="D574" s="22"/>
      <c r="E574" s="22"/>
      <c r="F574" s="22"/>
      <c r="G574" s="22"/>
      <c r="H574" s="22"/>
      <c r="I574" s="22"/>
      <c r="J574" s="22"/>
      <c r="N574" s="22"/>
      <c r="O574" s="22"/>
      <c r="P574" s="22"/>
      <c r="Q574" s="22"/>
      <c r="R574" s="22"/>
      <c r="S574" s="22"/>
      <c r="T574" s="22"/>
    </row>
    <row r="575" spans="2:20">
      <c r="B575" s="22"/>
      <c r="C575" s="22"/>
      <c r="D575" s="22"/>
      <c r="E575" s="22"/>
      <c r="F575" s="22"/>
      <c r="G575" s="22"/>
      <c r="H575" s="22"/>
      <c r="I575" s="22"/>
      <c r="J575" s="22"/>
      <c r="N575" s="22"/>
      <c r="O575" s="22"/>
      <c r="P575" s="22"/>
      <c r="Q575" s="22"/>
      <c r="R575" s="22"/>
      <c r="S575" s="22"/>
      <c r="T575" s="22"/>
    </row>
    <row r="576" spans="2:20">
      <c r="B576" s="22"/>
      <c r="C576" s="22"/>
      <c r="D576" s="22"/>
      <c r="E576" s="22"/>
      <c r="F576" s="22"/>
      <c r="G576" s="22"/>
      <c r="H576" s="22"/>
      <c r="I576" s="22"/>
      <c r="J576" s="22"/>
      <c r="N576" s="22"/>
      <c r="O576" s="22"/>
      <c r="P576" s="22"/>
      <c r="Q576" s="22"/>
      <c r="R576" s="22"/>
      <c r="S576" s="22"/>
      <c r="T576" s="22"/>
    </row>
    <row r="577" spans="2:20">
      <c r="B577" s="22"/>
      <c r="C577" s="22"/>
      <c r="D577" s="22"/>
      <c r="E577" s="22"/>
      <c r="F577" s="22"/>
      <c r="G577" s="22"/>
      <c r="H577" s="22"/>
      <c r="I577" s="22"/>
      <c r="J577" s="22"/>
      <c r="N577" s="22"/>
      <c r="O577" s="22"/>
      <c r="P577" s="22"/>
      <c r="Q577" s="22"/>
      <c r="R577" s="22"/>
      <c r="S577" s="22"/>
      <c r="T577" s="22"/>
    </row>
    <row r="578" spans="2:20">
      <c r="B578" s="22"/>
      <c r="C578" s="22"/>
      <c r="D578" s="22"/>
      <c r="E578" s="22"/>
      <c r="F578" s="22"/>
      <c r="G578" s="22"/>
      <c r="H578" s="22"/>
      <c r="I578" s="22"/>
      <c r="J578" s="22"/>
      <c r="N578" s="22"/>
      <c r="O578" s="22"/>
      <c r="P578" s="22"/>
      <c r="Q578" s="22"/>
      <c r="R578" s="22"/>
      <c r="S578" s="22"/>
      <c r="T578" s="22"/>
    </row>
    <row r="579" spans="2:20">
      <c r="B579" s="22"/>
      <c r="C579" s="22"/>
      <c r="D579" s="22"/>
      <c r="E579" s="22"/>
      <c r="F579" s="22"/>
      <c r="G579" s="22"/>
      <c r="H579" s="22"/>
      <c r="I579" s="22"/>
      <c r="J579" s="22"/>
      <c r="N579" s="22"/>
      <c r="O579" s="22"/>
      <c r="P579" s="22"/>
      <c r="Q579" s="22"/>
      <c r="R579" s="22"/>
      <c r="S579" s="22"/>
      <c r="T579" s="22"/>
    </row>
    <row r="580" spans="2:20">
      <c r="B580" s="22"/>
      <c r="C580" s="22"/>
      <c r="D580" s="22"/>
      <c r="E580" s="22"/>
      <c r="F580" s="22"/>
      <c r="G580" s="22"/>
      <c r="H580" s="22"/>
      <c r="I580" s="22"/>
      <c r="J580" s="22"/>
      <c r="N580" s="22"/>
      <c r="O580" s="22"/>
      <c r="P580" s="22"/>
      <c r="Q580" s="22"/>
      <c r="R580" s="22"/>
      <c r="S580" s="22"/>
      <c r="T580" s="22"/>
    </row>
    <row r="581" spans="2:20">
      <c r="B581" s="22"/>
      <c r="C581" s="22"/>
      <c r="D581" s="22"/>
      <c r="E581" s="22"/>
      <c r="F581" s="22"/>
      <c r="G581" s="22"/>
      <c r="H581" s="22"/>
      <c r="I581" s="22"/>
      <c r="J581" s="22"/>
      <c r="N581" s="22"/>
      <c r="O581" s="22"/>
      <c r="P581" s="22"/>
      <c r="Q581" s="22"/>
      <c r="R581" s="22"/>
      <c r="S581" s="22"/>
      <c r="T581" s="22"/>
    </row>
    <row r="582" spans="2:20">
      <c r="B582" s="22"/>
      <c r="C582" s="22"/>
      <c r="D582" s="22"/>
      <c r="E582" s="22"/>
      <c r="F582" s="22"/>
      <c r="G582" s="22"/>
      <c r="H582" s="22"/>
      <c r="I582" s="22"/>
      <c r="J582" s="22"/>
      <c r="N582" s="22"/>
      <c r="O582" s="22"/>
      <c r="P582" s="22"/>
      <c r="Q582" s="22"/>
      <c r="R582" s="22"/>
      <c r="S582" s="22"/>
      <c r="T582" s="22"/>
    </row>
    <row r="583" spans="2:20">
      <c r="B583" s="22"/>
      <c r="C583" s="22"/>
      <c r="D583" s="22"/>
      <c r="E583" s="22"/>
      <c r="F583" s="22"/>
      <c r="G583" s="22"/>
      <c r="H583" s="22"/>
      <c r="I583" s="22"/>
      <c r="J583" s="22"/>
      <c r="N583" s="22"/>
      <c r="O583" s="22"/>
      <c r="P583" s="22"/>
      <c r="Q583" s="22"/>
      <c r="R583" s="22"/>
      <c r="S583" s="22"/>
      <c r="T583" s="22"/>
    </row>
    <row r="584" spans="2:20">
      <c r="B584" s="22"/>
      <c r="C584" s="22"/>
      <c r="D584" s="22"/>
      <c r="E584" s="22"/>
      <c r="F584" s="22"/>
      <c r="G584" s="22"/>
      <c r="H584" s="22"/>
      <c r="I584" s="22"/>
      <c r="J584" s="22"/>
      <c r="N584" s="22"/>
      <c r="O584" s="22"/>
      <c r="P584" s="22"/>
      <c r="Q584" s="22"/>
      <c r="R584" s="22"/>
      <c r="S584" s="22"/>
      <c r="T584" s="22"/>
    </row>
    <row r="585" spans="2:20">
      <c r="B585" s="22"/>
      <c r="C585" s="22"/>
      <c r="D585" s="22"/>
      <c r="E585" s="22"/>
      <c r="F585" s="22"/>
      <c r="G585" s="22"/>
      <c r="H585" s="22"/>
      <c r="I585" s="22"/>
      <c r="J585" s="22"/>
      <c r="N585" s="22"/>
      <c r="O585" s="22"/>
      <c r="P585" s="22"/>
      <c r="Q585" s="22"/>
      <c r="R585" s="22"/>
      <c r="S585" s="22"/>
      <c r="T585" s="22"/>
    </row>
    <row r="586" spans="2:20">
      <c r="B586" s="22"/>
      <c r="C586" s="22"/>
      <c r="D586" s="22"/>
      <c r="E586" s="22"/>
      <c r="F586" s="22"/>
      <c r="G586" s="22"/>
      <c r="H586" s="22"/>
      <c r="I586" s="22"/>
      <c r="J586" s="22"/>
      <c r="N586" s="22"/>
      <c r="O586" s="22"/>
      <c r="P586" s="22"/>
      <c r="Q586" s="22"/>
      <c r="R586" s="22"/>
      <c r="S586" s="22"/>
      <c r="T586" s="22"/>
    </row>
    <row r="587" spans="2:20">
      <c r="B587" s="22"/>
      <c r="C587" s="22"/>
      <c r="D587" s="22"/>
      <c r="E587" s="22"/>
      <c r="F587" s="22"/>
      <c r="G587" s="22"/>
      <c r="H587" s="22"/>
      <c r="I587" s="22"/>
      <c r="J587" s="22"/>
      <c r="N587" s="22"/>
      <c r="O587" s="22"/>
      <c r="P587" s="22"/>
      <c r="Q587" s="22"/>
      <c r="R587" s="22"/>
      <c r="S587" s="22"/>
      <c r="T587" s="22"/>
    </row>
    <row r="588" spans="2:20">
      <c r="B588" s="22"/>
      <c r="C588" s="22"/>
      <c r="D588" s="22"/>
      <c r="E588" s="22"/>
      <c r="F588" s="22"/>
      <c r="G588" s="22"/>
      <c r="H588" s="22"/>
      <c r="I588" s="22"/>
      <c r="J588" s="22"/>
      <c r="N588" s="22"/>
      <c r="O588" s="22"/>
      <c r="P588" s="22"/>
      <c r="Q588" s="22"/>
      <c r="R588" s="22"/>
      <c r="S588" s="22"/>
      <c r="T588" s="22"/>
    </row>
    <row r="589" spans="2:20">
      <c r="B589" s="22"/>
      <c r="C589" s="22"/>
      <c r="D589" s="22"/>
      <c r="E589" s="22"/>
      <c r="F589" s="22"/>
      <c r="G589" s="22"/>
      <c r="H589" s="22"/>
      <c r="I589" s="22"/>
      <c r="J589" s="22"/>
      <c r="N589" s="22"/>
      <c r="O589" s="22"/>
      <c r="P589" s="22"/>
      <c r="Q589" s="22"/>
      <c r="R589" s="22"/>
      <c r="S589" s="22"/>
      <c r="T589" s="22"/>
    </row>
    <row r="590" spans="2:20">
      <c r="B590" s="22"/>
      <c r="C590" s="22"/>
      <c r="D590" s="22"/>
      <c r="E590" s="22"/>
      <c r="F590" s="22"/>
      <c r="G590" s="22"/>
      <c r="H590" s="22"/>
      <c r="I590" s="22"/>
      <c r="J590" s="22"/>
      <c r="N590" s="22"/>
      <c r="O590" s="22"/>
      <c r="P590" s="22"/>
      <c r="Q590" s="22"/>
      <c r="R590" s="22"/>
      <c r="S590" s="22"/>
      <c r="T590" s="22"/>
    </row>
    <row r="591" spans="2:20">
      <c r="B591" s="22"/>
      <c r="C591" s="22"/>
      <c r="D591" s="22"/>
      <c r="E591" s="22"/>
      <c r="F591" s="22"/>
      <c r="G591" s="22"/>
      <c r="H591" s="22"/>
      <c r="I591" s="22"/>
      <c r="J591" s="22"/>
      <c r="N591" s="22"/>
      <c r="O591" s="22"/>
      <c r="P591" s="22"/>
      <c r="Q591" s="22"/>
      <c r="R591" s="22"/>
      <c r="S591" s="22"/>
      <c r="T591" s="22"/>
    </row>
    <row r="592" spans="2:20">
      <c r="B592" s="22"/>
      <c r="C592" s="22"/>
      <c r="D592" s="22"/>
      <c r="E592" s="22"/>
      <c r="F592" s="22"/>
      <c r="G592" s="22"/>
      <c r="H592" s="22"/>
      <c r="I592" s="22"/>
      <c r="J592" s="22"/>
      <c r="N592" s="22"/>
      <c r="O592" s="22"/>
      <c r="P592" s="22"/>
      <c r="Q592" s="22"/>
      <c r="R592" s="22"/>
      <c r="S592" s="22"/>
      <c r="T592" s="22"/>
    </row>
    <row r="593" spans="2:20">
      <c r="B593" s="22"/>
      <c r="C593" s="22"/>
      <c r="D593" s="22"/>
      <c r="E593" s="22"/>
      <c r="F593" s="22"/>
      <c r="G593" s="22"/>
      <c r="H593" s="22"/>
      <c r="I593" s="22"/>
      <c r="J593" s="22"/>
      <c r="N593" s="22"/>
      <c r="O593" s="22"/>
      <c r="P593" s="22"/>
      <c r="Q593" s="22"/>
      <c r="R593" s="22"/>
      <c r="S593" s="22"/>
      <c r="T593" s="22"/>
    </row>
    <row r="594" spans="2:20">
      <c r="B594" s="22"/>
      <c r="C594" s="22"/>
      <c r="D594" s="22"/>
      <c r="E594" s="22"/>
      <c r="F594" s="22"/>
      <c r="G594" s="22"/>
      <c r="H594" s="22"/>
      <c r="I594" s="22"/>
      <c r="J594" s="22"/>
      <c r="N594" s="22"/>
      <c r="O594" s="22"/>
      <c r="P594" s="22"/>
      <c r="Q594" s="22"/>
      <c r="R594" s="22"/>
      <c r="S594" s="22"/>
      <c r="T594" s="22"/>
    </row>
    <row r="595" spans="2:20">
      <c r="B595" s="22"/>
      <c r="C595" s="22"/>
      <c r="D595" s="22"/>
      <c r="E595" s="22"/>
      <c r="F595" s="22"/>
      <c r="G595" s="22"/>
      <c r="H595" s="22"/>
      <c r="I595" s="22"/>
      <c r="J595" s="22"/>
      <c r="N595" s="22"/>
      <c r="O595" s="22"/>
      <c r="P595" s="22"/>
      <c r="Q595" s="22"/>
      <c r="R595" s="22"/>
      <c r="S595" s="22"/>
      <c r="T595" s="22"/>
    </row>
    <row r="596" spans="2:20">
      <c r="B596" s="22"/>
      <c r="C596" s="22"/>
      <c r="D596" s="22"/>
      <c r="E596" s="22"/>
      <c r="F596" s="22"/>
      <c r="G596" s="22"/>
      <c r="H596" s="22"/>
      <c r="I596" s="22"/>
      <c r="J596" s="22"/>
      <c r="N596" s="22"/>
      <c r="O596" s="22"/>
      <c r="P596" s="22"/>
      <c r="Q596" s="22"/>
      <c r="R596" s="22"/>
      <c r="S596" s="22"/>
      <c r="T596" s="22"/>
    </row>
    <row r="597" spans="2:20">
      <c r="B597" s="22"/>
      <c r="C597" s="22"/>
      <c r="D597" s="22"/>
      <c r="E597" s="22"/>
      <c r="F597" s="22"/>
      <c r="G597" s="22"/>
      <c r="H597" s="22"/>
      <c r="I597" s="22"/>
      <c r="J597" s="22"/>
      <c r="N597" s="22"/>
      <c r="O597" s="22"/>
      <c r="P597" s="22"/>
      <c r="Q597" s="22"/>
      <c r="R597" s="22"/>
      <c r="S597" s="22"/>
      <c r="T597" s="22"/>
    </row>
    <row r="598" spans="2:20">
      <c r="B598" s="22"/>
      <c r="C598" s="22"/>
      <c r="D598" s="22"/>
      <c r="E598" s="22"/>
      <c r="F598" s="22"/>
      <c r="G598" s="22"/>
      <c r="H598" s="22"/>
      <c r="I598" s="22"/>
      <c r="J598" s="22"/>
      <c r="N598" s="22"/>
      <c r="O598" s="22"/>
      <c r="P598" s="22"/>
      <c r="Q598" s="22"/>
      <c r="R598" s="22"/>
      <c r="S598" s="22"/>
      <c r="T598" s="22"/>
    </row>
    <row r="599" spans="2:20">
      <c r="B599" s="22"/>
      <c r="C599" s="22"/>
      <c r="D599" s="22"/>
      <c r="E599" s="22"/>
      <c r="F599" s="22"/>
      <c r="G599" s="22"/>
      <c r="H599" s="22"/>
      <c r="I599" s="22"/>
      <c r="J599" s="22"/>
      <c r="N599" s="22"/>
      <c r="O599" s="22"/>
      <c r="P599" s="22"/>
      <c r="Q599" s="22"/>
      <c r="R599" s="22"/>
      <c r="S599" s="22"/>
      <c r="T599" s="22"/>
    </row>
    <row r="600" spans="2:20">
      <c r="B600" s="22"/>
      <c r="C600" s="22"/>
      <c r="D600" s="22"/>
      <c r="E600" s="22"/>
      <c r="F600" s="22"/>
      <c r="G600" s="22"/>
      <c r="H600" s="22"/>
      <c r="I600" s="22"/>
      <c r="J600" s="22"/>
      <c r="N600" s="22"/>
      <c r="O600" s="22"/>
      <c r="P600" s="22"/>
      <c r="Q600" s="22"/>
      <c r="R600" s="22"/>
      <c r="S600" s="22"/>
      <c r="T600" s="22"/>
    </row>
    <row r="601" spans="2:20">
      <c r="B601" s="22"/>
      <c r="C601" s="22"/>
      <c r="D601" s="22"/>
      <c r="E601" s="22"/>
      <c r="F601" s="22"/>
      <c r="G601" s="22"/>
      <c r="H601" s="22"/>
      <c r="I601" s="22"/>
      <c r="J601" s="22"/>
      <c r="N601" s="22"/>
      <c r="O601" s="22"/>
      <c r="P601" s="22"/>
      <c r="Q601" s="22"/>
      <c r="R601" s="22"/>
      <c r="S601" s="22"/>
      <c r="T601" s="22"/>
    </row>
    <row r="602" spans="2:20">
      <c r="B602" s="22"/>
      <c r="C602" s="22"/>
      <c r="D602" s="22"/>
      <c r="E602" s="22"/>
      <c r="F602" s="22"/>
      <c r="G602" s="22"/>
      <c r="H602" s="22"/>
      <c r="I602" s="22"/>
      <c r="J602" s="22"/>
      <c r="N602" s="22"/>
      <c r="O602" s="22"/>
      <c r="P602" s="22"/>
      <c r="Q602" s="22"/>
      <c r="R602" s="22"/>
      <c r="S602" s="22"/>
      <c r="T602" s="22"/>
    </row>
    <row r="603" spans="2:20">
      <c r="B603" s="22"/>
      <c r="C603" s="22"/>
      <c r="D603" s="22"/>
      <c r="E603" s="22"/>
      <c r="F603" s="22"/>
      <c r="G603" s="22"/>
      <c r="H603" s="22"/>
      <c r="I603" s="22"/>
      <c r="J603" s="22"/>
      <c r="N603" s="22"/>
      <c r="O603" s="22"/>
      <c r="P603" s="22"/>
      <c r="Q603" s="22"/>
      <c r="R603" s="22"/>
      <c r="S603" s="22"/>
      <c r="T603" s="22"/>
    </row>
    <row r="604" spans="2:20">
      <c r="B604" s="22"/>
      <c r="C604" s="22"/>
      <c r="D604" s="22"/>
      <c r="E604" s="22"/>
      <c r="F604" s="22"/>
      <c r="G604" s="22"/>
      <c r="H604" s="22"/>
      <c r="I604" s="22"/>
      <c r="J604" s="22"/>
      <c r="N604" s="22"/>
      <c r="O604" s="22"/>
      <c r="P604" s="22"/>
      <c r="Q604" s="22"/>
      <c r="R604" s="22"/>
      <c r="S604" s="22"/>
      <c r="T604" s="22"/>
    </row>
    <row r="605" spans="2:20">
      <c r="B605" s="22"/>
      <c r="C605" s="22"/>
      <c r="D605" s="22"/>
      <c r="E605" s="22"/>
      <c r="F605" s="22"/>
      <c r="G605" s="22"/>
      <c r="H605" s="22"/>
      <c r="I605" s="22"/>
      <c r="J605" s="22"/>
      <c r="N605" s="22"/>
      <c r="O605" s="22"/>
      <c r="P605" s="22"/>
      <c r="Q605" s="22"/>
      <c r="R605" s="22"/>
      <c r="S605" s="22"/>
      <c r="T605" s="22"/>
    </row>
    <row r="606" spans="2:20">
      <c r="B606" s="22"/>
      <c r="C606" s="22"/>
      <c r="D606" s="22"/>
      <c r="E606" s="22"/>
      <c r="F606" s="22"/>
      <c r="G606" s="22"/>
      <c r="H606" s="22"/>
      <c r="I606" s="22"/>
      <c r="J606" s="22"/>
      <c r="N606" s="22"/>
      <c r="O606" s="22"/>
      <c r="P606" s="22"/>
      <c r="Q606" s="22"/>
      <c r="R606" s="22"/>
      <c r="S606" s="22"/>
      <c r="T606" s="22"/>
    </row>
    <row r="607" spans="2:20">
      <c r="B607" s="22"/>
      <c r="C607" s="22"/>
      <c r="D607" s="22"/>
      <c r="E607" s="22"/>
      <c r="F607" s="22"/>
      <c r="G607" s="22"/>
      <c r="H607" s="22"/>
      <c r="I607" s="22"/>
      <c r="J607" s="22"/>
      <c r="N607" s="22"/>
      <c r="O607" s="22"/>
      <c r="P607" s="22"/>
      <c r="Q607" s="22"/>
      <c r="R607" s="22"/>
      <c r="S607" s="22"/>
      <c r="T607" s="22"/>
    </row>
    <row r="608" spans="2:20">
      <c r="B608" s="22"/>
      <c r="C608" s="22"/>
      <c r="D608" s="22"/>
      <c r="E608" s="22"/>
      <c r="F608" s="22"/>
      <c r="G608" s="22"/>
      <c r="H608" s="22"/>
      <c r="I608" s="22"/>
      <c r="J608" s="22"/>
      <c r="N608" s="22"/>
      <c r="O608" s="22"/>
      <c r="P608" s="22"/>
      <c r="Q608" s="22"/>
      <c r="R608" s="22"/>
      <c r="S608" s="22"/>
      <c r="T608" s="22"/>
    </row>
    <row r="609" spans="2:20">
      <c r="B609" s="22"/>
      <c r="C609" s="22"/>
      <c r="D609" s="22"/>
      <c r="E609" s="22"/>
      <c r="F609" s="22"/>
      <c r="G609" s="22"/>
      <c r="H609" s="22"/>
      <c r="I609" s="22"/>
      <c r="J609" s="22"/>
      <c r="N609" s="22"/>
      <c r="O609" s="22"/>
      <c r="P609" s="22"/>
      <c r="Q609" s="22"/>
      <c r="R609" s="22"/>
      <c r="S609" s="22"/>
      <c r="T609" s="22"/>
    </row>
    <row r="610" spans="2:20">
      <c r="B610" s="22"/>
      <c r="C610" s="22"/>
      <c r="D610" s="22"/>
      <c r="E610" s="22"/>
      <c r="F610" s="22"/>
      <c r="G610" s="22"/>
      <c r="H610" s="22"/>
      <c r="I610" s="22"/>
      <c r="J610" s="22"/>
      <c r="N610" s="22"/>
      <c r="O610" s="22"/>
      <c r="P610" s="22"/>
      <c r="Q610" s="22"/>
      <c r="R610" s="22"/>
      <c r="S610" s="22"/>
      <c r="T610" s="22"/>
    </row>
    <row r="611" spans="2:20">
      <c r="B611" s="22"/>
      <c r="C611" s="22"/>
      <c r="D611" s="22"/>
      <c r="E611" s="22"/>
      <c r="F611" s="22"/>
      <c r="G611" s="22"/>
      <c r="H611" s="22"/>
      <c r="I611" s="22"/>
      <c r="J611" s="22"/>
      <c r="N611" s="22"/>
      <c r="O611" s="22"/>
      <c r="P611" s="22"/>
      <c r="Q611" s="22"/>
      <c r="R611" s="22"/>
      <c r="S611" s="22"/>
      <c r="T611" s="22"/>
    </row>
    <row r="612" spans="2:20">
      <c r="B612" s="22"/>
      <c r="C612" s="22"/>
      <c r="D612" s="22"/>
      <c r="E612" s="22"/>
      <c r="F612" s="22"/>
      <c r="G612" s="22"/>
      <c r="H612" s="22"/>
      <c r="I612" s="22"/>
      <c r="J612" s="22"/>
      <c r="N612" s="22"/>
      <c r="O612" s="22"/>
      <c r="P612" s="22"/>
      <c r="Q612" s="22"/>
      <c r="R612" s="22"/>
      <c r="S612" s="22"/>
      <c r="T612" s="22"/>
    </row>
    <row r="613" spans="2:20">
      <c r="B613" s="22"/>
      <c r="C613" s="22"/>
      <c r="D613" s="22"/>
      <c r="E613" s="22"/>
      <c r="F613" s="22"/>
      <c r="G613" s="22"/>
      <c r="H613" s="22"/>
      <c r="I613" s="22"/>
      <c r="J613" s="22"/>
      <c r="N613" s="22"/>
      <c r="O613" s="22"/>
      <c r="P613" s="22"/>
      <c r="Q613" s="22"/>
      <c r="R613" s="22"/>
      <c r="S613" s="22"/>
      <c r="T613" s="22"/>
    </row>
    <row r="614" spans="2:20">
      <c r="B614" s="22"/>
      <c r="C614" s="22"/>
      <c r="D614" s="22"/>
      <c r="E614" s="22"/>
      <c r="F614" s="22"/>
      <c r="G614" s="22"/>
      <c r="H614" s="22"/>
      <c r="I614" s="22"/>
      <c r="J614" s="22"/>
      <c r="N614" s="22"/>
      <c r="O614" s="22"/>
      <c r="P614" s="22"/>
      <c r="Q614" s="22"/>
      <c r="R614" s="22"/>
      <c r="S614" s="22"/>
      <c r="T614" s="22"/>
    </row>
    <row r="615" spans="2:20">
      <c r="B615" s="22"/>
      <c r="C615" s="22"/>
      <c r="D615" s="22"/>
      <c r="E615" s="22"/>
      <c r="F615" s="22"/>
      <c r="G615" s="22"/>
      <c r="H615" s="22"/>
      <c r="I615" s="22"/>
      <c r="J615" s="22"/>
      <c r="N615" s="22"/>
      <c r="O615" s="22"/>
      <c r="P615" s="22"/>
      <c r="Q615" s="22"/>
      <c r="R615" s="22"/>
      <c r="S615" s="22"/>
      <c r="T615" s="22"/>
    </row>
    <row r="616" spans="2:20">
      <c r="B616" s="22"/>
      <c r="C616" s="22"/>
      <c r="D616" s="22"/>
      <c r="E616" s="22"/>
      <c r="F616" s="22"/>
      <c r="G616" s="22"/>
      <c r="H616" s="22"/>
      <c r="I616" s="22"/>
      <c r="J616" s="22"/>
      <c r="N616" s="22"/>
      <c r="O616" s="22"/>
      <c r="P616" s="22"/>
      <c r="Q616" s="22"/>
      <c r="R616" s="22"/>
      <c r="S616" s="22"/>
      <c r="T616" s="22"/>
    </row>
    <row r="617" spans="2:20">
      <c r="B617" s="22"/>
      <c r="C617" s="22"/>
      <c r="D617" s="22"/>
      <c r="E617" s="22"/>
      <c r="F617" s="22"/>
      <c r="G617" s="22"/>
      <c r="H617" s="22"/>
      <c r="I617" s="22"/>
      <c r="J617" s="22"/>
      <c r="N617" s="22"/>
      <c r="O617" s="22"/>
      <c r="P617" s="22"/>
      <c r="Q617" s="22"/>
      <c r="R617" s="22"/>
      <c r="S617" s="22"/>
      <c r="T617" s="22"/>
    </row>
    <row r="618" spans="2:20">
      <c r="B618" s="22"/>
      <c r="C618" s="22"/>
      <c r="D618" s="22"/>
      <c r="E618" s="22"/>
      <c r="F618" s="22"/>
      <c r="G618" s="22"/>
      <c r="H618" s="22"/>
      <c r="I618" s="22"/>
      <c r="J618" s="22"/>
      <c r="N618" s="22"/>
      <c r="O618" s="22"/>
      <c r="P618" s="22"/>
      <c r="Q618" s="22"/>
      <c r="R618" s="22"/>
      <c r="S618" s="22"/>
      <c r="T618" s="22"/>
    </row>
    <row r="619" spans="2:20">
      <c r="B619" s="22"/>
      <c r="C619" s="22"/>
      <c r="D619" s="22"/>
      <c r="E619" s="22"/>
      <c r="F619" s="22"/>
      <c r="G619" s="22"/>
      <c r="H619" s="22"/>
      <c r="I619" s="22"/>
      <c r="J619" s="22"/>
      <c r="N619" s="22"/>
      <c r="O619" s="22"/>
      <c r="P619" s="22"/>
      <c r="Q619" s="22"/>
      <c r="R619" s="22"/>
      <c r="S619" s="22"/>
      <c r="T619" s="22"/>
    </row>
    <row r="620" spans="2:20">
      <c r="B620" s="22"/>
      <c r="C620" s="22"/>
      <c r="D620" s="22"/>
      <c r="E620" s="22"/>
      <c r="F620" s="22"/>
      <c r="G620" s="22"/>
      <c r="H620" s="22"/>
      <c r="I620" s="22"/>
      <c r="J620" s="22"/>
      <c r="N620" s="22"/>
      <c r="O620" s="22"/>
      <c r="P620" s="22"/>
      <c r="Q620" s="22"/>
      <c r="R620" s="22"/>
      <c r="S620" s="22"/>
      <c r="T620" s="22"/>
    </row>
    <row r="621" spans="2:20">
      <c r="B621" s="22"/>
      <c r="C621" s="22"/>
      <c r="D621" s="22"/>
      <c r="E621" s="22"/>
      <c r="F621" s="22"/>
      <c r="G621" s="22"/>
      <c r="H621" s="22"/>
      <c r="I621" s="22"/>
      <c r="J621" s="22"/>
      <c r="N621" s="22"/>
      <c r="O621" s="22"/>
      <c r="P621" s="22"/>
      <c r="Q621" s="22"/>
      <c r="R621" s="22"/>
      <c r="S621" s="22"/>
      <c r="T621" s="22"/>
    </row>
    <row r="622" spans="2:20">
      <c r="B622" s="22"/>
      <c r="C622" s="22"/>
      <c r="D622" s="22"/>
      <c r="E622" s="22"/>
      <c r="F622" s="22"/>
      <c r="G622" s="22"/>
      <c r="H622" s="22"/>
      <c r="I622" s="22"/>
      <c r="J622" s="22"/>
      <c r="N622" s="22"/>
      <c r="O622" s="22"/>
      <c r="P622" s="22"/>
      <c r="Q622" s="22"/>
      <c r="R622" s="22"/>
      <c r="S622" s="22"/>
      <c r="T622" s="22"/>
    </row>
    <row r="623" spans="2:20">
      <c r="B623" s="22"/>
      <c r="C623" s="22"/>
      <c r="D623" s="22"/>
      <c r="E623" s="22"/>
      <c r="F623" s="22"/>
      <c r="G623" s="22"/>
      <c r="H623" s="22"/>
      <c r="I623" s="22"/>
      <c r="J623" s="22"/>
      <c r="N623" s="22"/>
      <c r="O623" s="22"/>
      <c r="P623" s="22"/>
      <c r="Q623" s="22"/>
      <c r="R623" s="22"/>
      <c r="S623" s="22"/>
      <c r="T623" s="22"/>
    </row>
    <row r="624" spans="2:20">
      <c r="B624" s="22"/>
      <c r="C624" s="22"/>
      <c r="D624" s="22"/>
      <c r="E624" s="22"/>
      <c r="F624" s="22"/>
      <c r="G624" s="22"/>
      <c r="H624" s="22"/>
      <c r="I624" s="22"/>
      <c r="J624" s="22"/>
      <c r="N624" s="22"/>
      <c r="O624" s="22"/>
      <c r="P624" s="22"/>
      <c r="Q624" s="22"/>
      <c r="R624" s="22"/>
      <c r="S624" s="22"/>
      <c r="T624" s="22"/>
    </row>
    <row r="625" spans="2:20">
      <c r="B625" s="22"/>
      <c r="C625" s="22"/>
      <c r="D625" s="22"/>
      <c r="E625" s="22"/>
      <c r="F625" s="22"/>
      <c r="G625" s="22"/>
      <c r="H625" s="22"/>
      <c r="I625" s="22"/>
      <c r="J625" s="22"/>
      <c r="N625" s="22"/>
      <c r="O625" s="22"/>
      <c r="P625" s="22"/>
      <c r="Q625" s="22"/>
      <c r="R625" s="22"/>
      <c r="S625" s="22"/>
      <c r="T625" s="22"/>
    </row>
    <row r="626" spans="2:20">
      <c r="B626" s="22"/>
      <c r="C626" s="22"/>
      <c r="D626" s="22"/>
      <c r="E626" s="22"/>
      <c r="F626" s="22"/>
      <c r="G626" s="22"/>
      <c r="H626" s="22"/>
      <c r="I626" s="22"/>
      <c r="J626" s="22"/>
      <c r="N626" s="22"/>
      <c r="O626" s="22"/>
      <c r="P626" s="22"/>
      <c r="Q626" s="22"/>
      <c r="R626" s="22"/>
      <c r="S626" s="22"/>
      <c r="T626" s="22"/>
    </row>
    <row r="627" spans="2:20">
      <c r="B627" s="22"/>
      <c r="C627" s="22"/>
      <c r="D627" s="22"/>
      <c r="E627" s="22"/>
      <c r="F627" s="22"/>
      <c r="G627" s="22"/>
      <c r="H627" s="22"/>
      <c r="I627" s="22"/>
      <c r="J627" s="22"/>
      <c r="N627" s="22"/>
      <c r="O627" s="22"/>
      <c r="P627" s="22"/>
      <c r="Q627" s="22"/>
      <c r="R627" s="22"/>
      <c r="S627" s="22"/>
      <c r="T627" s="22"/>
    </row>
    <row r="628" spans="2:20">
      <c r="B628" s="22"/>
      <c r="C628" s="22"/>
      <c r="D628" s="22"/>
      <c r="E628" s="22"/>
      <c r="F628" s="22"/>
      <c r="G628" s="22"/>
      <c r="H628" s="22"/>
      <c r="I628" s="22"/>
      <c r="J628" s="22"/>
      <c r="N628" s="22"/>
      <c r="O628" s="22"/>
      <c r="P628" s="22"/>
      <c r="Q628" s="22"/>
      <c r="R628" s="22"/>
      <c r="S628" s="22"/>
      <c r="T628" s="22"/>
    </row>
    <row r="629" spans="2:20">
      <c r="B629" s="22"/>
      <c r="C629" s="22"/>
      <c r="D629" s="22"/>
      <c r="E629" s="22"/>
      <c r="F629" s="22"/>
      <c r="G629" s="22"/>
      <c r="H629" s="22"/>
      <c r="I629" s="22"/>
      <c r="J629" s="22"/>
      <c r="N629" s="22"/>
      <c r="O629" s="22"/>
      <c r="P629" s="22"/>
      <c r="Q629" s="22"/>
      <c r="R629" s="22"/>
      <c r="S629" s="22"/>
      <c r="T629" s="22"/>
    </row>
    <row r="630" spans="2:20">
      <c r="B630" s="22"/>
      <c r="C630" s="22"/>
      <c r="D630" s="22"/>
      <c r="E630" s="22"/>
      <c r="F630" s="22"/>
      <c r="G630" s="22"/>
      <c r="H630" s="22"/>
      <c r="I630" s="22"/>
      <c r="J630" s="22"/>
      <c r="N630" s="22"/>
      <c r="O630" s="22"/>
      <c r="P630" s="22"/>
      <c r="Q630" s="22"/>
      <c r="R630" s="22"/>
      <c r="S630" s="22"/>
      <c r="T630" s="22"/>
    </row>
    <row r="631" spans="2:20">
      <c r="B631" s="22"/>
      <c r="C631" s="22"/>
      <c r="D631" s="22"/>
      <c r="E631" s="22"/>
      <c r="F631" s="22"/>
      <c r="G631" s="22"/>
      <c r="H631" s="22"/>
      <c r="I631" s="22"/>
      <c r="J631" s="22"/>
      <c r="N631" s="22"/>
      <c r="O631" s="22"/>
      <c r="P631" s="22"/>
      <c r="Q631" s="22"/>
      <c r="R631" s="22"/>
      <c r="S631" s="22"/>
      <c r="T631" s="22"/>
    </row>
    <row r="632" spans="2:20">
      <c r="B632" s="22"/>
      <c r="C632" s="22"/>
      <c r="D632" s="22"/>
      <c r="E632" s="22"/>
      <c r="F632" s="22"/>
      <c r="G632" s="22"/>
      <c r="H632" s="22"/>
      <c r="I632" s="22"/>
      <c r="J632" s="22"/>
      <c r="N632" s="22"/>
      <c r="O632" s="22"/>
      <c r="P632" s="22"/>
      <c r="Q632" s="22"/>
      <c r="R632" s="22"/>
      <c r="S632" s="22"/>
      <c r="T632" s="22"/>
    </row>
    <row r="633" spans="2:20">
      <c r="B633" s="22"/>
      <c r="C633" s="22"/>
      <c r="D633" s="22"/>
      <c r="E633" s="22"/>
      <c r="F633" s="22"/>
      <c r="G633" s="22"/>
      <c r="H633" s="22"/>
      <c r="I633" s="22"/>
      <c r="J633" s="22"/>
      <c r="N633" s="22"/>
      <c r="O633" s="22"/>
      <c r="P633" s="22"/>
      <c r="Q633" s="22"/>
      <c r="R633" s="22"/>
      <c r="S633" s="22"/>
      <c r="T633" s="22"/>
    </row>
    <row r="634" spans="2:20">
      <c r="B634" s="22"/>
      <c r="C634" s="22"/>
      <c r="D634" s="22"/>
      <c r="E634" s="22"/>
      <c r="F634" s="22"/>
      <c r="G634" s="22"/>
      <c r="H634" s="22"/>
      <c r="I634" s="22"/>
      <c r="J634" s="22"/>
      <c r="N634" s="22"/>
      <c r="O634" s="22"/>
      <c r="P634" s="22"/>
      <c r="Q634" s="22"/>
      <c r="R634" s="22"/>
      <c r="S634" s="22"/>
      <c r="T634" s="22"/>
    </row>
    <row r="635" spans="2:20">
      <c r="B635" s="22"/>
      <c r="C635" s="22"/>
      <c r="D635" s="22"/>
      <c r="E635" s="22"/>
      <c r="F635" s="22"/>
      <c r="G635" s="22"/>
      <c r="H635" s="22"/>
      <c r="I635" s="22"/>
      <c r="J635" s="22"/>
      <c r="N635" s="22"/>
      <c r="O635" s="22"/>
      <c r="P635" s="22"/>
      <c r="Q635" s="22"/>
      <c r="R635" s="22"/>
      <c r="S635" s="22"/>
      <c r="T635" s="22"/>
    </row>
    <row r="636" spans="2:20">
      <c r="B636" s="22"/>
      <c r="C636" s="22"/>
      <c r="D636" s="22"/>
      <c r="E636" s="22"/>
      <c r="F636" s="22"/>
      <c r="G636" s="22"/>
      <c r="H636" s="22"/>
      <c r="I636" s="22"/>
      <c r="J636" s="22"/>
      <c r="N636" s="22"/>
      <c r="O636" s="22"/>
      <c r="P636" s="22"/>
      <c r="Q636" s="22"/>
      <c r="R636" s="22"/>
      <c r="S636" s="22"/>
      <c r="T636" s="22"/>
    </row>
    <row r="637" spans="2:20">
      <c r="B637" s="22"/>
      <c r="C637" s="22"/>
      <c r="D637" s="22"/>
      <c r="E637" s="22"/>
      <c r="F637" s="22"/>
      <c r="G637" s="22"/>
      <c r="H637" s="22"/>
      <c r="I637" s="22"/>
      <c r="J637" s="22"/>
      <c r="N637" s="22"/>
      <c r="O637" s="22"/>
      <c r="P637" s="22"/>
      <c r="Q637" s="22"/>
      <c r="R637" s="22"/>
      <c r="S637" s="22"/>
      <c r="T637" s="22"/>
    </row>
    <row r="638" spans="2:20">
      <c r="B638" s="22"/>
      <c r="C638" s="22"/>
      <c r="D638" s="22"/>
      <c r="E638" s="22"/>
      <c r="F638" s="22"/>
      <c r="G638" s="22"/>
      <c r="H638" s="22"/>
      <c r="I638" s="22"/>
      <c r="J638" s="22"/>
      <c r="N638" s="22"/>
      <c r="O638" s="22"/>
      <c r="P638" s="22"/>
      <c r="Q638" s="22"/>
      <c r="R638" s="22"/>
      <c r="S638" s="22"/>
      <c r="T638" s="22"/>
    </row>
    <row r="639" spans="2:20">
      <c r="B639" s="22"/>
      <c r="C639" s="22"/>
      <c r="D639" s="22"/>
      <c r="E639" s="22"/>
      <c r="F639" s="22"/>
      <c r="G639" s="22"/>
      <c r="H639" s="22"/>
      <c r="I639" s="22"/>
      <c r="J639" s="22"/>
      <c r="N639" s="22"/>
      <c r="O639" s="22"/>
      <c r="P639" s="22"/>
      <c r="Q639" s="22"/>
      <c r="R639" s="22"/>
      <c r="S639" s="22"/>
      <c r="T639" s="22"/>
    </row>
    <row r="640" spans="2:20">
      <c r="B640" s="22"/>
      <c r="C640" s="22"/>
      <c r="D640" s="22"/>
      <c r="E640" s="22"/>
      <c r="F640" s="22"/>
      <c r="G640" s="22"/>
      <c r="H640" s="22"/>
      <c r="I640" s="22"/>
      <c r="J640" s="22"/>
      <c r="N640" s="22"/>
      <c r="O640" s="22"/>
      <c r="P640" s="22"/>
      <c r="Q640" s="22"/>
      <c r="R640" s="22"/>
      <c r="S640" s="22"/>
      <c r="T640" s="22"/>
    </row>
    <row r="641" spans="2:20">
      <c r="B641" s="22"/>
      <c r="C641" s="22"/>
      <c r="D641" s="22"/>
      <c r="E641" s="22"/>
      <c r="F641" s="22"/>
      <c r="G641" s="22"/>
      <c r="H641" s="22"/>
      <c r="I641" s="22"/>
      <c r="J641" s="22"/>
      <c r="N641" s="22"/>
      <c r="O641" s="22"/>
      <c r="P641" s="22"/>
      <c r="Q641" s="22"/>
      <c r="R641" s="22"/>
      <c r="S641" s="22"/>
      <c r="T641" s="22"/>
    </row>
    <row r="642" spans="2:20">
      <c r="B642" s="22"/>
      <c r="C642" s="22"/>
      <c r="D642" s="22"/>
      <c r="E642" s="22"/>
      <c r="F642" s="22"/>
      <c r="G642" s="22"/>
      <c r="H642" s="22"/>
      <c r="I642" s="22"/>
      <c r="J642" s="22"/>
      <c r="N642" s="22"/>
      <c r="O642" s="22"/>
      <c r="P642" s="22"/>
      <c r="Q642" s="22"/>
      <c r="R642" s="22"/>
      <c r="S642" s="22"/>
      <c r="T642" s="22"/>
    </row>
    <row r="643" spans="2:20">
      <c r="B643" s="22"/>
      <c r="C643" s="22"/>
      <c r="D643" s="22"/>
      <c r="E643" s="22"/>
      <c r="F643" s="22"/>
      <c r="G643" s="22"/>
      <c r="H643" s="22"/>
      <c r="I643" s="22"/>
      <c r="J643" s="22"/>
      <c r="N643" s="22"/>
      <c r="O643" s="22"/>
      <c r="P643" s="22"/>
      <c r="Q643" s="22"/>
      <c r="R643" s="22"/>
      <c r="S643" s="22"/>
      <c r="T643" s="22"/>
    </row>
    <row r="644" spans="2:20">
      <c r="B644" s="22"/>
      <c r="C644" s="22"/>
      <c r="D644" s="22"/>
      <c r="E644" s="22"/>
      <c r="F644" s="22"/>
      <c r="G644" s="22"/>
      <c r="H644" s="22"/>
      <c r="I644" s="22"/>
      <c r="J644" s="22"/>
      <c r="N644" s="22"/>
      <c r="O644" s="22"/>
      <c r="P644" s="22"/>
      <c r="Q644" s="22"/>
      <c r="R644" s="22"/>
      <c r="S644" s="22"/>
      <c r="T644" s="22"/>
    </row>
    <row r="645" spans="2:20">
      <c r="B645" s="22"/>
      <c r="C645" s="22"/>
      <c r="D645" s="22"/>
      <c r="E645" s="22"/>
      <c r="F645" s="22"/>
      <c r="G645" s="22"/>
      <c r="H645" s="22"/>
      <c r="I645" s="22"/>
      <c r="J645" s="22"/>
      <c r="N645" s="22"/>
      <c r="O645" s="22"/>
      <c r="P645" s="22"/>
      <c r="Q645" s="22"/>
      <c r="R645" s="22"/>
      <c r="S645" s="22"/>
      <c r="T645" s="22"/>
    </row>
    <row r="646" spans="2:20">
      <c r="B646" s="22"/>
      <c r="C646" s="22"/>
      <c r="D646" s="22"/>
      <c r="E646" s="22"/>
      <c r="F646" s="22"/>
      <c r="G646" s="22"/>
      <c r="H646" s="22"/>
      <c r="I646" s="22"/>
      <c r="J646" s="22"/>
      <c r="N646" s="22"/>
      <c r="O646" s="22"/>
      <c r="P646" s="22"/>
      <c r="Q646" s="22"/>
      <c r="R646" s="22"/>
      <c r="S646" s="22"/>
      <c r="T646" s="22"/>
    </row>
    <row r="647" spans="2:20">
      <c r="B647" s="22"/>
      <c r="C647" s="22"/>
      <c r="D647" s="22"/>
      <c r="E647" s="22"/>
      <c r="F647" s="22"/>
      <c r="G647" s="22"/>
      <c r="H647" s="22"/>
      <c r="I647" s="22"/>
      <c r="J647" s="22"/>
      <c r="N647" s="22"/>
      <c r="O647" s="22"/>
      <c r="P647" s="22"/>
      <c r="Q647" s="22"/>
      <c r="R647" s="22"/>
      <c r="S647" s="22"/>
      <c r="T647" s="22"/>
    </row>
    <row r="648" spans="2:20">
      <c r="B648" s="22"/>
      <c r="C648" s="22"/>
      <c r="D648" s="22"/>
      <c r="E648" s="22"/>
      <c r="F648" s="22"/>
      <c r="G648" s="22"/>
      <c r="H648" s="22"/>
      <c r="I648" s="22"/>
      <c r="J648" s="22"/>
      <c r="N648" s="22"/>
      <c r="O648" s="22"/>
      <c r="P648" s="22"/>
      <c r="Q648" s="22"/>
      <c r="R648" s="22"/>
      <c r="S648" s="22"/>
      <c r="T648" s="22"/>
    </row>
    <row r="649" spans="2:20">
      <c r="B649" s="22"/>
      <c r="C649" s="22"/>
      <c r="D649" s="22"/>
      <c r="E649" s="22"/>
      <c r="F649" s="22"/>
      <c r="G649" s="22"/>
      <c r="H649" s="22"/>
      <c r="I649" s="22"/>
      <c r="J649" s="22"/>
      <c r="N649" s="22"/>
      <c r="O649" s="22"/>
      <c r="P649" s="22"/>
      <c r="Q649" s="22"/>
      <c r="R649" s="22"/>
      <c r="S649" s="22"/>
      <c r="T649" s="22"/>
    </row>
    <row r="650" spans="2:20">
      <c r="B650" s="22"/>
      <c r="C650" s="22"/>
      <c r="D650" s="22"/>
      <c r="E650" s="22"/>
      <c r="F650" s="22"/>
      <c r="G650" s="22"/>
      <c r="H650" s="22"/>
      <c r="I650" s="22"/>
      <c r="J650" s="22"/>
      <c r="N650" s="22"/>
      <c r="O650" s="22"/>
      <c r="P650" s="22"/>
      <c r="Q650" s="22"/>
      <c r="R650" s="22"/>
      <c r="S650" s="22"/>
      <c r="T650" s="22"/>
    </row>
    <row r="651" spans="2:20">
      <c r="B651" s="22"/>
      <c r="C651" s="22"/>
      <c r="D651" s="22"/>
      <c r="E651" s="22"/>
      <c r="F651" s="22"/>
      <c r="G651" s="22"/>
      <c r="H651" s="22"/>
      <c r="I651" s="22"/>
      <c r="J651" s="22"/>
      <c r="N651" s="22"/>
      <c r="O651" s="22"/>
      <c r="P651" s="22"/>
      <c r="Q651" s="22"/>
      <c r="R651" s="22"/>
      <c r="S651" s="22"/>
      <c r="T651" s="22"/>
    </row>
    <row r="652" spans="2:20">
      <c r="B652" s="22"/>
      <c r="C652" s="22"/>
      <c r="D652" s="22"/>
      <c r="E652" s="22"/>
      <c r="F652" s="22"/>
      <c r="G652" s="22"/>
      <c r="H652" s="22"/>
      <c r="I652" s="22"/>
      <c r="J652" s="22"/>
      <c r="N652" s="22"/>
      <c r="O652" s="22"/>
      <c r="P652" s="22"/>
      <c r="Q652" s="22"/>
      <c r="R652" s="22"/>
      <c r="S652" s="22"/>
      <c r="T652" s="22"/>
    </row>
    <row r="653" spans="2:20">
      <c r="B653" s="22"/>
      <c r="C653" s="22"/>
      <c r="D653" s="22"/>
      <c r="E653" s="22"/>
      <c r="F653" s="22"/>
      <c r="G653" s="22"/>
      <c r="H653" s="22"/>
      <c r="I653" s="22"/>
      <c r="J653" s="22"/>
      <c r="N653" s="22"/>
      <c r="O653" s="22"/>
      <c r="P653" s="22"/>
      <c r="Q653" s="22"/>
      <c r="R653" s="22"/>
      <c r="S653" s="22"/>
      <c r="T653" s="22"/>
    </row>
    <row r="654" spans="2:20">
      <c r="B654" s="22"/>
      <c r="C654" s="22"/>
      <c r="D654" s="22"/>
      <c r="E654" s="22"/>
      <c r="F654" s="22"/>
      <c r="G654" s="22"/>
      <c r="H654" s="22"/>
      <c r="I654" s="22"/>
      <c r="J654" s="22"/>
      <c r="N654" s="22"/>
      <c r="O654" s="22"/>
      <c r="P654" s="22"/>
      <c r="Q654" s="22"/>
      <c r="R654" s="22"/>
      <c r="S654" s="22"/>
      <c r="T654" s="22"/>
    </row>
    <row r="655" spans="2:20">
      <c r="B655" s="22"/>
      <c r="C655" s="22"/>
      <c r="D655" s="22"/>
      <c r="E655" s="22"/>
      <c r="F655" s="22"/>
      <c r="G655" s="22"/>
      <c r="H655" s="22"/>
      <c r="I655" s="22"/>
      <c r="J655" s="22"/>
      <c r="N655" s="22"/>
      <c r="O655" s="22"/>
      <c r="P655" s="22"/>
      <c r="Q655" s="22"/>
      <c r="R655" s="22"/>
      <c r="S655" s="22"/>
      <c r="T655" s="22"/>
    </row>
    <row r="656" spans="2:20">
      <c r="B656" s="22"/>
      <c r="C656" s="22"/>
      <c r="D656" s="22"/>
      <c r="E656" s="22"/>
      <c r="F656" s="22"/>
      <c r="G656" s="22"/>
      <c r="H656" s="22"/>
      <c r="I656" s="22"/>
      <c r="J656" s="22"/>
      <c r="N656" s="22"/>
      <c r="O656" s="22"/>
      <c r="P656" s="22"/>
      <c r="Q656" s="22"/>
      <c r="R656" s="22"/>
      <c r="S656" s="22"/>
      <c r="T656" s="22"/>
    </row>
    <row r="657" spans="2:20">
      <c r="B657" s="22"/>
      <c r="C657" s="22"/>
      <c r="D657" s="22"/>
      <c r="E657" s="22"/>
      <c r="F657" s="22"/>
      <c r="G657" s="22"/>
      <c r="H657" s="22"/>
      <c r="I657" s="22"/>
      <c r="J657" s="22"/>
      <c r="N657" s="22"/>
      <c r="O657" s="22"/>
      <c r="P657" s="22"/>
      <c r="Q657" s="22"/>
      <c r="R657" s="22"/>
      <c r="S657" s="22"/>
      <c r="T657" s="22"/>
    </row>
    <row r="658" spans="2:20">
      <c r="B658" s="22"/>
      <c r="C658" s="22"/>
      <c r="D658" s="22"/>
      <c r="E658" s="22"/>
      <c r="F658" s="22"/>
      <c r="G658" s="22"/>
      <c r="H658" s="22"/>
      <c r="I658" s="22"/>
      <c r="J658" s="22"/>
      <c r="N658" s="22"/>
      <c r="O658" s="22"/>
      <c r="P658" s="22"/>
      <c r="Q658" s="22"/>
      <c r="R658" s="22"/>
      <c r="S658" s="22"/>
      <c r="T658" s="22"/>
    </row>
    <row r="659" spans="2:20">
      <c r="B659" s="22"/>
      <c r="C659" s="22"/>
      <c r="D659" s="22"/>
      <c r="E659" s="22"/>
      <c r="F659" s="22"/>
      <c r="G659" s="22"/>
      <c r="H659" s="22"/>
      <c r="I659" s="22"/>
      <c r="J659" s="22"/>
      <c r="N659" s="22"/>
      <c r="O659" s="22"/>
      <c r="P659" s="22"/>
      <c r="Q659" s="22"/>
      <c r="R659" s="22"/>
      <c r="S659" s="22"/>
      <c r="T659" s="22"/>
    </row>
    <row r="660" spans="2:20">
      <c r="B660" s="22"/>
      <c r="C660" s="22"/>
      <c r="D660" s="22"/>
      <c r="E660" s="22"/>
      <c r="F660" s="22"/>
      <c r="G660" s="22"/>
      <c r="H660" s="22"/>
      <c r="I660" s="22"/>
      <c r="J660" s="22"/>
      <c r="N660" s="22"/>
      <c r="O660" s="22"/>
      <c r="P660" s="22"/>
      <c r="Q660" s="22"/>
      <c r="R660" s="22"/>
      <c r="S660" s="22"/>
      <c r="T660" s="22"/>
    </row>
    <row r="661" spans="2:20">
      <c r="B661" s="22"/>
      <c r="C661" s="22"/>
      <c r="D661" s="22"/>
      <c r="E661" s="22"/>
      <c r="F661" s="22"/>
      <c r="G661" s="22"/>
      <c r="H661" s="22"/>
      <c r="I661" s="22"/>
      <c r="J661" s="22"/>
      <c r="N661" s="22"/>
      <c r="O661" s="22"/>
      <c r="P661" s="22"/>
      <c r="Q661" s="22"/>
      <c r="R661" s="22"/>
      <c r="S661" s="22"/>
      <c r="T661" s="22"/>
    </row>
    <row r="662" spans="2:20">
      <c r="B662" s="22"/>
      <c r="C662" s="22"/>
      <c r="D662" s="22"/>
      <c r="E662" s="22"/>
      <c r="F662" s="22"/>
      <c r="G662" s="22"/>
      <c r="H662" s="22"/>
      <c r="I662" s="22"/>
      <c r="J662" s="22"/>
      <c r="N662" s="22"/>
      <c r="O662" s="22"/>
      <c r="P662" s="22"/>
      <c r="Q662" s="22"/>
      <c r="R662" s="22"/>
      <c r="S662" s="22"/>
      <c r="T662" s="22"/>
    </row>
    <row r="663" spans="2:20">
      <c r="B663" s="22"/>
      <c r="C663" s="22"/>
      <c r="D663" s="22"/>
      <c r="E663" s="22"/>
      <c r="F663" s="22"/>
      <c r="G663" s="22"/>
      <c r="H663" s="22"/>
      <c r="I663" s="22"/>
      <c r="J663" s="22"/>
      <c r="N663" s="22"/>
      <c r="O663" s="22"/>
      <c r="P663" s="22"/>
      <c r="Q663" s="22"/>
      <c r="R663" s="22"/>
      <c r="S663" s="22"/>
      <c r="T663" s="22"/>
    </row>
    <row r="664" spans="2:20">
      <c r="B664" s="22"/>
      <c r="C664" s="22"/>
      <c r="D664" s="22"/>
      <c r="E664" s="22"/>
      <c r="F664" s="22"/>
      <c r="G664" s="22"/>
      <c r="H664" s="22"/>
      <c r="I664" s="22"/>
      <c r="J664" s="22"/>
      <c r="N664" s="22"/>
      <c r="O664" s="22"/>
      <c r="P664" s="22"/>
      <c r="Q664" s="22"/>
      <c r="R664" s="22"/>
      <c r="S664" s="22"/>
      <c r="T664" s="22"/>
    </row>
    <row r="665" spans="2:20">
      <c r="B665" s="22"/>
      <c r="C665" s="22"/>
      <c r="D665" s="22"/>
      <c r="E665" s="22"/>
      <c r="F665" s="22"/>
      <c r="G665" s="22"/>
      <c r="H665" s="22"/>
      <c r="I665" s="22"/>
      <c r="J665" s="22"/>
      <c r="N665" s="22"/>
      <c r="O665" s="22"/>
      <c r="P665" s="22"/>
      <c r="Q665" s="22"/>
      <c r="R665" s="22"/>
      <c r="S665" s="22"/>
      <c r="T665" s="22"/>
    </row>
    <row r="666" spans="2:20">
      <c r="B666" s="22"/>
      <c r="C666" s="22"/>
      <c r="D666" s="22"/>
      <c r="E666" s="22"/>
      <c r="F666" s="22"/>
      <c r="G666" s="22"/>
      <c r="H666" s="22"/>
      <c r="I666" s="22"/>
      <c r="J666" s="22"/>
      <c r="N666" s="22"/>
      <c r="O666" s="22"/>
      <c r="P666" s="22"/>
      <c r="Q666" s="22"/>
      <c r="R666" s="22"/>
      <c r="S666" s="22"/>
      <c r="T666" s="22"/>
    </row>
    <row r="667" spans="2:20">
      <c r="B667" s="22"/>
      <c r="C667" s="22"/>
      <c r="D667" s="22"/>
      <c r="E667" s="22"/>
      <c r="F667" s="22"/>
      <c r="G667" s="22"/>
      <c r="H667" s="22"/>
      <c r="I667" s="22"/>
      <c r="J667" s="22"/>
      <c r="N667" s="22"/>
      <c r="O667" s="22"/>
      <c r="P667" s="22"/>
      <c r="Q667" s="22"/>
      <c r="R667" s="22"/>
      <c r="S667" s="22"/>
      <c r="T667" s="22"/>
    </row>
    <row r="668" spans="2:20">
      <c r="B668" s="22"/>
      <c r="C668" s="22"/>
      <c r="D668" s="22"/>
      <c r="E668" s="22"/>
      <c r="F668" s="22"/>
      <c r="G668" s="22"/>
      <c r="H668" s="22"/>
      <c r="I668" s="22"/>
      <c r="J668" s="22"/>
      <c r="N668" s="22"/>
      <c r="O668" s="22"/>
      <c r="P668" s="22"/>
      <c r="Q668" s="22"/>
      <c r="R668" s="22"/>
      <c r="S668" s="22"/>
      <c r="T668" s="22"/>
    </row>
    <row r="669" spans="2:20">
      <c r="B669" s="22"/>
      <c r="C669" s="22"/>
      <c r="D669" s="22"/>
      <c r="E669" s="22"/>
      <c r="F669" s="22"/>
      <c r="G669" s="22"/>
      <c r="H669" s="22"/>
      <c r="I669" s="22"/>
      <c r="J669" s="22"/>
      <c r="N669" s="22"/>
      <c r="O669" s="22"/>
      <c r="P669" s="22"/>
      <c r="Q669" s="22"/>
      <c r="R669" s="22"/>
      <c r="S669" s="22"/>
      <c r="T669" s="22"/>
    </row>
    <row r="670" spans="2:20">
      <c r="B670" s="22"/>
      <c r="C670" s="22"/>
      <c r="D670" s="22"/>
      <c r="E670" s="22"/>
      <c r="F670" s="22"/>
      <c r="G670" s="22"/>
      <c r="H670" s="22"/>
      <c r="I670" s="22"/>
      <c r="J670" s="22"/>
      <c r="N670" s="22"/>
      <c r="O670" s="22"/>
      <c r="P670" s="22"/>
      <c r="Q670" s="22"/>
      <c r="R670" s="22"/>
      <c r="S670" s="22"/>
      <c r="T670" s="22"/>
    </row>
    <row r="671" spans="2:20">
      <c r="B671" s="22"/>
      <c r="C671" s="22"/>
      <c r="D671" s="22"/>
      <c r="E671" s="22"/>
      <c r="F671" s="22"/>
      <c r="G671" s="22"/>
      <c r="H671" s="22"/>
      <c r="I671" s="22"/>
      <c r="J671" s="22"/>
      <c r="N671" s="22"/>
      <c r="O671" s="22"/>
      <c r="P671" s="22"/>
      <c r="Q671" s="22"/>
      <c r="R671" s="22"/>
      <c r="S671" s="22"/>
      <c r="T671" s="22"/>
    </row>
    <row r="672" spans="2:20">
      <c r="B672" s="22"/>
      <c r="C672" s="22"/>
      <c r="D672" s="22"/>
      <c r="E672" s="22"/>
      <c r="F672" s="22"/>
      <c r="G672" s="22"/>
      <c r="H672" s="22"/>
      <c r="I672" s="22"/>
      <c r="J672" s="22"/>
      <c r="N672" s="22"/>
      <c r="O672" s="22"/>
      <c r="P672" s="22"/>
      <c r="Q672" s="22"/>
      <c r="R672" s="22"/>
      <c r="S672" s="22"/>
      <c r="T672" s="22"/>
    </row>
    <row r="673" spans="2:20">
      <c r="B673" s="22"/>
      <c r="C673" s="22"/>
      <c r="D673" s="22"/>
      <c r="E673" s="22"/>
      <c r="F673" s="22"/>
      <c r="G673" s="22"/>
      <c r="H673" s="22"/>
      <c r="I673" s="22"/>
      <c r="J673" s="22"/>
      <c r="N673" s="22"/>
      <c r="O673" s="22"/>
      <c r="P673" s="22"/>
      <c r="Q673" s="22"/>
      <c r="R673" s="22"/>
      <c r="S673" s="22"/>
      <c r="T673" s="22"/>
    </row>
    <row r="674" spans="2:20">
      <c r="B674" s="22"/>
      <c r="C674" s="22"/>
      <c r="D674" s="22"/>
      <c r="E674" s="22"/>
      <c r="F674" s="22"/>
      <c r="G674" s="22"/>
      <c r="H674" s="22"/>
      <c r="I674" s="22"/>
      <c r="J674" s="22"/>
      <c r="N674" s="22"/>
      <c r="O674" s="22"/>
      <c r="P674" s="22"/>
      <c r="Q674" s="22"/>
      <c r="R674" s="22"/>
      <c r="S674" s="22"/>
      <c r="T674" s="22"/>
    </row>
    <row r="675" spans="2:20">
      <c r="B675" s="22"/>
      <c r="C675" s="22"/>
      <c r="D675" s="22"/>
      <c r="E675" s="22"/>
      <c r="F675" s="22"/>
      <c r="G675" s="22"/>
      <c r="H675" s="22"/>
      <c r="I675" s="22"/>
      <c r="J675" s="22"/>
      <c r="N675" s="22"/>
      <c r="O675" s="22"/>
      <c r="P675" s="22"/>
      <c r="Q675" s="22"/>
      <c r="R675" s="22"/>
      <c r="S675" s="22"/>
      <c r="T675" s="22"/>
    </row>
    <row r="676" spans="2:20">
      <c r="B676" s="22"/>
      <c r="C676" s="22"/>
      <c r="D676" s="22"/>
      <c r="E676" s="22"/>
      <c r="F676" s="22"/>
      <c r="G676" s="22"/>
      <c r="H676" s="22"/>
      <c r="I676" s="22"/>
      <c r="J676" s="22"/>
      <c r="N676" s="22"/>
      <c r="O676" s="22"/>
      <c r="P676" s="22"/>
      <c r="Q676" s="22"/>
      <c r="R676" s="22"/>
      <c r="S676" s="22"/>
      <c r="T676" s="22"/>
    </row>
    <row r="677" spans="2:20">
      <c r="B677" s="22"/>
      <c r="C677" s="22"/>
      <c r="D677" s="22"/>
      <c r="E677" s="22"/>
      <c r="F677" s="22"/>
      <c r="G677" s="22"/>
      <c r="H677" s="22"/>
      <c r="I677" s="22"/>
      <c r="J677" s="22"/>
      <c r="N677" s="22"/>
      <c r="O677" s="22"/>
      <c r="P677" s="22"/>
      <c r="Q677" s="22"/>
      <c r="R677" s="22"/>
      <c r="S677" s="22"/>
      <c r="T677" s="22"/>
    </row>
    <row r="678" spans="2:20">
      <c r="B678" s="22"/>
      <c r="C678" s="22"/>
      <c r="D678" s="22"/>
      <c r="E678" s="22"/>
      <c r="F678" s="22"/>
      <c r="G678" s="22"/>
      <c r="H678" s="22"/>
      <c r="I678" s="22"/>
      <c r="J678" s="22"/>
      <c r="N678" s="22"/>
      <c r="O678" s="22"/>
      <c r="P678" s="22"/>
      <c r="Q678" s="22"/>
      <c r="R678" s="22"/>
      <c r="S678" s="22"/>
      <c r="T678" s="22"/>
    </row>
    <row r="679" spans="2:20">
      <c r="B679" s="22"/>
      <c r="C679" s="22"/>
      <c r="D679" s="22"/>
      <c r="E679" s="22"/>
      <c r="F679" s="22"/>
      <c r="G679" s="22"/>
      <c r="H679" s="22"/>
      <c r="I679" s="22"/>
      <c r="J679" s="22"/>
      <c r="N679" s="22"/>
      <c r="O679" s="22"/>
      <c r="P679" s="22"/>
      <c r="Q679" s="22"/>
      <c r="R679" s="22"/>
      <c r="S679" s="22"/>
      <c r="T679" s="22"/>
    </row>
    <row r="680" spans="2:20">
      <c r="B680" s="22"/>
      <c r="C680" s="22"/>
      <c r="D680" s="22"/>
      <c r="E680" s="22"/>
      <c r="F680" s="22"/>
      <c r="G680" s="22"/>
      <c r="H680" s="22"/>
      <c r="I680" s="22"/>
      <c r="J680" s="22"/>
      <c r="N680" s="22"/>
      <c r="O680" s="22"/>
      <c r="P680" s="22"/>
      <c r="Q680" s="22"/>
      <c r="R680" s="22"/>
      <c r="S680" s="22"/>
      <c r="T680" s="22"/>
    </row>
    <row r="681" spans="2:20">
      <c r="B681" s="22"/>
      <c r="C681" s="22"/>
      <c r="D681" s="22"/>
      <c r="E681" s="22"/>
      <c r="F681" s="22"/>
      <c r="G681" s="22"/>
      <c r="H681" s="22"/>
      <c r="I681" s="22"/>
      <c r="J681" s="22"/>
      <c r="N681" s="22"/>
      <c r="O681" s="22"/>
      <c r="P681" s="22"/>
      <c r="Q681" s="22"/>
      <c r="R681" s="22"/>
      <c r="S681" s="22"/>
      <c r="T681" s="22"/>
    </row>
    <row r="682" spans="2:20">
      <c r="B682" s="22"/>
      <c r="C682" s="22"/>
      <c r="D682" s="22"/>
      <c r="E682" s="22"/>
      <c r="F682" s="22"/>
      <c r="G682" s="22"/>
      <c r="H682" s="22"/>
      <c r="I682" s="22"/>
      <c r="J682" s="22"/>
      <c r="N682" s="22"/>
      <c r="O682" s="22"/>
      <c r="P682" s="22"/>
      <c r="Q682" s="22"/>
      <c r="R682" s="22"/>
      <c r="S682" s="22"/>
      <c r="T682" s="22"/>
    </row>
    <row r="683" spans="2:20">
      <c r="B683" s="22"/>
      <c r="C683" s="22"/>
      <c r="D683" s="22"/>
      <c r="E683" s="22"/>
      <c r="F683" s="22"/>
      <c r="G683" s="22"/>
      <c r="H683" s="22"/>
      <c r="I683" s="22"/>
      <c r="J683" s="22"/>
      <c r="N683" s="22"/>
      <c r="O683" s="22"/>
      <c r="P683" s="22"/>
      <c r="Q683" s="22"/>
      <c r="R683" s="22"/>
      <c r="S683" s="22"/>
      <c r="T683" s="22"/>
    </row>
    <row r="684" spans="2:20">
      <c r="B684" s="22"/>
      <c r="C684" s="22"/>
      <c r="D684" s="22"/>
      <c r="E684" s="22"/>
      <c r="F684" s="22"/>
      <c r="G684" s="22"/>
      <c r="H684" s="22"/>
      <c r="I684" s="22"/>
      <c r="J684" s="22"/>
      <c r="N684" s="22"/>
      <c r="O684" s="22"/>
      <c r="P684" s="22"/>
      <c r="Q684" s="22"/>
      <c r="R684" s="22"/>
      <c r="S684" s="22"/>
      <c r="T684" s="22"/>
    </row>
    <row r="685" spans="2:20">
      <c r="B685" s="22"/>
      <c r="C685" s="22"/>
      <c r="D685" s="22"/>
      <c r="E685" s="22"/>
      <c r="F685" s="22"/>
      <c r="G685" s="22"/>
      <c r="H685" s="22"/>
      <c r="I685" s="22"/>
      <c r="J685" s="22"/>
      <c r="N685" s="22"/>
      <c r="O685" s="22"/>
      <c r="P685" s="22"/>
      <c r="Q685" s="22"/>
      <c r="R685" s="22"/>
      <c r="S685" s="22"/>
      <c r="T685" s="22"/>
    </row>
    <row r="686" spans="2:20">
      <c r="B686" s="22"/>
      <c r="C686" s="22"/>
      <c r="D686" s="22"/>
      <c r="E686" s="22"/>
      <c r="F686" s="22"/>
      <c r="G686" s="22"/>
      <c r="H686" s="22"/>
      <c r="I686" s="22"/>
      <c r="J686" s="22"/>
      <c r="N686" s="22"/>
      <c r="O686" s="22"/>
      <c r="P686" s="22"/>
      <c r="Q686" s="22"/>
      <c r="R686" s="22"/>
      <c r="S686" s="22"/>
      <c r="T686" s="22"/>
    </row>
    <row r="687" spans="2:20">
      <c r="B687" s="22"/>
      <c r="C687" s="22"/>
      <c r="D687" s="22"/>
      <c r="E687" s="22"/>
      <c r="F687" s="22"/>
      <c r="G687" s="22"/>
      <c r="H687" s="22"/>
      <c r="I687" s="22"/>
      <c r="J687" s="22"/>
      <c r="N687" s="22"/>
      <c r="O687" s="22"/>
      <c r="P687" s="22"/>
      <c r="Q687" s="22"/>
      <c r="R687" s="22"/>
      <c r="S687" s="22"/>
      <c r="T687" s="22"/>
    </row>
    <row r="688" spans="2:20">
      <c r="B688" s="22"/>
      <c r="C688" s="22"/>
      <c r="D688" s="22"/>
      <c r="E688" s="22"/>
      <c r="F688" s="22"/>
      <c r="G688" s="22"/>
      <c r="H688" s="22"/>
      <c r="I688" s="22"/>
      <c r="J688" s="22"/>
      <c r="N688" s="22"/>
      <c r="O688" s="22"/>
      <c r="P688" s="22"/>
      <c r="Q688" s="22"/>
      <c r="R688" s="22"/>
      <c r="S688" s="22"/>
      <c r="T688" s="22"/>
    </row>
    <row r="689" spans="2:20">
      <c r="B689" s="22"/>
      <c r="C689" s="22"/>
      <c r="D689" s="22"/>
      <c r="E689" s="22"/>
      <c r="F689" s="22"/>
      <c r="G689" s="22"/>
      <c r="H689" s="22"/>
      <c r="I689" s="22"/>
      <c r="J689" s="22"/>
      <c r="N689" s="22"/>
      <c r="O689" s="22"/>
      <c r="P689" s="22"/>
      <c r="Q689" s="22"/>
      <c r="R689" s="22"/>
      <c r="S689" s="22"/>
      <c r="T689" s="22"/>
    </row>
    <row r="690" spans="2:20">
      <c r="B690" s="22"/>
      <c r="C690" s="22"/>
      <c r="D690" s="22"/>
      <c r="E690" s="22"/>
      <c r="F690" s="22"/>
      <c r="G690" s="22"/>
      <c r="H690" s="22"/>
      <c r="I690" s="22"/>
      <c r="J690" s="22"/>
      <c r="N690" s="22"/>
      <c r="O690" s="22"/>
      <c r="P690" s="22"/>
      <c r="Q690" s="22"/>
      <c r="R690" s="22"/>
      <c r="S690" s="22"/>
      <c r="T690" s="22"/>
    </row>
    <row r="691" spans="2:20">
      <c r="B691" s="22"/>
      <c r="C691" s="22"/>
      <c r="D691" s="22"/>
      <c r="E691" s="22"/>
      <c r="F691" s="22"/>
      <c r="G691" s="22"/>
      <c r="H691" s="22"/>
      <c r="I691" s="22"/>
      <c r="J691" s="22"/>
      <c r="N691" s="22"/>
      <c r="O691" s="22"/>
      <c r="P691" s="22"/>
      <c r="Q691" s="22"/>
      <c r="R691" s="22"/>
      <c r="S691" s="22"/>
      <c r="T691" s="22"/>
    </row>
    <row r="692" spans="2:20">
      <c r="B692" s="22"/>
      <c r="C692" s="22"/>
      <c r="D692" s="22"/>
      <c r="E692" s="22"/>
      <c r="F692" s="22"/>
      <c r="G692" s="22"/>
      <c r="H692" s="22"/>
      <c r="I692" s="22"/>
      <c r="J692" s="22"/>
      <c r="N692" s="22"/>
      <c r="O692" s="22"/>
      <c r="P692" s="22"/>
      <c r="Q692" s="22"/>
      <c r="R692" s="22"/>
      <c r="S692" s="22"/>
      <c r="T692" s="22"/>
    </row>
    <row r="693" spans="2:20">
      <c r="B693" s="22"/>
      <c r="C693" s="22"/>
      <c r="D693" s="22"/>
      <c r="E693" s="22"/>
      <c r="F693" s="22"/>
      <c r="G693" s="22"/>
      <c r="H693" s="22"/>
      <c r="I693" s="22"/>
      <c r="J693" s="22"/>
      <c r="N693" s="22"/>
      <c r="O693" s="22"/>
      <c r="P693" s="22"/>
      <c r="Q693" s="22"/>
      <c r="R693" s="22"/>
      <c r="S693" s="22"/>
      <c r="T693" s="22"/>
    </row>
    <row r="694" spans="2:20">
      <c r="B694" s="22"/>
      <c r="C694" s="22"/>
      <c r="D694" s="22"/>
      <c r="E694" s="22"/>
      <c r="F694" s="22"/>
      <c r="G694" s="22"/>
      <c r="H694" s="22"/>
      <c r="I694" s="22"/>
      <c r="J694" s="22"/>
      <c r="N694" s="22"/>
      <c r="O694" s="22"/>
      <c r="P694" s="22"/>
      <c r="Q694" s="22"/>
      <c r="R694" s="22"/>
      <c r="S694" s="22"/>
      <c r="T694" s="22"/>
    </row>
    <row r="695" spans="2:20">
      <c r="B695" s="22"/>
      <c r="C695" s="22"/>
      <c r="D695" s="22"/>
      <c r="E695" s="22"/>
      <c r="F695" s="22"/>
      <c r="G695" s="22"/>
      <c r="H695" s="22"/>
      <c r="I695" s="22"/>
      <c r="J695" s="22"/>
      <c r="N695" s="22"/>
      <c r="O695" s="22"/>
      <c r="P695" s="22"/>
      <c r="Q695" s="22"/>
      <c r="R695" s="22"/>
      <c r="S695" s="22"/>
      <c r="T695" s="22"/>
    </row>
    <row r="696" spans="2:20">
      <c r="B696" s="22"/>
      <c r="C696" s="22"/>
      <c r="D696" s="22"/>
      <c r="E696" s="22"/>
      <c r="F696" s="22"/>
      <c r="G696" s="22"/>
      <c r="H696" s="22"/>
      <c r="I696" s="22"/>
      <c r="J696" s="22"/>
      <c r="N696" s="22"/>
      <c r="O696" s="22"/>
      <c r="P696" s="22"/>
      <c r="Q696" s="22"/>
      <c r="R696" s="22"/>
      <c r="S696" s="22"/>
      <c r="T696" s="22"/>
    </row>
    <row r="697" spans="2:20">
      <c r="B697" s="22"/>
      <c r="C697" s="22"/>
      <c r="D697" s="22"/>
      <c r="E697" s="22"/>
      <c r="F697" s="22"/>
      <c r="G697" s="22"/>
      <c r="H697" s="22"/>
      <c r="I697" s="22"/>
      <c r="J697" s="22"/>
      <c r="N697" s="22"/>
      <c r="O697" s="22"/>
      <c r="P697" s="22"/>
      <c r="Q697" s="22"/>
      <c r="R697" s="22"/>
      <c r="S697" s="22"/>
      <c r="T697" s="22"/>
    </row>
    <row r="698" spans="2:20">
      <c r="B698" s="22"/>
      <c r="C698" s="22"/>
      <c r="D698" s="22"/>
      <c r="E698" s="22"/>
      <c r="F698" s="22"/>
      <c r="G698" s="22"/>
      <c r="H698" s="22"/>
      <c r="I698" s="22"/>
      <c r="J698" s="22"/>
      <c r="N698" s="22"/>
      <c r="O698" s="22"/>
      <c r="P698" s="22"/>
      <c r="Q698" s="22"/>
      <c r="R698" s="22"/>
      <c r="S698" s="22"/>
      <c r="T698" s="22"/>
    </row>
    <row r="699" spans="2:20">
      <c r="B699" s="22"/>
      <c r="C699" s="22"/>
      <c r="D699" s="22"/>
      <c r="E699" s="22"/>
      <c r="F699" s="22"/>
      <c r="G699" s="22"/>
      <c r="H699" s="22"/>
      <c r="I699" s="22"/>
      <c r="J699" s="22"/>
      <c r="N699" s="22"/>
      <c r="O699" s="22"/>
      <c r="P699" s="22"/>
      <c r="Q699" s="22"/>
      <c r="R699" s="22"/>
      <c r="S699" s="22"/>
      <c r="T699" s="22"/>
    </row>
    <row r="700" spans="2:20">
      <c r="B700" s="22"/>
      <c r="C700" s="22"/>
      <c r="D700" s="22"/>
      <c r="E700" s="22"/>
      <c r="F700" s="22"/>
      <c r="G700" s="22"/>
      <c r="H700" s="22"/>
      <c r="I700" s="22"/>
      <c r="J700" s="22"/>
      <c r="N700" s="22"/>
      <c r="O700" s="22"/>
      <c r="P700" s="22"/>
      <c r="Q700" s="22"/>
      <c r="R700" s="22"/>
      <c r="S700" s="22"/>
      <c r="T700" s="22"/>
    </row>
    <row r="701" spans="2:20">
      <c r="B701" s="22"/>
      <c r="C701" s="22"/>
      <c r="D701" s="22"/>
      <c r="E701" s="22"/>
      <c r="F701" s="22"/>
      <c r="G701" s="22"/>
      <c r="H701" s="22"/>
      <c r="I701" s="22"/>
      <c r="J701" s="22"/>
      <c r="N701" s="22"/>
      <c r="O701" s="22"/>
      <c r="P701" s="22"/>
      <c r="Q701" s="22"/>
      <c r="R701" s="22"/>
      <c r="S701" s="22"/>
      <c r="T701" s="22"/>
    </row>
    <row r="702" spans="2:20">
      <c r="B702" s="22"/>
      <c r="C702" s="22"/>
      <c r="D702" s="22"/>
      <c r="E702" s="22"/>
      <c r="F702" s="22"/>
      <c r="G702" s="22"/>
      <c r="H702" s="22"/>
      <c r="I702" s="22"/>
      <c r="J702" s="22"/>
      <c r="N702" s="22"/>
      <c r="O702" s="22"/>
      <c r="P702" s="22"/>
      <c r="Q702" s="22"/>
      <c r="R702" s="22"/>
      <c r="S702" s="22"/>
      <c r="T702" s="22"/>
    </row>
    <row r="703" spans="2:20">
      <c r="B703" s="22"/>
      <c r="C703" s="22"/>
      <c r="D703" s="22"/>
      <c r="E703" s="22"/>
      <c r="F703" s="22"/>
      <c r="G703" s="22"/>
      <c r="H703" s="22"/>
      <c r="I703" s="22"/>
      <c r="J703" s="22"/>
      <c r="N703" s="22"/>
      <c r="O703" s="22"/>
      <c r="P703" s="22"/>
      <c r="Q703" s="22"/>
      <c r="R703" s="22"/>
      <c r="S703" s="22"/>
      <c r="T703" s="22"/>
    </row>
    <row r="704" spans="2:20">
      <c r="B704" s="22"/>
      <c r="C704" s="22"/>
      <c r="D704" s="22"/>
      <c r="E704" s="22"/>
      <c r="F704" s="22"/>
      <c r="G704" s="22"/>
      <c r="H704" s="22"/>
      <c r="I704" s="22"/>
      <c r="J704" s="22"/>
      <c r="N704" s="22"/>
      <c r="O704" s="22"/>
      <c r="P704" s="22"/>
      <c r="Q704" s="22"/>
      <c r="R704" s="22"/>
      <c r="S704" s="22"/>
      <c r="T704" s="22"/>
    </row>
    <row r="705" spans="2:20">
      <c r="B705" s="22"/>
      <c r="C705" s="22"/>
      <c r="D705" s="22"/>
      <c r="E705" s="22"/>
      <c r="F705" s="22"/>
      <c r="G705" s="22"/>
      <c r="H705" s="22"/>
      <c r="I705" s="22"/>
      <c r="J705" s="22"/>
      <c r="N705" s="22"/>
      <c r="O705" s="22"/>
      <c r="P705" s="22"/>
      <c r="Q705" s="22"/>
      <c r="R705" s="22"/>
      <c r="S705" s="22"/>
      <c r="T705" s="22"/>
    </row>
    <row r="706" spans="2:20">
      <c r="B706" s="22"/>
      <c r="C706" s="22"/>
      <c r="D706" s="22"/>
      <c r="E706" s="22"/>
      <c r="F706" s="22"/>
      <c r="G706" s="22"/>
      <c r="H706" s="22"/>
      <c r="I706" s="22"/>
      <c r="J706" s="22"/>
      <c r="N706" s="22"/>
      <c r="O706" s="22"/>
      <c r="P706" s="22"/>
      <c r="Q706" s="22"/>
      <c r="R706" s="22"/>
      <c r="S706" s="22"/>
      <c r="T706" s="22"/>
    </row>
    <row r="707" spans="2:20">
      <c r="B707" s="22"/>
      <c r="C707" s="22"/>
      <c r="D707" s="22"/>
      <c r="E707" s="22"/>
      <c r="F707" s="22"/>
      <c r="G707" s="22"/>
      <c r="H707" s="22"/>
      <c r="I707" s="22"/>
      <c r="J707" s="22"/>
      <c r="N707" s="22"/>
      <c r="O707" s="22"/>
      <c r="P707" s="22"/>
      <c r="Q707" s="22"/>
      <c r="R707" s="22"/>
      <c r="S707" s="22"/>
      <c r="T707" s="22"/>
    </row>
    <row r="708" spans="2:20">
      <c r="B708" s="22"/>
      <c r="C708" s="22"/>
      <c r="D708" s="22"/>
      <c r="E708" s="22"/>
      <c r="F708" s="22"/>
      <c r="G708" s="22"/>
      <c r="H708" s="22"/>
      <c r="I708" s="22"/>
      <c r="J708" s="22"/>
      <c r="N708" s="22"/>
      <c r="O708" s="22"/>
      <c r="P708" s="22"/>
      <c r="Q708" s="22"/>
      <c r="R708" s="22"/>
      <c r="S708" s="22"/>
      <c r="T708" s="22"/>
    </row>
    <row r="709" spans="2:20">
      <c r="B709" s="22"/>
      <c r="C709" s="22"/>
      <c r="D709" s="22"/>
      <c r="E709" s="22"/>
      <c r="F709" s="22"/>
      <c r="G709" s="22"/>
      <c r="H709" s="22"/>
      <c r="I709" s="22"/>
      <c r="J709" s="22"/>
      <c r="N709" s="22"/>
      <c r="O709" s="22"/>
      <c r="P709" s="22"/>
      <c r="Q709" s="22"/>
      <c r="R709" s="22"/>
      <c r="S709" s="22"/>
      <c r="T709" s="22"/>
    </row>
    <row r="710" spans="2:20">
      <c r="B710" s="22"/>
      <c r="C710" s="22"/>
      <c r="D710" s="22"/>
      <c r="E710" s="22"/>
      <c r="F710" s="22"/>
      <c r="G710" s="22"/>
      <c r="H710" s="22"/>
      <c r="I710" s="22"/>
      <c r="J710" s="22"/>
      <c r="N710" s="22"/>
      <c r="O710" s="22"/>
      <c r="P710" s="22"/>
      <c r="Q710" s="22"/>
      <c r="R710" s="22"/>
      <c r="S710" s="22"/>
      <c r="T710" s="22"/>
    </row>
    <row r="711" spans="2:20">
      <c r="B711" s="22"/>
      <c r="C711" s="22"/>
      <c r="D711" s="22"/>
      <c r="E711" s="22"/>
      <c r="F711" s="22"/>
      <c r="G711" s="22"/>
      <c r="H711" s="22"/>
      <c r="I711" s="22"/>
      <c r="J711" s="22"/>
      <c r="N711" s="22"/>
      <c r="O711" s="22"/>
      <c r="P711" s="22"/>
      <c r="Q711" s="22"/>
      <c r="R711" s="22"/>
      <c r="S711" s="22"/>
      <c r="T711" s="22"/>
    </row>
    <row r="712" spans="2:20">
      <c r="B712" s="22"/>
      <c r="C712" s="22"/>
      <c r="D712" s="22"/>
      <c r="E712" s="22"/>
      <c r="F712" s="22"/>
      <c r="G712" s="22"/>
      <c r="H712" s="22"/>
      <c r="I712" s="22"/>
      <c r="J712" s="22"/>
      <c r="N712" s="22"/>
      <c r="O712" s="22"/>
      <c r="P712" s="22"/>
      <c r="Q712" s="22"/>
      <c r="R712" s="22"/>
      <c r="S712" s="22"/>
      <c r="T712" s="22"/>
    </row>
    <row r="713" spans="2:20">
      <c r="B713" s="22"/>
      <c r="C713" s="22"/>
      <c r="D713" s="22"/>
      <c r="E713" s="22"/>
      <c r="F713" s="22"/>
      <c r="G713" s="22"/>
      <c r="H713" s="22"/>
      <c r="I713" s="22"/>
      <c r="J713" s="22"/>
      <c r="N713" s="22"/>
      <c r="O713" s="22"/>
      <c r="P713" s="22"/>
      <c r="Q713" s="22"/>
      <c r="R713" s="22"/>
      <c r="S713" s="22"/>
      <c r="T713" s="22"/>
    </row>
    <row r="714" spans="2:20">
      <c r="B714" s="22"/>
      <c r="C714" s="22"/>
      <c r="D714" s="22"/>
      <c r="E714" s="22"/>
      <c r="F714" s="22"/>
      <c r="G714" s="22"/>
      <c r="H714" s="22"/>
      <c r="I714" s="22"/>
      <c r="J714" s="22"/>
      <c r="N714" s="22"/>
      <c r="O714" s="22"/>
      <c r="P714" s="22"/>
      <c r="Q714" s="22"/>
      <c r="R714" s="22"/>
      <c r="S714" s="22"/>
      <c r="T714" s="22"/>
    </row>
    <row r="715" spans="2:20">
      <c r="B715" s="22"/>
      <c r="C715" s="22"/>
      <c r="D715" s="22"/>
      <c r="E715" s="22"/>
      <c r="F715" s="22"/>
      <c r="G715" s="22"/>
      <c r="H715" s="22"/>
      <c r="I715" s="22"/>
      <c r="J715" s="22"/>
      <c r="N715" s="22"/>
      <c r="O715" s="22"/>
      <c r="P715" s="22"/>
      <c r="Q715" s="22"/>
      <c r="R715" s="22"/>
      <c r="S715" s="22"/>
      <c r="T715" s="22"/>
    </row>
    <row r="716" spans="2:20">
      <c r="B716" s="22"/>
      <c r="C716" s="22"/>
      <c r="D716" s="22"/>
      <c r="E716" s="22"/>
      <c r="F716" s="22"/>
      <c r="G716" s="22"/>
      <c r="H716" s="22"/>
      <c r="I716" s="22"/>
      <c r="J716" s="22"/>
      <c r="N716" s="22"/>
      <c r="O716" s="22"/>
      <c r="P716" s="22"/>
      <c r="Q716" s="22"/>
      <c r="R716" s="22"/>
      <c r="S716" s="22"/>
      <c r="T716" s="22"/>
    </row>
    <row r="717" spans="2:20">
      <c r="B717" s="22"/>
      <c r="C717" s="22"/>
      <c r="D717" s="22"/>
      <c r="E717" s="22"/>
      <c r="F717" s="22"/>
      <c r="G717" s="22"/>
      <c r="H717" s="22"/>
      <c r="I717" s="22"/>
      <c r="J717" s="22"/>
      <c r="N717" s="22"/>
      <c r="O717" s="22"/>
      <c r="P717" s="22"/>
      <c r="Q717" s="22"/>
      <c r="R717" s="22"/>
      <c r="S717" s="22"/>
      <c r="T717" s="22"/>
    </row>
    <row r="718" spans="2:20">
      <c r="B718" s="22"/>
      <c r="C718" s="22"/>
      <c r="D718" s="22"/>
      <c r="E718" s="22"/>
      <c r="F718" s="22"/>
      <c r="G718" s="22"/>
      <c r="H718" s="22"/>
      <c r="I718" s="22"/>
      <c r="J718" s="22"/>
      <c r="N718" s="22"/>
      <c r="O718" s="22"/>
      <c r="P718" s="22"/>
      <c r="Q718" s="22"/>
      <c r="R718" s="22"/>
      <c r="S718" s="22"/>
      <c r="T718" s="22"/>
    </row>
    <row r="719" spans="2:20">
      <c r="B719" s="22"/>
      <c r="C719" s="22"/>
      <c r="D719" s="22"/>
      <c r="E719" s="22"/>
      <c r="F719" s="22"/>
      <c r="G719" s="22"/>
      <c r="H719" s="22"/>
      <c r="I719" s="22"/>
      <c r="J719" s="22"/>
      <c r="N719" s="22"/>
      <c r="O719" s="22"/>
      <c r="P719" s="22"/>
      <c r="Q719" s="22"/>
      <c r="R719" s="22"/>
      <c r="S719" s="22"/>
      <c r="T719" s="22"/>
    </row>
    <row r="720" spans="2:20">
      <c r="B720" s="22"/>
      <c r="C720" s="22"/>
      <c r="D720" s="22"/>
      <c r="E720" s="22"/>
      <c r="F720" s="22"/>
      <c r="G720" s="22"/>
      <c r="H720" s="22"/>
      <c r="I720" s="22"/>
      <c r="J720" s="22"/>
      <c r="N720" s="22"/>
      <c r="O720" s="22"/>
      <c r="P720" s="22"/>
      <c r="Q720" s="22"/>
      <c r="R720" s="22"/>
      <c r="S720" s="22"/>
      <c r="T720" s="22"/>
    </row>
    <row r="721" spans="2:20">
      <c r="B721" s="22"/>
      <c r="C721" s="22"/>
      <c r="D721" s="22"/>
      <c r="E721" s="22"/>
      <c r="F721" s="22"/>
      <c r="G721" s="22"/>
      <c r="H721" s="22"/>
      <c r="I721" s="22"/>
      <c r="J721" s="22"/>
      <c r="N721" s="22"/>
      <c r="O721" s="22"/>
      <c r="P721" s="22"/>
      <c r="Q721" s="22"/>
      <c r="R721" s="22"/>
      <c r="S721" s="22"/>
      <c r="T721" s="22"/>
    </row>
    <row r="722" spans="2:20">
      <c r="B722" s="22"/>
      <c r="C722" s="22"/>
      <c r="D722" s="22"/>
      <c r="E722" s="22"/>
      <c r="F722" s="22"/>
      <c r="G722" s="22"/>
      <c r="H722" s="22"/>
      <c r="I722" s="22"/>
      <c r="J722" s="22"/>
      <c r="N722" s="22"/>
      <c r="O722" s="22"/>
      <c r="P722" s="22"/>
      <c r="Q722" s="22"/>
      <c r="R722" s="22"/>
      <c r="S722" s="22"/>
      <c r="T722" s="22"/>
    </row>
    <row r="723" spans="2:20">
      <c r="B723" s="22"/>
      <c r="C723" s="22"/>
      <c r="D723" s="22"/>
      <c r="E723" s="22"/>
      <c r="F723" s="22"/>
      <c r="G723" s="22"/>
      <c r="H723" s="22"/>
      <c r="I723" s="22"/>
      <c r="J723" s="22"/>
      <c r="N723" s="22"/>
      <c r="O723" s="22"/>
      <c r="P723" s="22"/>
      <c r="Q723" s="22"/>
      <c r="R723" s="22"/>
      <c r="S723" s="22"/>
      <c r="T723" s="22"/>
    </row>
    <row r="724" spans="2:20">
      <c r="B724" s="22"/>
      <c r="C724" s="22"/>
      <c r="D724" s="22"/>
      <c r="E724" s="22"/>
      <c r="F724" s="22"/>
      <c r="G724" s="22"/>
      <c r="H724" s="22"/>
      <c r="I724" s="22"/>
      <c r="J724" s="22"/>
      <c r="N724" s="22"/>
      <c r="O724" s="22"/>
      <c r="P724" s="22"/>
      <c r="Q724" s="22"/>
      <c r="R724" s="22"/>
      <c r="S724" s="22"/>
      <c r="T724" s="22"/>
    </row>
    <row r="725" spans="2:20">
      <c r="B725" s="22"/>
      <c r="C725" s="22"/>
      <c r="D725" s="22"/>
      <c r="E725" s="22"/>
      <c r="F725" s="22"/>
      <c r="G725" s="22"/>
      <c r="H725" s="22"/>
      <c r="I725" s="22"/>
      <c r="J725" s="22"/>
      <c r="N725" s="22"/>
      <c r="O725" s="22"/>
      <c r="P725" s="22"/>
      <c r="Q725" s="22"/>
      <c r="R725" s="22"/>
      <c r="S725" s="22"/>
      <c r="T725" s="22"/>
    </row>
    <row r="726" spans="2:20">
      <c r="B726" s="22"/>
      <c r="C726" s="22"/>
      <c r="D726" s="22"/>
      <c r="E726" s="22"/>
      <c r="F726" s="22"/>
      <c r="G726" s="22"/>
      <c r="H726" s="22"/>
      <c r="I726" s="22"/>
      <c r="J726" s="22"/>
      <c r="N726" s="22"/>
      <c r="O726" s="22"/>
      <c r="P726" s="22"/>
      <c r="Q726" s="22"/>
      <c r="R726" s="22"/>
      <c r="S726" s="22"/>
      <c r="T726" s="22"/>
    </row>
    <row r="727" spans="2:20">
      <c r="B727" s="22"/>
      <c r="C727" s="22"/>
      <c r="D727" s="22"/>
      <c r="E727" s="22"/>
      <c r="F727" s="22"/>
      <c r="G727" s="22"/>
      <c r="H727" s="22"/>
      <c r="I727" s="22"/>
      <c r="J727" s="22"/>
      <c r="N727" s="22"/>
      <c r="O727" s="22"/>
      <c r="P727" s="22"/>
      <c r="Q727" s="22"/>
      <c r="R727" s="22"/>
      <c r="S727" s="22"/>
      <c r="T727" s="22"/>
    </row>
    <row r="728" spans="2:20">
      <c r="B728" s="22"/>
      <c r="C728" s="22"/>
      <c r="D728" s="22"/>
      <c r="E728" s="22"/>
      <c r="F728" s="22"/>
      <c r="G728" s="22"/>
      <c r="H728" s="22"/>
      <c r="I728" s="22"/>
      <c r="J728" s="22"/>
      <c r="N728" s="22"/>
      <c r="O728" s="22"/>
      <c r="P728" s="22"/>
      <c r="Q728" s="22"/>
      <c r="R728" s="22"/>
      <c r="S728" s="22"/>
      <c r="T728" s="22"/>
    </row>
    <row r="729" spans="2:20">
      <c r="B729" s="22"/>
      <c r="C729" s="22"/>
      <c r="D729" s="22"/>
      <c r="E729" s="22"/>
      <c r="F729" s="22"/>
      <c r="G729" s="22"/>
      <c r="H729" s="22"/>
      <c r="I729" s="22"/>
      <c r="J729" s="22"/>
      <c r="N729" s="22"/>
      <c r="O729" s="22"/>
      <c r="P729" s="22"/>
      <c r="Q729" s="22"/>
      <c r="R729" s="22"/>
      <c r="S729" s="22"/>
      <c r="T729" s="22"/>
    </row>
    <row r="730" spans="2:20">
      <c r="B730" s="22"/>
      <c r="C730" s="22"/>
      <c r="D730" s="22"/>
      <c r="E730" s="22"/>
      <c r="F730" s="22"/>
      <c r="G730" s="22"/>
      <c r="H730" s="22"/>
      <c r="I730" s="22"/>
      <c r="J730" s="22"/>
      <c r="N730" s="22"/>
      <c r="O730" s="22"/>
      <c r="P730" s="22"/>
      <c r="Q730" s="22"/>
      <c r="R730" s="22"/>
      <c r="S730" s="22"/>
      <c r="T730" s="22"/>
    </row>
    <row r="731" spans="2:20">
      <c r="B731" s="22"/>
      <c r="C731" s="22"/>
      <c r="D731" s="22"/>
      <c r="E731" s="22"/>
      <c r="F731" s="22"/>
      <c r="G731" s="22"/>
      <c r="H731" s="22"/>
      <c r="I731" s="22"/>
      <c r="J731" s="22"/>
      <c r="N731" s="22"/>
      <c r="O731" s="22"/>
      <c r="P731" s="22"/>
      <c r="Q731" s="22"/>
      <c r="R731" s="22"/>
      <c r="S731" s="22"/>
      <c r="T731" s="22"/>
    </row>
    <row r="732" spans="2:20">
      <c r="B732" s="22"/>
      <c r="C732" s="22"/>
      <c r="D732" s="22"/>
      <c r="E732" s="22"/>
      <c r="F732" s="22"/>
      <c r="G732" s="22"/>
      <c r="H732" s="22"/>
      <c r="I732" s="22"/>
      <c r="J732" s="22"/>
      <c r="N732" s="22"/>
      <c r="O732" s="22"/>
      <c r="P732" s="22"/>
      <c r="Q732" s="22"/>
      <c r="R732" s="22"/>
      <c r="S732" s="22"/>
      <c r="T732" s="22"/>
    </row>
    <row r="733" spans="2:20">
      <c r="B733" s="22"/>
      <c r="C733" s="22"/>
      <c r="D733" s="22"/>
      <c r="E733" s="22"/>
      <c r="F733" s="22"/>
      <c r="G733" s="22"/>
      <c r="H733" s="22"/>
      <c r="I733" s="22"/>
      <c r="J733" s="22"/>
      <c r="N733" s="22"/>
      <c r="O733" s="22"/>
      <c r="P733" s="22"/>
      <c r="Q733" s="22"/>
      <c r="R733" s="22"/>
      <c r="S733" s="22"/>
      <c r="T733" s="22"/>
    </row>
    <row r="734" spans="2:20">
      <c r="B734" s="22"/>
      <c r="C734" s="22"/>
      <c r="D734" s="22"/>
      <c r="E734" s="22"/>
      <c r="F734" s="22"/>
      <c r="G734" s="22"/>
      <c r="H734" s="22"/>
      <c r="I734" s="22"/>
      <c r="J734" s="22"/>
      <c r="N734" s="22"/>
      <c r="O734" s="22"/>
      <c r="P734" s="22"/>
      <c r="Q734" s="22"/>
      <c r="R734" s="22"/>
      <c r="S734" s="22"/>
      <c r="T734" s="22"/>
    </row>
    <row r="735" spans="2:20">
      <c r="B735" s="22"/>
      <c r="C735" s="22"/>
      <c r="D735" s="22"/>
      <c r="E735" s="22"/>
      <c r="F735" s="22"/>
      <c r="G735" s="22"/>
      <c r="H735" s="22"/>
      <c r="I735" s="22"/>
      <c r="J735" s="22"/>
      <c r="N735" s="22"/>
      <c r="O735" s="22"/>
      <c r="P735" s="22"/>
      <c r="Q735" s="22"/>
      <c r="R735" s="22"/>
      <c r="S735" s="22"/>
      <c r="T735" s="22"/>
    </row>
    <row r="736" spans="2:20">
      <c r="B736" s="22"/>
      <c r="C736" s="22"/>
      <c r="D736" s="22"/>
      <c r="E736" s="22"/>
      <c r="F736" s="22"/>
      <c r="G736" s="22"/>
      <c r="H736" s="22"/>
      <c r="I736" s="22"/>
      <c r="J736" s="22"/>
      <c r="N736" s="22"/>
      <c r="O736" s="22"/>
      <c r="P736" s="22"/>
      <c r="Q736" s="22"/>
      <c r="R736" s="22"/>
      <c r="S736" s="22"/>
      <c r="T736" s="22"/>
    </row>
    <row r="737" spans="2:20">
      <c r="B737" s="22"/>
      <c r="C737" s="22"/>
      <c r="D737" s="22"/>
      <c r="E737" s="22"/>
      <c r="F737" s="22"/>
      <c r="G737" s="22"/>
      <c r="H737" s="22"/>
      <c r="I737" s="22"/>
      <c r="J737" s="22"/>
      <c r="N737" s="22"/>
      <c r="O737" s="22"/>
      <c r="P737" s="22"/>
      <c r="Q737" s="22"/>
      <c r="R737" s="22"/>
      <c r="S737" s="22"/>
      <c r="T737" s="22"/>
    </row>
    <row r="738" spans="2:20">
      <c r="B738" s="22"/>
      <c r="C738" s="22"/>
      <c r="D738" s="22"/>
      <c r="E738" s="22"/>
      <c r="F738" s="22"/>
      <c r="G738" s="22"/>
      <c r="H738" s="22"/>
      <c r="I738" s="22"/>
      <c r="J738" s="22"/>
      <c r="N738" s="22"/>
      <c r="O738" s="22"/>
      <c r="P738" s="22"/>
      <c r="Q738" s="22"/>
      <c r="R738" s="22"/>
      <c r="S738" s="22"/>
      <c r="T738" s="22"/>
    </row>
    <row r="739" spans="2:20">
      <c r="B739" s="22"/>
      <c r="C739" s="22"/>
      <c r="D739" s="22"/>
      <c r="E739" s="22"/>
      <c r="F739" s="22"/>
      <c r="G739" s="22"/>
      <c r="H739" s="22"/>
      <c r="I739" s="22"/>
      <c r="J739" s="22"/>
      <c r="N739" s="22"/>
      <c r="O739" s="22"/>
      <c r="P739" s="22"/>
      <c r="Q739" s="22"/>
      <c r="R739" s="22"/>
      <c r="S739" s="22"/>
      <c r="T739" s="22"/>
    </row>
    <row r="740" spans="2:20">
      <c r="B740" s="22"/>
      <c r="C740" s="22"/>
      <c r="D740" s="22"/>
      <c r="E740" s="22"/>
      <c r="F740" s="22"/>
      <c r="G740" s="22"/>
      <c r="H740" s="22"/>
      <c r="I740" s="22"/>
      <c r="J740" s="22"/>
      <c r="N740" s="22"/>
      <c r="O740" s="22"/>
      <c r="P740" s="22"/>
      <c r="Q740" s="22"/>
      <c r="R740" s="22"/>
      <c r="S740" s="22"/>
      <c r="T740" s="22"/>
    </row>
    <row r="741" spans="2:20">
      <c r="B741" s="22"/>
      <c r="C741" s="22"/>
      <c r="D741" s="22"/>
      <c r="E741" s="22"/>
      <c r="F741" s="22"/>
      <c r="G741" s="22"/>
      <c r="H741" s="22"/>
      <c r="I741" s="22"/>
      <c r="J741" s="22"/>
      <c r="N741" s="22"/>
      <c r="O741" s="22"/>
      <c r="P741" s="22"/>
      <c r="Q741" s="22"/>
      <c r="R741" s="22"/>
      <c r="S741" s="22"/>
      <c r="T741" s="22"/>
    </row>
    <row r="742" spans="2:20">
      <c r="B742" s="22"/>
      <c r="C742" s="22"/>
      <c r="D742" s="22"/>
      <c r="E742" s="22"/>
      <c r="F742" s="22"/>
      <c r="G742" s="22"/>
      <c r="H742" s="22"/>
      <c r="I742" s="22"/>
      <c r="J742" s="22"/>
      <c r="N742" s="22"/>
      <c r="O742" s="22"/>
      <c r="P742" s="22"/>
      <c r="Q742" s="22"/>
      <c r="R742" s="22"/>
      <c r="S742" s="22"/>
      <c r="T742" s="22"/>
    </row>
    <row r="743" spans="2:20">
      <c r="B743" s="22"/>
      <c r="C743" s="22"/>
      <c r="D743" s="22"/>
      <c r="E743" s="22"/>
      <c r="F743" s="22"/>
      <c r="G743" s="22"/>
      <c r="H743" s="22"/>
      <c r="I743" s="22"/>
      <c r="J743" s="22"/>
      <c r="N743" s="22"/>
      <c r="O743" s="22"/>
      <c r="P743" s="22"/>
      <c r="Q743" s="22"/>
      <c r="R743" s="22"/>
      <c r="S743" s="22"/>
      <c r="T743" s="22"/>
    </row>
    <row r="744" spans="2:20">
      <c r="B744" s="22"/>
      <c r="C744" s="22"/>
      <c r="D744" s="22"/>
      <c r="E744" s="22"/>
      <c r="F744" s="22"/>
      <c r="G744" s="22"/>
      <c r="H744" s="22"/>
      <c r="I744" s="22"/>
      <c r="J744" s="22"/>
      <c r="N744" s="22"/>
      <c r="O744" s="22"/>
      <c r="P744" s="22"/>
      <c r="Q744" s="22"/>
      <c r="R744" s="22"/>
      <c r="S744" s="22"/>
      <c r="T744" s="22"/>
    </row>
    <row r="745" spans="2:20">
      <c r="B745" s="22"/>
      <c r="C745" s="22"/>
      <c r="D745" s="22"/>
      <c r="E745" s="22"/>
      <c r="F745" s="22"/>
      <c r="G745" s="22"/>
      <c r="H745" s="22"/>
      <c r="I745" s="22"/>
      <c r="J745" s="22"/>
      <c r="N745" s="22"/>
      <c r="O745" s="22"/>
      <c r="P745" s="22"/>
      <c r="Q745" s="22"/>
      <c r="R745" s="22"/>
      <c r="S745" s="22"/>
      <c r="T745" s="22"/>
    </row>
    <row r="746" spans="2:20">
      <c r="B746" s="22"/>
      <c r="C746" s="22"/>
      <c r="D746" s="22"/>
      <c r="E746" s="22"/>
      <c r="F746" s="22"/>
      <c r="G746" s="22"/>
      <c r="H746" s="22"/>
      <c r="I746" s="22"/>
      <c r="J746" s="22"/>
      <c r="N746" s="22"/>
      <c r="O746" s="22"/>
      <c r="P746" s="22"/>
      <c r="Q746" s="22"/>
      <c r="R746" s="22"/>
      <c r="S746" s="22"/>
      <c r="T746" s="22"/>
    </row>
    <row r="747" spans="2:20">
      <c r="B747" s="22"/>
      <c r="C747" s="22"/>
      <c r="D747" s="22"/>
      <c r="E747" s="22"/>
      <c r="F747" s="22"/>
      <c r="G747" s="22"/>
      <c r="H747" s="22"/>
      <c r="I747" s="22"/>
      <c r="J747" s="22"/>
      <c r="N747" s="22"/>
      <c r="O747" s="22"/>
      <c r="P747" s="22"/>
      <c r="Q747" s="22"/>
      <c r="R747" s="22"/>
      <c r="S747" s="22"/>
      <c r="T747" s="22"/>
    </row>
    <row r="748" spans="2:20">
      <c r="B748" s="22"/>
      <c r="C748" s="22"/>
      <c r="D748" s="22"/>
      <c r="E748" s="22"/>
      <c r="F748" s="22"/>
      <c r="G748" s="22"/>
      <c r="H748" s="22"/>
      <c r="I748" s="22"/>
      <c r="J748" s="22"/>
      <c r="N748" s="22"/>
      <c r="O748" s="22"/>
      <c r="P748" s="22"/>
      <c r="Q748" s="22"/>
      <c r="R748" s="22"/>
      <c r="S748" s="22"/>
      <c r="T748" s="22"/>
    </row>
    <row r="749" spans="2:20">
      <c r="B749" s="22"/>
      <c r="C749" s="22"/>
      <c r="D749" s="22"/>
      <c r="E749" s="22"/>
      <c r="F749" s="22"/>
      <c r="G749" s="22"/>
      <c r="H749" s="22"/>
      <c r="I749" s="22"/>
      <c r="J749" s="22"/>
      <c r="N749" s="22"/>
      <c r="O749" s="22"/>
      <c r="P749" s="22"/>
      <c r="Q749" s="22"/>
      <c r="R749" s="22"/>
      <c r="S749" s="22"/>
      <c r="T749" s="22"/>
    </row>
    <row r="750" spans="2:20">
      <c r="B750" s="22"/>
      <c r="C750" s="22"/>
      <c r="D750" s="22"/>
      <c r="E750" s="22"/>
      <c r="F750" s="22"/>
      <c r="G750" s="22"/>
      <c r="H750" s="22"/>
      <c r="I750" s="22"/>
      <c r="J750" s="22"/>
      <c r="N750" s="22"/>
      <c r="O750" s="22"/>
      <c r="P750" s="22"/>
      <c r="Q750" s="22"/>
      <c r="R750" s="22"/>
      <c r="S750" s="22"/>
      <c r="T750" s="22"/>
    </row>
    <row r="751" spans="2:20">
      <c r="B751" s="22"/>
      <c r="C751" s="22"/>
      <c r="D751" s="22"/>
      <c r="E751" s="22"/>
      <c r="F751" s="22"/>
      <c r="G751" s="22"/>
      <c r="H751" s="22"/>
      <c r="I751" s="22"/>
      <c r="J751" s="22"/>
      <c r="N751" s="22"/>
      <c r="O751" s="22"/>
      <c r="P751" s="22"/>
      <c r="Q751" s="22"/>
      <c r="R751" s="22"/>
      <c r="S751" s="22"/>
      <c r="T751" s="22"/>
    </row>
    <row r="752" spans="2:20">
      <c r="B752" s="22"/>
      <c r="C752" s="22"/>
      <c r="D752" s="22"/>
      <c r="E752" s="22"/>
      <c r="F752" s="22"/>
      <c r="G752" s="22"/>
      <c r="H752" s="22"/>
      <c r="I752" s="22"/>
      <c r="J752" s="22"/>
      <c r="N752" s="22"/>
      <c r="O752" s="22"/>
      <c r="P752" s="22"/>
      <c r="Q752" s="22"/>
      <c r="R752" s="22"/>
      <c r="S752" s="22"/>
      <c r="T752" s="22"/>
    </row>
    <row r="753" spans="2:20">
      <c r="B753" s="22"/>
      <c r="C753" s="22"/>
      <c r="D753" s="22"/>
      <c r="E753" s="22"/>
      <c r="F753" s="22"/>
      <c r="G753" s="22"/>
      <c r="H753" s="22"/>
      <c r="I753" s="22"/>
      <c r="J753" s="22"/>
      <c r="N753" s="22"/>
      <c r="O753" s="22"/>
      <c r="P753" s="22"/>
      <c r="Q753" s="22"/>
      <c r="R753" s="22"/>
      <c r="S753" s="22"/>
      <c r="T753" s="22"/>
    </row>
    <row r="754" spans="2:20">
      <c r="B754" s="22"/>
      <c r="C754" s="22"/>
      <c r="D754" s="22"/>
      <c r="E754" s="22"/>
      <c r="F754" s="22"/>
      <c r="G754" s="22"/>
      <c r="H754" s="22"/>
      <c r="I754" s="22"/>
      <c r="J754" s="22"/>
      <c r="N754" s="22"/>
      <c r="O754" s="22"/>
      <c r="P754" s="22"/>
      <c r="Q754" s="22"/>
      <c r="R754" s="22"/>
      <c r="S754" s="22"/>
      <c r="T754" s="22"/>
    </row>
    <row r="755" spans="2:20">
      <c r="B755" s="22"/>
      <c r="C755" s="22"/>
      <c r="D755" s="22"/>
      <c r="E755" s="22"/>
      <c r="F755" s="22"/>
      <c r="G755" s="22"/>
      <c r="H755" s="22"/>
      <c r="I755" s="22"/>
      <c r="J755" s="22"/>
      <c r="N755" s="22"/>
      <c r="O755" s="22"/>
      <c r="P755" s="22"/>
      <c r="Q755" s="22"/>
      <c r="R755" s="22"/>
      <c r="S755" s="22"/>
      <c r="T755" s="22"/>
    </row>
    <row r="756" spans="2:20">
      <c r="B756" s="22"/>
      <c r="C756" s="22"/>
      <c r="D756" s="22"/>
      <c r="E756" s="22"/>
      <c r="F756" s="22"/>
      <c r="G756" s="22"/>
      <c r="H756" s="22"/>
      <c r="I756" s="22"/>
      <c r="J756" s="22"/>
      <c r="N756" s="22"/>
      <c r="O756" s="22"/>
      <c r="P756" s="22"/>
      <c r="Q756" s="22"/>
      <c r="R756" s="22"/>
      <c r="S756" s="22"/>
      <c r="T756" s="22"/>
    </row>
    <row r="757" spans="2:20">
      <c r="B757" s="22"/>
      <c r="C757" s="22"/>
      <c r="D757" s="22"/>
      <c r="E757" s="22"/>
      <c r="F757" s="22"/>
      <c r="G757" s="22"/>
      <c r="H757" s="22"/>
      <c r="I757" s="22"/>
      <c r="J757" s="22"/>
      <c r="N757" s="22"/>
      <c r="O757" s="22"/>
      <c r="P757" s="22"/>
      <c r="Q757" s="22"/>
      <c r="R757" s="22"/>
      <c r="S757" s="22"/>
      <c r="T757" s="22"/>
    </row>
    <row r="758" spans="2:20">
      <c r="B758" s="22"/>
      <c r="C758" s="22"/>
      <c r="D758" s="22"/>
      <c r="E758" s="22"/>
      <c r="F758" s="22"/>
      <c r="G758" s="22"/>
      <c r="H758" s="22"/>
      <c r="I758" s="22"/>
      <c r="J758" s="22"/>
      <c r="N758" s="22"/>
      <c r="O758" s="22"/>
      <c r="P758" s="22"/>
      <c r="Q758" s="22"/>
      <c r="R758" s="22"/>
      <c r="S758" s="22"/>
      <c r="T758" s="22"/>
    </row>
    <row r="759" spans="2:20">
      <c r="B759" s="22"/>
      <c r="C759" s="22"/>
      <c r="D759" s="22"/>
      <c r="E759" s="22"/>
      <c r="F759" s="22"/>
      <c r="G759" s="22"/>
      <c r="H759" s="22"/>
      <c r="I759" s="22"/>
      <c r="J759" s="22"/>
      <c r="N759" s="22"/>
      <c r="O759" s="22"/>
      <c r="P759" s="22"/>
      <c r="Q759" s="22"/>
      <c r="R759" s="22"/>
      <c r="S759" s="22"/>
      <c r="T759" s="22"/>
    </row>
    <row r="760" spans="2:20">
      <c r="B760" s="22"/>
      <c r="C760" s="22"/>
      <c r="D760" s="22"/>
      <c r="E760" s="22"/>
      <c r="F760" s="22"/>
      <c r="G760" s="22"/>
      <c r="H760" s="22"/>
      <c r="I760" s="22"/>
      <c r="J760" s="22"/>
      <c r="N760" s="22"/>
      <c r="O760" s="22"/>
      <c r="P760" s="22"/>
      <c r="Q760" s="22"/>
      <c r="R760" s="22"/>
      <c r="S760" s="22"/>
      <c r="T760" s="22"/>
    </row>
    <row r="761" spans="2:20">
      <c r="B761" s="22"/>
      <c r="C761" s="22"/>
      <c r="D761" s="22"/>
      <c r="E761" s="22"/>
      <c r="F761" s="22"/>
      <c r="G761" s="22"/>
      <c r="H761" s="22"/>
      <c r="I761" s="22"/>
      <c r="J761" s="22"/>
      <c r="N761" s="22"/>
      <c r="O761" s="22"/>
      <c r="P761" s="22"/>
      <c r="Q761" s="22"/>
      <c r="R761" s="22"/>
      <c r="S761" s="22"/>
      <c r="T761" s="22"/>
    </row>
    <row r="762" spans="2:20">
      <c r="B762" s="22"/>
      <c r="C762" s="22"/>
      <c r="D762" s="22"/>
      <c r="E762" s="22"/>
      <c r="F762" s="22"/>
      <c r="G762" s="22"/>
      <c r="H762" s="22"/>
      <c r="I762" s="22"/>
      <c r="J762" s="22"/>
      <c r="N762" s="22"/>
      <c r="O762" s="22"/>
      <c r="P762" s="22"/>
      <c r="Q762" s="22"/>
      <c r="R762" s="22"/>
      <c r="S762" s="22"/>
      <c r="T762" s="22"/>
    </row>
    <row r="763" spans="2:20">
      <c r="B763" s="22"/>
      <c r="C763" s="22"/>
      <c r="D763" s="22"/>
      <c r="E763" s="22"/>
      <c r="F763" s="22"/>
      <c r="G763" s="22"/>
      <c r="H763" s="22"/>
      <c r="I763" s="22"/>
      <c r="J763" s="22"/>
      <c r="N763" s="22"/>
      <c r="O763" s="22"/>
      <c r="P763" s="22"/>
      <c r="Q763" s="22"/>
      <c r="R763" s="22"/>
      <c r="S763" s="22"/>
      <c r="T763" s="22"/>
    </row>
    <row r="764" spans="2:20">
      <c r="B764" s="22"/>
      <c r="C764" s="22"/>
      <c r="D764" s="22"/>
      <c r="E764" s="22"/>
      <c r="F764" s="22"/>
      <c r="G764" s="22"/>
      <c r="H764" s="22"/>
      <c r="I764" s="22"/>
      <c r="J764" s="22"/>
      <c r="N764" s="22"/>
      <c r="O764" s="22"/>
      <c r="P764" s="22"/>
      <c r="Q764" s="22"/>
      <c r="R764" s="22"/>
      <c r="S764" s="22"/>
      <c r="T764" s="22"/>
    </row>
    <row r="765" spans="2:20">
      <c r="B765" s="22"/>
      <c r="C765" s="22"/>
      <c r="D765" s="22"/>
      <c r="E765" s="22"/>
      <c r="F765" s="22"/>
      <c r="G765" s="22"/>
      <c r="H765" s="22"/>
      <c r="I765" s="22"/>
      <c r="J765" s="22"/>
      <c r="N765" s="22"/>
      <c r="O765" s="22"/>
      <c r="P765" s="22"/>
      <c r="Q765" s="22"/>
      <c r="R765" s="22"/>
      <c r="S765" s="22"/>
      <c r="T765" s="22"/>
    </row>
    <row r="766" spans="2:20">
      <c r="B766" s="22"/>
      <c r="C766" s="22"/>
      <c r="D766" s="22"/>
      <c r="E766" s="22"/>
      <c r="F766" s="22"/>
      <c r="G766" s="22"/>
      <c r="H766" s="22"/>
      <c r="I766" s="22"/>
      <c r="J766" s="22"/>
      <c r="N766" s="22"/>
      <c r="O766" s="22"/>
      <c r="P766" s="22"/>
      <c r="Q766" s="22"/>
      <c r="R766" s="22"/>
      <c r="S766" s="22"/>
      <c r="T766" s="22"/>
    </row>
    <row r="767" spans="2:20">
      <c r="B767" s="22"/>
      <c r="C767" s="22"/>
      <c r="D767" s="22"/>
      <c r="E767" s="22"/>
      <c r="F767" s="22"/>
      <c r="G767" s="22"/>
      <c r="H767" s="22"/>
      <c r="I767" s="22"/>
      <c r="J767" s="22"/>
      <c r="N767" s="22"/>
      <c r="O767" s="22"/>
      <c r="P767" s="22"/>
      <c r="Q767" s="22"/>
      <c r="R767" s="22"/>
      <c r="S767" s="22"/>
      <c r="T767" s="22"/>
    </row>
    <row r="768" spans="2:20">
      <c r="B768" s="22"/>
      <c r="C768" s="22"/>
      <c r="D768" s="22"/>
      <c r="E768" s="22"/>
      <c r="F768" s="22"/>
      <c r="G768" s="22"/>
      <c r="H768" s="22"/>
      <c r="I768" s="22"/>
      <c r="J768" s="22"/>
      <c r="N768" s="22"/>
      <c r="O768" s="22"/>
      <c r="P768" s="22"/>
      <c r="Q768" s="22"/>
      <c r="R768" s="22"/>
      <c r="S768" s="22"/>
      <c r="T768" s="22"/>
    </row>
    <row r="769" spans="2:20">
      <c r="B769" s="22"/>
      <c r="C769" s="22"/>
      <c r="D769" s="22"/>
      <c r="E769" s="22"/>
      <c r="F769" s="22"/>
      <c r="G769" s="22"/>
      <c r="H769" s="22"/>
      <c r="I769" s="22"/>
      <c r="J769" s="22"/>
      <c r="N769" s="22"/>
      <c r="O769" s="22"/>
      <c r="P769" s="22"/>
      <c r="Q769" s="22"/>
      <c r="R769" s="22"/>
      <c r="S769" s="22"/>
      <c r="T769" s="22"/>
    </row>
    <row r="770" spans="2:20">
      <c r="B770" s="22"/>
      <c r="C770" s="22"/>
      <c r="D770" s="22"/>
      <c r="E770" s="22"/>
      <c r="F770" s="22"/>
      <c r="G770" s="22"/>
      <c r="H770" s="22"/>
      <c r="I770" s="22"/>
      <c r="J770" s="22"/>
      <c r="N770" s="22"/>
      <c r="O770" s="22"/>
      <c r="P770" s="22"/>
      <c r="Q770" s="22"/>
      <c r="R770" s="22"/>
      <c r="S770" s="22"/>
      <c r="T770" s="22"/>
    </row>
    <row r="771" spans="2:20">
      <c r="B771" s="22"/>
      <c r="C771" s="22"/>
      <c r="D771" s="22"/>
      <c r="E771" s="22"/>
      <c r="F771" s="22"/>
      <c r="G771" s="22"/>
      <c r="H771" s="22"/>
      <c r="I771" s="22"/>
      <c r="J771" s="22"/>
      <c r="N771" s="22"/>
      <c r="O771" s="22"/>
      <c r="P771" s="22"/>
      <c r="Q771" s="22"/>
      <c r="R771" s="22"/>
      <c r="S771" s="22"/>
      <c r="T771" s="22"/>
    </row>
    <row r="772" spans="2:20">
      <c r="B772" s="22"/>
      <c r="C772" s="22"/>
      <c r="D772" s="22"/>
      <c r="E772" s="22"/>
      <c r="F772" s="22"/>
      <c r="G772" s="22"/>
      <c r="H772" s="22"/>
      <c r="I772" s="22"/>
      <c r="J772" s="22"/>
      <c r="N772" s="22"/>
      <c r="O772" s="22"/>
      <c r="P772" s="22"/>
      <c r="Q772" s="22"/>
      <c r="R772" s="22"/>
      <c r="S772" s="22"/>
      <c r="T772" s="22"/>
    </row>
    <row r="773" spans="2:20">
      <c r="B773" s="22"/>
      <c r="C773" s="22"/>
      <c r="D773" s="22"/>
      <c r="E773" s="22"/>
      <c r="F773" s="22"/>
      <c r="G773" s="22"/>
      <c r="H773" s="22"/>
      <c r="I773" s="22"/>
      <c r="J773" s="22"/>
      <c r="N773" s="22"/>
      <c r="O773" s="22"/>
      <c r="P773" s="22"/>
      <c r="Q773" s="22"/>
      <c r="R773" s="22"/>
      <c r="S773" s="22"/>
      <c r="T773" s="22"/>
    </row>
    <row r="774" spans="2:20">
      <c r="B774" s="22"/>
      <c r="C774" s="22"/>
      <c r="D774" s="22"/>
      <c r="E774" s="22"/>
      <c r="F774" s="22"/>
      <c r="G774" s="22"/>
      <c r="H774" s="22"/>
      <c r="I774" s="22"/>
      <c r="J774" s="22"/>
      <c r="N774" s="22"/>
      <c r="O774" s="22"/>
      <c r="P774" s="22"/>
      <c r="Q774" s="22"/>
      <c r="R774" s="22"/>
      <c r="S774" s="22"/>
      <c r="T774" s="22"/>
    </row>
    <row r="775" spans="2:20">
      <c r="B775" s="22"/>
      <c r="C775" s="22"/>
      <c r="D775" s="22"/>
      <c r="E775" s="22"/>
      <c r="F775" s="22"/>
      <c r="G775" s="22"/>
      <c r="H775" s="22"/>
      <c r="I775" s="22"/>
      <c r="J775" s="22"/>
      <c r="N775" s="22"/>
      <c r="O775" s="22"/>
      <c r="P775" s="22"/>
      <c r="Q775" s="22"/>
      <c r="R775" s="22"/>
      <c r="S775" s="22"/>
      <c r="T775" s="22"/>
    </row>
    <row r="776" spans="2:20">
      <c r="B776" s="22"/>
      <c r="C776" s="22"/>
      <c r="D776" s="22"/>
      <c r="E776" s="22"/>
      <c r="F776" s="22"/>
      <c r="G776" s="22"/>
      <c r="H776" s="22"/>
      <c r="I776" s="22"/>
      <c r="J776" s="22"/>
      <c r="N776" s="22"/>
      <c r="O776" s="22"/>
      <c r="P776" s="22"/>
      <c r="Q776" s="22"/>
      <c r="R776" s="22"/>
      <c r="S776" s="22"/>
      <c r="T776" s="22"/>
    </row>
    <row r="777" spans="2:20">
      <c r="B777" s="22"/>
      <c r="C777" s="22"/>
      <c r="D777" s="22"/>
      <c r="E777" s="22"/>
      <c r="F777" s="22"/>
      <c r="G777" s="22"/>
      <c r="H777" s="22"/>
      <c r="I777" s="22"/>
      <c r="J777" s="22"/>
      <c r="N777" s="22"/>
      <c r="O777" s="22"/>
      <c r="P777" s="22"/>
      <c r="Q777" s="22"/>
      <c r="R777" s="22"/>
      <c r="S777" s="22"/>
      <c r="T777" s="22"/>
    </row>
    <row r="778" spans="2:20">
      <c r="B778" s="22"/>
      <c r="C778" s="22"/>
      <c r="D778" s="22"/>
      <c r="E778" s="22"/>
      <c r="F778" s="22"/>
      <c r="G778" s="22"/>
      <c r="H778" s="22"/>
      <c r="I778" s="22"/>
      <c r="J778" s="22"/>
      <c r="N778" s="22"/>
      <c r="O778" s="22"/>
      <c r="P778" s="22"/>
      <c r="Q778" s="22"/>
      <c r="R778" s="22"/>
      <c r="S778" s="22"/>
      <c r="T778" s="22"/>
    </row>
    <row r="779" spans="2:20">
      <c r="B779" s="22"/>
      <c r="C779" s="22"/>
      <c r="D779" s="22"/>
      <c r="E779" s="22"/>
      <c r="F779" s="22"/>
      <c r="G779" s="22"/>
      <c r="H779" s="22"/>
      <c r="I779" s="22"/>
      <c r="J779" s="22"/>
      <c r="N779" s="22"/>
      <c r="O779" s="22"/>
      <c r="P779" s="22"/>
      <c r="Q779" s="22"/>
      <c r="R779" s="22"/>
      <c r="S779" s="22"/>
      <c r="T779" s="22"/>
    </row>
    <row r="780" spans="2:20">
      <c r="B780" s="22"/>
      <c r="C780" s="22"/>
      <c r="D780" s="22"/>
      <c r="E780" s="22"/>
      <c r="F780" s="22"/>
      <c r="G780" s="22"/>
      <c r="H780" s="22"/>
      <c r="I780" s="22"/>
      <c r="J780" s="22"/>
      <c r="N780" s="22"/>
      <c r="O780" s="22"/>
      <c r="P780" s="22"/>
      <c r="Q780" s="22"/>
      <c r="R780" s="22"/>
      <c r="S780" s="22"/>
      <c r="T780" s="22"/>
    </row>
    <row r="781" spans="2:20">
      <c r="B781" s="22"/>
      <c r="C781" s="22"/>
      <c r="D781" s="22"/>
      <c r="E781" s="22"/>
      <c r="F781" s="22"/>
      <c r="G781" s="22"/>
      <c r="H781" s="22"/>
      <c r="I781" s="22"/>
      <c r="J781" s="22"/>
      <c r="N781" s="22"/>
      <c r="O781" s="22"/>
      <c r="P781" s="22"/>
      <c r="Q781" s="22"/>
      <c r="R781" s="22"/>
      <c r="S781" s="22"/>
      <c r="T781" s="22"/>
    </row>
    <row r="782" spans="2:20">
      <c r="B782" s="22"/>
      <c r="C782" s="22"/>
      <c r="D782" s="22"/>
      <c r="E782" s="22"/>
      <c r="F782" s="22"/>
      <c r="G782" s="22"/>
      <c r="H782" s="22"/>
      <c r="I782" s="22"/>
      <c r="J782" s="22"/>
      <c r="N782" s="22"/>
      <c r="O782" s="22"/>
      <c r="P782" s="22"/>
      <c r="Q782" s="22"/>
      <c r="R782" s="22"/>
      <c r="S782" s="22"/>
      <c r="T782" s="22"/>
    </row>
    <row r="783" spans="2:20">
      <c r="B783" s="22"/>
      <c r="C783" s="22"/>
      <c r="D783" s="22"/>
      <c r="E783" s="22"/>
      <c r="F783" s="22"/>
      <c r="G783" s="22"/>
      <c r="H783" s="22"/>
      <c r="I783" s="22"/>
      <c r="J783" s="22"/>
      <c r="N783" s="22"/>
      <c r="O783" s="22"/>
      <c r="P783" s="22"/>
      <c r="Q783" s="22"/>
      <c r="R783" s="22"/>
      <c r="S783" s="22"/>
      <c r="T783" s="22"/>
    </row>
    <row r="784" spans="2:20">
      <c r="B784" s="22"/>
      <c r="C784" s="22"/>
      <c r="D784" s="22"/>
      <c r="E784" s="22"/>
      <c r="F784" s="22"/>
      <c r="G784" s="22"/>
      <c r="H784" s="22"/>
      <c r="I784" s="22"/>
      <c r="J784" s="22"/>
      <c r="N784" s="22"/>
      <c r="O784" s="22"/>
      <c r="P784" s="22"/>
      <c r="Q784" s="22"/>
      <c r="R784" s="22"/>
      <c r="S784" s="22"/>
      <c r="T784" s="22"/>
    </row>
    <row r="785" spans="2:20">
      <c r="B785" s="22"/>
      <c r="C785" s="22"/>
      <c r="D785" s="22"/>
      <c r="E785" s="22"/>
      <c r="F785" s="22"/>
      <c r="G785" s="22"/>
      <c r="H785" s="22"/>
      <c r="I785" s="22"/>
      <c r="J785" s="22"/>
      <c r="N785" s="22"/>
      <c r="O785" s="22"/>
      <c r="P785" s="22"/>
      <c r="Q785" s="22"/>
      <c r="R785" s="22"/>
      <c r="S785" s="22"/>
      <c r="T785" s="22"/>
    </row>
    <row r="786" spans="2:20">
      <c r="B786" s="22"/>
      <c r="C786" s="22"/>
      <c r="D786" s="22"/>
      <c r="E786" s="22"/>
      <c r="F786" s="22"/>
      <c r="G786" s="22"/>
      <c r="H786" s="22"/>
      <c r="I786" s="22"/>
      <c r="J786" s="22"/>
      <c r="N786" s="22"/>
      <c r="O786" s="22"/>
      <c r="P786" s="22"/>
      <c r="Q786" s="22"/>
      <c r="R786" s="22"/>
      <c r="S786" s="22"/>
      <c r="T786" s="22"/>
    </row>
    <row r="787" spans="2:20">
      <c r="B787" s="22"/>
      <c r="C787" s="22"/>
      <c r="D787" s="22"/>
      <c r="E787" s="22"/>
      <c r="F787" s="22"/>
      <c r="G787" s="22"/>
      <c r="H787" s="22"/>
      <c r="I787" s="22"/>
      <c r="J787" s="22"/>
      <c r="N787" s="22"/>
      <c r="O787" s="22"/>
      <c r="P787" s="22"/>
      <c r="Q787" s="22"/>
      <c r="R787" s="22"/>
      <c r="S787" s="22"/>
      <c r="T787" s="22"/>
    </row>
    <row r="788" spans="2:20">
      <c r="B788" s="22"/>
      <c r="C788" s="22"/>
      <c r="D788" s="22"/>
      <c r="E788" s="22"/>
      <c r="F788" s="22"/>
      <c r="G788" s="22"/>
      <c r="H788" s="22"/>
      <c r="I788" s="22"/>
      <c r="J788" s="22"/>
      <c r="N788" s="22"/>
      <c r="O788" s="22"/>
      <c r="P788" s="22"/>
      <c r="Q788" s="22"/>
      <c r="R788" s="22"/>
      <c r="S788" s="22"/>
      <c r="T788" s="22"/>
    </row>
    <row r="789" spans="2:20">
      <c r="B789" s="22"/>
      <c r="C789" s="22"/>
      <c r="D789" s="22"/>
      <c r="E789" s="22"/>
      <c r="F789" s="22"/>
      <c r="G789" s="22"/>
      <c r="H789" s="22"/>
      <c r="I789" s="22"/>
      <c r="J789" s="22"/>
      <c r="N789" s="22"/>
      <c r="O789" s="22"/>
      <c r="P789" s="22"/>
      <c r="Q789" s="22"/>
      <c r="R789" s="22"/>
      <c r="S789" s="22"/>
      <c r="T789" s="22"/>
    </row>
    <row r="790" spans="2:20">
      <c r="B790" s="22"/>
      <c r="C790" s="22"/>
      <c r="D790" s="22"/>
      <c r="E790" s="22"/>
      <c r="F790" s="22"/>
      <c r="G790" s="22"/>
      <c r="H790" s="22"/>
      <c r="I790" s="22"/>
      <c r="J790" s="22"/>
      <c r="N790" s="22"/>
      <c r="O790" s="22"/>
      <c r="P790" s="22"/>
      <c r="Q790" s="22"/>
      <c r="R790" s="22"/>
      <c r="S790" s="22"/>
      <c r="T790" s="22"/>
    </row>
    <row r="791" spans="2:20">
      <c r="B791" s="22"/>
      <c r="C791" s="22"/>
      <c r="D791" s="22"/>
      <c r="E791" s="22"/>
      <c r="F791" s="22"/>
      <c r="G791" s="22"/>
      <c r="H791" s="22"/>
      <c r="I791" s="22"/>
      <c r="J791" s="22"/>
      <c r="N791" s="22"/>
      <c r="O791" s="22"/>
      <c r="P791" s="22"/>
      <c r="Q791" s="22"/>
      <c r="R791" s="22"/>
      <c r="S791" s="22"/>
      <c r="T791" s="22"/>
    </row>
    <row r="792" spans="2:20">
      <c r="B792" s="22"/>
      <c r="C792" s="22"/>
      <c r="D792" s="22"/>
      <c r="E792" s="22"/>
      <c r="F792" s="22"/>
      <c r="G792" s="22"/>
      <c r="H792" s="22"/>
      <c r="I792" s="22"/>
      <c r="J792" s="22"/>
      <c r="N792" s="22"/>
      <c r="O792" s="22"/>
      <c r="P792" s="22"/>
      <c r="Q792" s="22"/>
      <c r="R792" s="22"/>
      <c r="S792" s="22"/>
      <c r="T792" s="22"/>
    </row>
    <row r="793" spans="2:20">
      <c r="B793" s="22"/>
      <c r="C793" s="22"/>
      <c r="D793" s="22"/>
      <c r="E793" s="22"/>
      <c r="F793" s="22"/>
      <c r="G793" s="22"/>
      <c r="H793" s="22"/>
      <c r="I793" s="22"/>
      <c r="J793" s="22"/>
      <c r="N793" s="22"/>
      <c r="O793" s="22"/>
      <c r="P793" s="22"/>
      <c r="Q793" s="22"/>
      <c r="R793" s="22"/>
      <c r="S793" s="22"/>
      <c r="T793" s="22"/>
    </row>
    <row r="794" spans="2:20">
      <c r="B794" s="22"/>
      <c r="C794" s="22"/>
      <c r="D794" s="22"/>
      <c r="E794" s="22"/>
      <c r="F794" s="22"/>
      <c r="G794" s="22"/>
      <c r="H794" s="22"/>
      <c r="I794" s="22"/>
      <c r="J794" s="22"/>
      <c r="N794" s="22"/>
      <c r="O794" s="22"/>
      <c r="P794" s="22"/>
      <c r="Q794" s="22"/>
      <c r="R794" s="22"/>
      <c r="S794" s="22"/>
      <c r="T794" s="22"/>
    </row>
    <row r="795" spans="2:20">
      <c r="B795" s="22"/>
      <c r="C795" s="22"/>
      <c r="D795" s="22"/>
      <c r="E795" s="22"/>
      <c r="F795" s="22"/>
      <c r="G795" s="22"/>
      <c r="H795" s="22"/>
      <c r="I795" s="22"/>
      <c r="J795" s="22"/>
      <c r="N795" s="22"/>
      <c r="O795" s="22"/>
      <c r="P795" s="22"/>
      <c r="Q795" s="22"/>
      <c r="R795" s="22"/>
      <c r="S795" s="22"/>
      <c r="T795" s="22"/>
    </row>
    <row r="796" spans="2:20">
      <c r="B796" s="22"/>
      <c r="C796" s="22"/>
      <c r="D796" s="22"/>
      <c r="E796" s="22"/>
      <c r="F796" s="22"/>
      <c r="G796" s="22"/>
      <c r="H796" s="22"/>
      <c r="I796" s="22"/>
      <c r="J796" s="22"/>
      <c r="N796" s="22"/>
      <c r="O796" s="22"/>
      <c r="P796" s="22"/>
      <c r="Q796" s="22"/>
      <c r="R796" s="22"/>
      <c r="S796" s="22"/>
      <c r="T796" s="22"/>
    </row>
    <row r="797" spans="2:20">
      <c r="B797" s="22"/>
      <c r="C797" s="22"/>
      <c r="D797" s="22"/>
      <c r="E797" s="22"/>
      <c r="F797" s="22"/>
      <c r="G797" s="22"/>
      <c r="H797" s="22"/>
      <c r="I797" s="22"/>
      <c r="J797" s="22"/>
      <c r="N797" s="22"/>
      <c r="O797" s="22"/>
      <c r="P797" s="22"/>
      <c r="Q797" s="22"/>
      <c r="R797" s="22"/>
      <c r="S797" s="22"/>
      <c r="T797" s="22"/>
    </row>
    <row r="798" spans="2:20">
      <c r="B798" s="22"/>
      <c r="C798" s="22"/>
      <c r="D798" s="22"/>
      <c r="E798" s="22"/>
      <c r="F798" s="22"/>
      <c r="G798" s="22"/>
      <c r="H798" s="22"/>
      <c r="I798" s="22"/>
      <c r="J798" s="22"/>
      <c r="N798" s="22"/>
      <c r="O798" s="22"/>
      <c r="P798" s="22"/>
      <c r="Q798" s="22"/>
      <c r="R798" s="22"/>
      <c r="S798" s="22"/>
      <c r="T798" s="22"/>
    </row>
    <row r="799" spans="2:20">
      <c r="B799" s="22"/>
      <c r="C799" s="22"/>
      <c r="D799" s="22"/>
      <c r="E799" s="22"/>
      <c r="F799" s="22"/>
      <c r="G799" s="22"/>
      <c r="H799" s="22"/>
      <c r="I799" s="22"/>
      <c r="J799" s="22"/>
      <c r="N799" s="22"/>
      <c r="O799" s="22"/>
      <c r="P799" s="22"/>
      <c r="Q799" s="22"/>
      <c r="R799" s="22"/>
      <c r="S799" s="22"/>
      <c r="T799" s="22"/>
    </row>
    <row r="800" spans="2:20">
      <c r="B800" s="22"/>
      <c r="C800" s="22"/>
      <c r="D800" s="22"/>
      <c r="E800" s="22"/>
      <c r="F800" s="22"/>
      <c r="G800" s="22"/>
      <c r="H800" s="22"/>
      <c r="I800" s="22"/>
      <c r="J800" s="22"/>
      <c r="N800" s="22"/>
      <c r="O800" s="22"/>
      <c r="P800" s="22"/>
      <c r="Q800" s="22"/>
      <c r="R800" s="22"/>
      <c r="S800" s="22"/>
      <c r="T800" s="22"/>
    </row>
    <row r="801" spans="2:20">
      <c r="B801" s="22"/>
      <c r="C801" s="22"/>
      <c r="D801" s="22"/>
      <c r="E801" s="22"/>
      <c r="F801" s="22"/>
      <c r="G801" s="22"/>
      <c r="H801" s="22"/>
      <c r="I801" s="22"/>
      <c r="J801" s="22"/>
      <c r="N801" s="22"/>
      <c r="O801" s="22"/>
      <c r="P801" s="22"/>
      <c r="Q801" s="22"/>
      <c r="R801" s="22"/>
      <c r="S801" s="22"/>
      <c r="T801" s="22"/>
    </row>
    <row r="802" spans="2:20">
      <c r="B802" s="22"/>
      <c r="C802" s="22"/>
      <c r="D802" s="22"/>
      <c r="E802" s="22"/>
      <c r="F802" s="22"/>
      <c r="G802" s="22"/>
      <c r="H802" s="22"/>
      <c r="I802" s="22"/>
      <c r="J802" s="22"/>
      <c r="N802" s="22"/>
      <c r="O802" s="22"/>
      <c r="P802" s="22"/>
      <c r="Q802" s="22"/>
      <c r="R802" s="22"/>
      <c r="S802" s="22"/>
      <c r="T802" s="22"/>
    </row>
    <row r="803" spans="2:20">
      <c r="B803" s="22"/>
      <c r="C803" s="22"/>
      <c r="D803" s="22"/>
      <c r="E803" s="22"/>
      <c r="F803" s="22"/>
      <c r="G803" s="22"/>
      <c r="H803" s="22"/>
      <c r="I803" s="22"/>
      <c r="J803" s="22"/>
      <c r="N803" s="22"/>
      <c r="O803" s="22"/>
      <c r="P803" s="22"/>
      <c r="Q803" s="22"/>
      <c r="R803" s="22"/>
      <c r="S803" s="22"/>
      <c r="T803" s="22"/>
    </row>
    <row r="804" spans="2:20">
      <c r="B804" s="22"/>
      <c r="C804" s="22"/>
      <c r="D804" s="22"/>
      <c r="E804" s="22"/>
      <c r="F804" s="22"/>
      <c r="G804" s="22"/>
      <c r="H804" s="22"/>
      <c r="I804" s="22"/>
      <c r="J804" s="22"/>
      <c r="N804" s="22"/>
      <c r="O804" s="22"/>
      <c r="P804" s="22"/>
      <c r="Q804" s="22"/>
      <c r="R804" s="22"/>
      <c r="S804" s="22"/>
      <c r="T804" s="22"/>
    </row>
    <row r="805" spans="2:20">
      <c r="B805" s="22"/>
      <c r="C805" s="22"/>
      <c r="D805" s="22"/>
      <c r="E805" s="22"/>
      <c r="F805" s="22"/>
      <c r="G805" s="22"/>
      <c r="H805" s="22"/>
      <c r="I805" s="22"/>
      <c r="J805" s="22"/>
      <c r="N805" s="22"/>
      <c r="O805" s="22"/>
      <c r="P805" s="22"/>
      <c r="Q805" s="22"/>
      <c r="R805" s="22"/>
      <c r="S805" s="22"/>
      <c r="T805" s="22"/>
    </row>
    <row r="806" spans="2:20">
      <c r="B806" s="22"/>
      <c r="C806" s="22"/>
      <c r="D806" s="22"/>
      <c r="E806" s="22"/>
      <c r="F806" s="22"/>
      <c r="G806" s="22"/>
      <c r="H806" s="22"/>
      <c r="I806" s="22"/>
      <c r="J806" s="22"/>
      <c r="N806" s="22"/>
      <c r="O806" s="22"/>
      <c r="P806" s="22"/>
      <c r="Q806" s="22"/>
      <c r="R806" s="22"/>
      <c r="S806" s="22"/>
      <c r="T806" s="22"/>
    </row>
    <row r="807" spans="2:20">
      <c r="B807" s="22"/>
      <c r="C807" s="22"/>
      <c r="D807" s="22"/>
      <c r="E807" s="22"/>
      <c r="F807" s="22"/>
      <c r="G807" s="22"/>
      <c r="H807" s="22"/>
      <c r="I807" s="22"/>
      <c r="J807" s="22"/>
      <c r="N807" s="22"/>
      <c r="O807" s="22"/>
      <c r="P807" s="22"/>
      <c r="Q807" s="22"/>
      <c r="R807" s="22"/>
      <c r="S807" s="22"/>
      <c r="T807" s="22"/>
    </row>
    <row r="808" spans="2:20">
      <c r="B808" s="22"/>
      <c r="C808" s="22"/>
      <c r="D808" s="22"/>
      <c r="E808" s="22"/>
      <c r="F808" s="22"/>
      <c r="G808" s="22"/>
      <c r="H808" s="22"/>
      <c r="I808" s="22"/>
      <c r="J808" s="22"/>
      <c r="N808" s="22"/>
      <c r="O808" s="22"/>
      <c r="P808" s="22"/>
      <c r="Q808" s="22"/>
      <c r="R808" s="22"/>
      <c r="S808" s="22"/>
      <c r="T808" s="22"/>
    </row>
    <row r="809" spans="2:20">
      <c r="B809" s="22"/>
      <c r="C809" s="22"/>
      <c r="D809" s="22"/>
      <c r="E809" s="22"/>
      <c r="F809" s="22"/>
      <c r="G809" s="22"/>
      <c r="H809" s="22"/>
      <c r="I809" s="22"/>
      <c r="J809" s="22"/>
      <c r="N809" s="22"/>
      <c r="O809" s="22"/>
      <c r="P809" s="22"/>
      <c r="Q809" s="22"/>
      <c r="R809" s="22"/>
      <c r="S809" s="22"/>
      <c r="T809" s="22"/>
    </row>
    <row r="810" spans="2:20">
      <c r="B810" s="22"/>
      <c r="C810" s="22"/>
      <c r="D810" s="22"/>
      <c r="E810" s="22"/>
      <c r="F810" s="22"/>
      <c r="G810" s="22"/>
      <c r="H810" s="22"/>
      <c r="I810" s="22"/>
      <c r="J810" s="22"/>
      <c r="N810" s="22"/>
      <c r="O810" s="22"/>
      <c r="P810" s="22"/>
      <c r="Q810" s="22"/>
      <c r="R810" s="22"/>
      <c r="S810" s="22"/>
      <c r="T810" s="22"/>
    </row>
    <row r="811" spans="2:20">
      <c r="B811" s="22"/>
      <c r="C811" s="22"/>
      <c r="D811" s="22"/>
      <c r="E811" s="22"/>
      <c r="F811" s="22"/>
      <c r="G811" s="22"/>
      <c r="H811" s="22"/>
      <c r="I811" s="22"/>
      <c r="J811" s="22"/>
      <c r="N811" s="22"/>
      <c r="O811" s="22"/>
      <c r="P811" s="22"/>
      <c r="Q811" s="22"/>
      <c r="R811" s="22"/>
      <c r="S811" s="22"/>
      <c r="T811" s="22"/>
    </row>
    <row r="812" spans="2:20">
      <c r="B812" s="22"/>
      <c r="C812" s="22"/>
      <c r="D812" s="22"/>
      <c r="E812" s="22"/>
      <c r="F812" s="22"/>
      <c r="G812" s="22"/>
      <c r="H812" s="22"/>
      <c r="I812" s="22"/>
      <c r="J812" s="22"/>
      <c r="N812" s="22"/>
      <c r="O812" s="22"/>
      <c r="P812" s="22"/>
      <c r="Q812" s="22"/>
      <c r="R812" s="22"/>
      <c r="S812" s="22"/>
      <c r="T812" s="22"/>
    </row>
    <row r="813" spans="2:20">
      <c r="B813" s="22"/>
      <c r="C813" s="22"/>
      <c r="D813" s="22"/>
      <c r="E813" s="22"/>
      <c r="F813" s="22"/>
      <c r="G813" s="22"/>
      <c r="H813" s="22"/>
      <c r="I813" s="22"/>
      <c r="J813" s="22"/>
      <c r="N813" s="22"/>
      <c r="O813" s="22"/>
      <c r="P813" s="22"/>
      <c r="Q813" s="22"/>
      <c r="R813" s="22"/>
      <c r="S813" s="22"/>
      <c r="T813" s="22"/>
    </row>
    <row r="814" spans="2:20">
      <c r="B814" s="22"/>
      <c r="C814" s="22"/>
      <c r="D814" s="22"/>
      <c r="E814" s="22"/>
      <c r="F814" s="22"/>
      <c r="G814" s="22"/>
      <c r="H814" s="22"/>
      <c r="I814" s="22"/>
      <c r="J814" s="22"/>
      <c r="N814" s="22"/>
      <c r="O814" s="22"/>
      <c r="P814" s="22"/>
      <c r="Q814" s="22"/>
      <c r="R814" s="22"/>
      <c r="S814" s="22"/>
      <c r="T814" s="22"/>
    </row>
    <row r="815" spans="2:20">
      <c r="B815" s="22"/>
      <c r="C815" s="22"/>
      <c r="D815" s="22"/>
      <c r="E815" s="22"/>
      <c r="F815" s="22"/>
      <c r="G815" s="22"/>
      <c r="H815" s="22"/>
      <c r="I815" s="22"/>
      <c r="J815" s="22"/>
      <c r="N815" s="22"/>
      <c r="O815" s="22"/>
      <c r="P815" s="22"/>
      <c r="Q815" s="22"/>
      <c r="R815" s="22"/>
      <c r="S815" s="22"/>
      <c r="T815" s="22"/>
    </row>
    <row r="816" spans="2:20">
      <c r="B816" s="22"/>
      <c r="C816" s="22"/>
      <c r="D816" s="22"/>
      <c r="E816" s="22"/>
      <c r="F816" s="22"/>
      <c r="G816" s="22"/>
      <c r="H816" s="22"/>
      <c r="I816" s="22"/>
      <c r="J816" s="22"/>
      <c r="N816" s="22"/>
      <c r="O816" s="22"/>
      <c r="P816" s="22"/>
      <c r="Q816" s="22"/>
      <c r="R816" s="22"/>
      <c r="S816" s="22"/>
      <c r="T816" s="22"/>
    </row>
    <row r="817" spans="2:20">
      <c r="B817" s="22"/>
      <c r="C817" s="22"/>
      <c r="D817" s="22"/>
      <c r="E817" s="22"/>
      <c r="F817" s="22"/>
      <c r="G817" s="22"/>
      <c r="H817" s="22"/>
      <c r="I817" s="22"/>
      <c r="J817" s="22"/>
      <c r="N817" s="22"/>
      <c r="O817" s="22"/>
      <c r="P817" s="22"/>
      <c r="Q817" s="22"/>
      <c r="R817" s="22"/>
      <c r="S817" s="22"/>
      <c r="T817" s="22"/>
    </row>
    <row r="818" spans="2:20">
      <c r="B818" s="22"/>
      <c r="C818" s="22"/>
      <c r="D818" s="22"/>
      <c r="E818" s="22"/>
      <c r="F818" s="22"/>
      <c r="G818" s="22"/>
      <c r="H818" s="22"/>
      <c r="I818" s="22"/>
      <c r="J818" s="22"/>
      <c r="N818" s="22"/>
      <c r="O818" s="22"/>
      <c r="P818" s="22"/>
      <c r="Q818" s="22"/>
      <c r="R818" s="22"/>
      <c r="S818" s="22"/>
      <c r="T818" s="22"/>
    </row>
    <row r="819" spans="2:20">
      <c r="B819" s="22"/>
      <c r="C819" s="22"/>
      <c r="D819" s="22"/>
      <c r="E819" s="22"/>
      <c r="F819" s="22"/>
      <c r="G819" s="22"/>
      <c r="H819" s="22"/>
      <c r="I819" s="22"/>
      <c r="J819" s="22"/>
      <c r="N819" s="22"/>
      <c r="O819" s="22"/>
      <c r="P819" s="22"/>
      <c r="Q819" s="22"/>
      <c r="R819" s="22"/>
      <c r="S819" s="22"/>
      <c r="T819" s="22"/>
    </row>
    <row r="820" spans="2:20">
      <c r="B820" s="22"/>
      <c r="C820" s="22"/>
      <c r="D820" s="22"/>
      <c r="E820" s="22"/>
      <c r="F820" s="22"/>
      <c r="G820" s="22"/>
      <c r="H820" s="22"/>
      <c r="I820" s="22"/>
      <c r="J820" s="22"/>
      <c r="N820" s="22"/>
      <c r="O820" s="22"/>
      <c r="P820" s="22"/>
      <c r="Q820" s="22"/>
      <c r="R820" s="22"/>
      <c r="S820" s="22"/>
      <c r="T820" s="22"/>
    </row>
    <row r="821" spans="2:20">
      <c r="B821" s="22"/>
      <c r="C821" s="22"/>
      <c r="D821" s="22"/>
      <c r="E821" s="22"/>
      <c r="F821" s="22"/>
      <c r="G821" s="22"/>
      <c r="H821" s="22"/>
      <c r="I821" s="22"/>
      <c r="J821" s="22"/>
      <c r="N821" s="22"/>
      <c r="O821" s="22"/>
      <c r="P821" s="22"/>
      <c r="Q821" s="22"/>
      <c r="R821" s="22"/>
      <c r="S821" s="22"/>
      <c r="T821" s="22"/>
    </row>
    <row r="822" spans="2:20">
      <c r="B822" s="22"/>
      <c r="C822" s="22"/>
      <c r="D822" s="22"/>
      <c r="E822" s="22"/>
      <c r="F822" s="22"/>
      <c r="G822" s="22"/>
      <c r="H822" s="22"/>
      <c r="I822" s="22"/>
      <c r="J822" s="22"/>
      <c r="N822" s="22"/>
      <c r="O822" s="22"/>
      <c r="P822" s="22"/>
      <c r="Q822" s="22"/>
      <c r="R822" s="22"/>
      <c r="S822" s="22"/>
      <c r="T822" s="22"/>
    </row>
    <row r="823" spans="2:20">
      <c r="B823" s="22"/>
      <c r="C823" s="22"/>
      <c r="D823" s="22"/>
      <c r="E823" s="22"/>
      <c r="F823" s="22"/>
      <c r="G823" s="22"/>
      <c r="H823" s="22"/>
      <c r="I823" s="22"/>
      <c r="J823" s="22"/>
      <c r="N823" s="22"/>
      <c r="O823" s="22"/>
      <c r="P823" s="22"/>
      <c r="Q823" s="22"/>
      <c r="R823" s="22"/>
      <c r="S823" s="22"/>
      <c r="T823" s="22"/>
    </row>
    <row r="824" spans="2:20">
      <c r="B824" s="22"/>
      <c r="C824" s="22"/>
      <c r="D824" s="22"/>
      <c r="E824" s="22"/>
      <c r="F824" s="22"/>
      <c r="G824" s="22"/>
      <c r="H824" s="22"/>
      <c r="I824" s="22"/>
      <c r="J824" s="22"/>
      <c r="N824" s="22"/>
      <c r="O824" s="22"/>
      <c r="P824" s="22"/>
      <c r="Q824" s="22"/>
      <c r="R824" s="22"/>
      <c r="S824" s="22"/>
      <c r="T824" s="22"/>
    </row>
    <row r="825" spans="2:20">
      <c r="B825" s="22"/>
      <c r="C825" s="22"/>
      <c r="D825" s="22"/>
      <c r="E825" s="22"/>
      <c r="F825" s="22"/>
      <c r="G825" s="22"/>
      <c r="H825" s="22"/>
      <c r="I825" s="22"/>
      <c r="J825" s="22"/>
      <c r="N825" s="22"/>
      <c r="O825" s="22"/>
      <c r="P825" s="22"/>
      <c r="Q825" s="22"/>
      <c r="R825" s="22"/>
      <c r="S825" s="22"/>
      <c r="T825" s="22"/>
    </row>
    <row r="826" spans="2:20">
      <c r="B826" s="22"/>
      <c r="C826" s="22"/>
      <c r="D826" s="22"/>
      <c r="E826" s="22"/>
      <c r="F826" s="22"/>
      <c r="G826" s="22"/>
      <c r="H826" s="22"/>
      <c r="I826" s="22"/>
      <c r="J826" s="22"/>
      <c r="N826" s="22"/>
      <c r="O826" s="22"/>
      <c r="P826" s="22"/>
      <c r="Q826" s="22"/>
      <c r="R826" s="22"/>
      <c r="S826" s="22"/>
      <c r="T826" s="22"/>
    </row>
    <row r="827" spans="2:20">
      <c r="B827" s="22"/>
      <c r="C827" s="22"/>
      <c r="D827" s="22"/>
      <c r="E827" s="22"/>
      <c r="F827" s="22"/>
      <c r="G827" s="22"/>
      <c r="H827" s="22"/>
      <c r="I827" s="22"/>
      <c r="J827" s="22"/>
      <c r="N827" s="22"/>
      <c r="O827" s="22"/>
      <c r="P827" s="22"/>
      <c r="Q827" s="22"/>
      <c r="R827" s="22"/>
      <c r="S827" s="22"/>
      <c r="T827" s="22"/>
    </row>
    <row r="828" spans="2:20">
      <c r="B828" s="22"/>
      <c r="C828" s="22"/>
      <c r="D828" s="22"/>
      <c r="E828" s="22"/>
      <c r="F828" s="22"/>
      <c r="G828" s="22"/>
      <c r="H828" s="22"/>
      <c r="I828" s="22"/>
      <c r="J828" s="22"/>
      <c r="N828" s="22"/>
      <c r="O828" s="22"/>
      <c r="P828" s="22"/>
      <c r="Q828" s="22"/>
      <c r="R828" s="22"/>
      <c r="S828" s="22"/>
      <c r="T828" s="22"/>
    </row>
    <row r="829" spans="2:20">
      <c r="B829" s="22"/>
      <c r="C829" s="22"/>
      <c r="D829" s="22"/>
      <c r="E829" s="22"/>
      <c r="F829" s="22"/>
      <c r="G829" s="22"/>
      <c r="H829" s="22"/>
      <c r="I829" s="22"/>
      <c r="J829" s="22"/>
      <c r="N829" s="22"/>
      <c r="O829" s="22"/>
      <c r="P829" s="22"/>
      <c r="Q829" s="22"/>
      <c r="R829" s="22"/>
      <c r="S829" s="22"/>
      <c r="T829" s="22"/>
    </row>
    <row r="830" spans="2:20">
      <c r="B830" s="22"/>
      <c r="C830" s="22"/>
      <c r="D830" s="22"/>
      <c r="E830" s="22"/>
      <c r="F830" s="22"/>
      <c r="G830" s="22"/>
      <c r="H830" s="22"/>
      <c r="I830" s="22"/>
      <c r="J830" s="22"/>
      <c r="N830" s="22"/>
      <c r="O830" s="22"/>
      <c r="P830" s="22"/>
      <c r="Q830" s="22"/>
      <c r="R830" s="22"/>
      <c r="S830" s="22"/>
      <c r="T830" s="22"/>
    </row>
    <row r="831" spans="2:20">
      <c r="B831" s="22"/>
      <c r="C831" s="22"/>
      <c r="D831" s="22"/>
      <c r="E831" s="22"/>
      <c r="F831" s="22"/>
      <c r="G831" s="22"/>
      <c r="H831" s="22"/>
      <c r="I831" s="22"/>
      <c r="J831" s="22"/>
      <c r="N831" s="22"/>
      <c r="O831" s="22"/>
      <c r="P831" s="22"/>
      <c r="Q831" s="22"/>
      <c r="R831" s="22"/>
      <c r="S831" s="22"/>
      <c r="T831" s="22"/>
    </row>
    <row r="832" spans="2:20">
      <c r="B832" s="22"/>
      <c r="C832" s="22"/>
      <c r="D832" s="22"/>
      <c r="E832" s="22"/>
      <c r="F832" s="22"/>
      <c r="G832" s="22"/>
      <c r="H832" s="22"/>
      <c r="I832" s="22"/>
      <c r="J832" s="22"/>
      <c r="N832" s="22"/>
      <c r="O832" s="22"/>
      <c r="P832" s="22"/>
      <c r="Q832" s="22"/>
      <c r="R832" s="22"/>
      <c r="S832" s="22"/>
      <c r="T832" s="22"/>
    </row>
    <row r="833" spans="2:20">
      <c r="B833" s="22"/>
      <c r="C833" s="22"/>
      <c r="D833" s="22"/>
      <c r="E833" s="22"/>
      <c r="F833" s="22"/>
      <c r="G833" s="22"/>
      <c r="H833" s="22"/>
      <c r="I833" s="22"/>
      <c r="J833" s="22"/>
      <c r="N833" s="22"/>
      <c r="O833" s="22"/>
      <c r="P833" s="22"/>
      <c r="Q833" s="22"/>
      <c r="R833" s="22"/>
      <c r="S833" s="22"/>
      <c r="T833" s="22"/>
    </row>
    <row r="834" spans="2:20">
      <c r="B834" s="22"/>
      <c r="C834" s="22"/>
      <c r="D834" s="22"/>
      <c r="E834" s="22"/>
      <c r="F834" s="22"/>
      <c r="G834" s="22"/>
      <c r="H834" s="22"/>
      <c r="I834" s="22"/>
      <c r="J834" s="22"/>
      <c r="N834" s="22"/>
      <c r="O834" s="22"/>
      <c r="P834" s="22"/>
      <c r="Q834" s="22"/>
      <c r="R834" s="22"/>
      <c r="S834" s="22"/>
      <c r="T834" s="22"/>
    </row>
    <row r="835" spans="2:20">
      <c r="B835" s="22"/>
      <c r="C835" s="22"/>
      <c r="D835" s="22"/>
      <c r="E835" s="22"/>
      <c r="F835" s="22"/>
      <c r="G835" s="22"/>
      <c r="H835" s="22"/>
      <c r="I835" s="22"/>
      <c r="J835" s="22"/>
      <c r="N835" s="22"/>
      <c r="O835" s="22"/>
      <c r="P835" s="22"/>
      <c r="Q835" s="22"/>
      <c r="R835" s="22"/>
      <c r="S835" s="22"/>
      <c r="T835" s="22"/>
    </row>
    <row r="836" spans="2:20">
      <c r="B836" s="22"/>
      <c r="C836" s="22"/>
      <c r="D836" s="22"/>
      <c r="E836" s="22"/>
      <c r="F836" s="22"/>
      <c r="G836" s="22"/>
      <c r="H836" s="22"/>
      <c r="I836" s="22"/>
      <c r="J836" s="22"/>
      <c r="N836" s="22"/>
      <c r="O836" s="22"/>
      <c r="P836" s="22"/>
      <c r="Q836" s="22"/>
      <c r="R836" s="22"/>
      <c r="S836" s="22"/>
      <c r="T836" s="22"/>
    </row>
    <row r="837" spans="2:20">
      <c r="B837" s="22"/>
      <c r="C837" s="22"/>
      <c r="D837" s="22"/>
      <c r="E837" s="22"/>
      <c r="F837" s="22"/>
      <c r="G837" s="22"/>
      <c r="H837" s="22"/>
      <c r="I837" s="22"/>
      <c r="J837" s="22"/>
      <c r="N837" s="22"/>
      <c r="O837" s="22"/>
      <c r="P837" s="22"/>
      <c r="Q837" s="22"/>
      <c r="R837" s="22"/>
      <c r="S837" s="22"/>
      <c r="T837" s="22"/>
    </row>
    <row r="838" spans="2:20">
      <c r="B838" s="22"/>
      <c r="C838" s="22"/>
      <c r="D838" s="22"/>
      <c r="E838" s="22"/>
      <c r="F838" s="22"/>
      <c r="G838" s="22"/>
      <c r="H838" s="22"/>
      <c r="I838" s="22"/>
      <c r="J838" s="22"/>
      <c r="N838" s="22"/>
      <c r="O838" s="22"/>
      <c r="P838" s="22"/>
      <c r="Q838" s="22"/>
      <c r="R838" s="22"/>
      <c r="S838" s="22"/>
      <c r="T838" s="22"/>
    </row>
    <row r="839" spans="2:20">
      <c r="B839" s="22"/>
      <c r="C839" s="22"/>
      <c r="D839" s="22"/>
      <c r="E839" s="22"/>
      <c r="F839" s="22"/>
      <c r="G839" s="22"/>
      <c r="H839" s="22"/>
      <c r="I839" s="22"/>
      <c r="J839" s="22"/>
      <c r="N839" s="22"/>
      <c r="O839" s="22"/>
      <c r="P839" s="22"/>
      <c r="Q839" s="22"/>
      <c r="R839" s="22"/>
      <c r="S839" s="22"/>
      <c r="T839" s="22"/>
    </row>
    <row r="840" spans="2:20">
      <c r="B840" s="22"/>
      <c r="C840" s="22"/>
      <c r="D840" s="22"/>
      <c r="E840" s="22"/>
      <c r="F840" s="22"/>
      <c r="G840" s="22"/>
      <c r="H840" s="22"/>
      <c r="I840" s="22"/>
      <c r="J840" s="22"/>
      <c r="N840" s="22"/>
      <c r="O840" s="22"/>
      <c r="P840" s="22"/>
      <c r="Q840" s="22"/>
      <c r="R840" s="22"/>
      <c r="S840" s="22"/>
      <c r="T840" s="22"/>
    </row>
    <row r="841" spans="2:20">
      <c r="B841" s="22"/>
      <c r="C841" s="22"/>
      <c r="D841" s="22"/>
      <c r="E841" s="22"/>
      <c r="F841" s="22"/>
      <c r="G841" s="22"/>
      <c r="H841" s="22"/>
      <c r="I841" s="22"/>
      <c r="J841" s="22"/>
      <c r="N841" s="22"/>
      <c r="O841" s="22"/>
      <c r="P841" s="22"/>
      <c r="Q841" s="22"/>
      <c r="R841" s="22"/>
      <c r="S841" s="22"/>
      <c r="T841" s="22"/>
    </row>
    <row r="842" spans="2:20">
      <c r="B842" s="22"/>
      <c r="C842" s="22"/>
      <c r="D842" s="22"/>
      <c r="E842" s="22"/>
      <c r="F842" s="22"/>
      <c r="G842" s="22"/>
      <c r="H842" s="22"/>
      <c r="I842" s="22"/>
      <c r="J842" s="22"/>
      <c r="N842" s="22"/>
      <c r="O842" s="22"/>
      <c r="P842" s="22"/>
      <c r="Q842" s="22"/>
      <c r="R842" s="22"/>
      <c r="S842" s="22"/>
      <c r="T842" s="22"/>
    </row>
    <row r="843" spans="2:20">
      <c r="B843" s="22"/>
      <c r="C843" s="22"/>
      <c r="D843" s="22"/>
      <c r="E843" s="22"/>
      <c r="F843" s="22"/>
      <c r="G843" s="22"/>
      <c r="H843" s="22"/>
      <c r="I843" s="22"/>
      <c r="J843" s="22"/>
      <c r="N843" s="22"/>
      <c r="O843" s="22"/>
      <c r="P843" s="22"/>
      <c r="Q843" s="22"/>
      <c r="R843" s="22"/>
      <c r="S843" s="22"/>
      <c r="T843" s="22"/>
    </row>
    <row r="844" spans="2:20">
      <c r="B844" s="22"/>
      <c r="C844" s="22"/>
      <c r="D844" s="22"/>
      <c r="E844" s="22"/>
      <c r="F844" s="22"/>
      <c r="G844" s="22"/>
      <c r="H844" s="22"/>
      <c r="I844" s="22"/>
      <c r="J844" s="22"/>
      <c r="N844" s="22"/>
      <c r="O844" s="22"/>
      <c r="P844" s="22"/>
      <c r="Q844" s="22"/>
      <c r="R844" s="22"/>
      <c r="S844" s="22"/>
      <c r="T844" s="22"/>
    </row>
    <row r="845" spans="2:20">
      <c r="B845" s="22"/>
      <c r="C845" s="22"/>
      <c r="D845" s="22"/>
      <c r="E845" s="22"/>
      <c r="F845" s="22"/>
      <c r="G845" s="22"/>
      <c r="H845" s="22"/>
      <c r="I845" s="22"/>
      <c r="J845" s="22"/>
      <c r="N845" s="22"/>
      <c r="O845" s="22"/>
      <c r="P845" s="22"/>
      <c r="Q845" s="22"/>
      <c r="R845" s="22"/>
      <c r="S845" s="22"/>
      <c r="T845" s="22"/>
    </row>
    <row r="846" spans="2:20">
      <c r="B846" s="22"/>
      <c r="C846" s="22"/>
      <c r="D846" s="22"/>
      <c r="E846" s="22"/>
      <c r="F846" s="22"/>
      <c r="G846" s="22"/>
      <c r="H846" s="22"/>
      <c r="I846" s="22"/>
      <c r="J846" s="22"/>
      <c r="N846" s="22"/>
      <c r="O846" s="22"/>
      <c r="P846" s="22"/>
      <c r="Q846" s="22"/>
      <c r="R846" s="22"/>
      <c r="S846" s="22"/>
      <c r="T846" s="22"/>
    </row>
    <row r="847" spans="2:20">
      <c r="B847" s="22"/>
      <c r="C847" s="22"/>
      <c r="D847" s="22"/>
      <c r="E847" s="22"/>
      <c r="F847" s="22"/>
      <c r="G847" s="22"/>
      <c r="H847" s="22"/>
      <c r="I847" s="22"/>
      <c r="J847" s="22"/>
      <c r="N847" s="22"/>
      <c r="O847" s="22"/>
      <c r="P847" s="22"/>
      <c r="Q847" s="22"/>
      <c r="R847" s="22"/>
      <c r="S847" s="22"/>
      <c r="T847" s="22"/>
    </row>
    <row r="848" spans="2:20">
      <c r="B848" s="22"/>
      <c r="C848" s="22"/>
      <c r="D848" s="22"/>
      <c r="E848" s="22"/>
      <c r="F848" s="22"/>
      <c r="G848" s="22"/>
      <c r="H848" s="22"/>
      <c r="I848" s="22"/>
      <c r="J848" s="22"/>
      <c r="N848" s="22"/>
      <c r="O848" s="22"/>
      <c r="P848" s="22"/>
      <c r="Q848" s="22"/>
      <c r="R848" s="22"/>
      <c r="S848" s="22"/>
      <c r="T848" s="22"/>
    </row>
    <row r="849" spans="2:20">
      <c r="B849" s="22"/>
      <c r="C849" s="22"/>
      <c r="D849" s="22"/>
      <c r="E849" s="22"/>
      <c r="F849" s="22"/>
      <c r="G849" s="22"/>
      <c r="H849" s="22"/>
      <c r="I849" s="22"/>
      <c r="J849" s="22"/>
      <c r="N849" s="22"/>
      <c r="O849" s="22"/>
      <c r="P849" s="22"/>
      <c r="Q849" s="22"/>
      <c r="R849" s="22"/>
      <c r="S849" s="22"/>
      <c r="T849" s="22"/>
    </row>
    <row r="850" spans="2:20">
      <c r="B850" s="22"/>
      <c r="C850" s="22"/>
      <c r="D850" s="22"/>
      <c r="E850" s="22"/>
      <c r="F850" s="22"/>
      <c r="G850" s="22"/>
      <c r="H850" s="22"/>
      <c r="I850" s="22"/>
      <c r="J850" s="22"/>
      <c r="N850" s="22"/>
      <c r="O850" s="22"/>
      <c r="P850" s="22"/>
      <c r="Q850" s="22"/>
      <c r="R850" s="22"/>
      <c r="S850" s="22"/>
      <c r="T850" s="22"/>
    </row>
    <row r="851" spans="2:20">
      <c r="B851" s="22"/>
      <c r="C851" s="22"/>
      <c r="D851" s="22"/>
      <c r="E851" s="22"/>
      <c r="F851" s="22"/>
      <c r="G851" s="22"/>
      <c r="H851" s="22"/>
      <c r="I851" s="22"/>
      <c r="J851" s="22"/>
      <c r="N851" s="22"/>
      <c r="O851" s="22"/>
      <c r="P851" s="22"/>
      <c r="Q851" s="22"/>
      <c r="R851" s="22"/>
      <c r="S851" s="22"/>
      <c r="T851" s="22"/>
    </row>
    <row r="852" spans="2:20">
      <c r="B852" s="22"/>
      <c r="C852" s="22"/>
      <c r="D852" s="22"/>
      <c r="E852" s="22"/>
      <c r="F852" s="22"/>
      <c r="G852" s="22"/>
      <c r="H852" s="22"/>
      <c r="I852" s="22"/>
      <c r="J852" s="22"/>
      <c r="N852" s="22"/>
      <c r="O852" s="22"/>
      <c r="P852" s="22"/>
      <c r="Q852" s="22"/>
      <c r="R852" s="22"/>
      <c r="S852" s="22"/>
      <c r="T852" s="22"/>
    </row>
    <row r="853" spans="2:20">
      <c r="B853" s="22"/>
      <c r="C853" s="22"/>
      <c r="D853" s="22"/>
      <c r="E853" s="22"/>
      <c r="F853" s="22"/>
      <c r="G853" s="22"/>
      <c r="H853" s="22"/>
      <c r="I853" s="22"/>
      <c r="J853" s="22"/>
      <c r="N853" s="22"/>
      <c r="O853" s="22"/>
      <c r="P853" s="22"/>
      <c r="Q853" s="22"/>
      <c r="R853" s="22"/>
      <c r="S853" s="22"/>
      <c r="T853" s="22"/>
    </row>
    <row r="854" spans="2:20">
      <c r="B854" s="22"/>
      <c r="C854" s="22"/>
      <c r="D854" s="22"/>
      <c r="E854" s="22"/>
      <c r="F854" s="22"/>
      <c r="G854" s="22"/>
      <c r="H854" s="22"/>
      <c r="I854" s="22"/>
      <c r="J854" s="22"/>
      <c r="N854" s="22"/>
      <c r="O854" s="22"/>
      <c r="P854" s="22"/>
      <c r="Q854" s="22"/>
      <c r="R854" s="22"/>
      <c r="S854" s="22"/>
      <c r="T854" s="22"/>
    </row>
    <row r="855" spans="2:20">
      <c r="B855" s="22"/>
      <c r="C855" s="22"/>
      <c r="D855" s="22"/>
      <c r="E855" s="22"/>
      <c r="F855" s="22"/>
      <c r="G855" s="22"/>
      <c r="H855" s="22"/>
      <c r="I855" s="22"/>
      <c r="J855" s="22"/>
      <c r="N855" s="22"/>
      <c r="O855" s="22"/>
      <c r="P855" s="22"/>
      <c r="Q855" s="22"/>
      <c r="R855" s="22"/>
      <c r="S855" s="22"/>
      <c r="T855" s="22"/>
    </row>
    <row r="856" spans="2:20">
      <c r="B856" s="22"/>
      <c r="C856" s="22"/>
      <c r="D856" s="22"/>
      <c r="E856" s="22"/>
      <c r="F856" s="22"/>
      <c r="G856" s="22"/>
      <c r="H856" s="22"/>
      <c r="I856" s="22"/>
      <c r="J856" s="22"/>
      <c r="N856" s="22"/>
      <c r="O856" s="22"/>
      <c r="P856" s="22"/>
      <c r="Q856" s="22"/>
      <c r="R856" s="22"/>
      <c r="S856" s="22"/>
      <c r="T856" s="22"/>
    </row>
    <row r="857" spans="2:20">
      <c r="B857" s="22"/>
      <c r="C857" s="22"/>
      <c r="D857" s="22"/>
      <c r="E857" s="22"/>
      <c r="F857" s="22"/>
      <c r="G857" s="22"/>
      <c r="H857" s="22"/>
      <c r="I857" s="22"/>
      <c r="J857" s="22"/>
      <c r="N857" s="22"/>
      <c r="O857" s="22"/>
      <c r="P857" s="22"/>
      <c r="Q857" s="22"/>
      <c r="R857" s="22"/>
      <c r="S857" s="22"/>
      <c r="T857" s="22"/>
    </row>
    <row r="858" spans="2:20">
      <c r="B858" s="22"/>
      <c r="C858" s="22"/>
      <c r="D858" s="22"/>
      <c r="E858" s="22"/>
      <c r="F858" s="22"/>
      <c r="G858" s="22"/>
      <c r="H858" s="22"/>
      <c r="I858" s="22"/>
      <c r="J858" s="22"/>
      <c r="N858" s="22"/>
      <c r="O858" s="22"/>
      <c r="P858" s="22"/>
      <c r="Q858" s="22"/>
      <c r="R858" s="22"/>
      <c r="S858" s="22"/>
      <c r="T858" s="22"/>
    </row>
    <row r="859" spans="2:20">
      <c r="B859" s="22"/>
      <c r="C859" s="22"/>
      <c r="D859" s="22"/>
      <c r="E859" s="22"/>
      <c r="F859" s="22"/>
      <c r="G859" s="22"/>
      <c r="H859" s="22"/>
      <c r="I859" s="22"/>
      <c r="J859" s="22"/>
      <c r="N859" s="22"/>
      <c r="O859" s="22"/>
      <c r="P859" s="22"/>
      <c r="Q859" s="22"/>
      <c r="R859" s="22"/>
      <c r="S859" s="22"/>
      <c r="T859" s="22"/>
    </row>
    <row r="860" spans="2:20">
      <c r="B860" s="22"/>
      <c r="C860" s="22"/>
      <c r="D860" s="22"/>
      <c r="E860" s="22"/>
      <c r="F860" s="22"/>
      <c r="G860" s="22"/>
      <c r="H860" s="22"/>
      <c r="I860" s="22"/>
      <c r="J860" s="22"/>
      <c r="N860" s="22"/>
      <c r="O860" s="22"/>
      <c r="P860" s="22"/>
      <c r="Q860" s="22"/>
      <c r="R860" s="22"/>
      <c r="S860" s="22"/>
      <c r="T860" s="22"/>
    </row>
    <row r="861" spans="2:20">
      <c r="B861" s="22"/>
      <c r="C861" s="22"/>
      <c r="D861" s="22"/>
      <c r="E861" s="22"/>
      <c r="F861" s="22"/>
      <c r="G861" s="22"/>
      <c r="H861" s="22"/>
      <c r="I861" s="22"/>
      <c r="J861" s="22"/>
      <c r="N861" s="22"/>
      <c r="O861" s="22"/>
      <c r="P861" s="22"/>
      <c r="Q861" s="22"/>
      <c r="R861" s="22"/>
      <c r="S861" s="22"/>
      <c r="T861" s="22"/>
    </row>
    <row r="862" spans="2:20">
      <c r="B862" s="22"/>
      <c r="C862" s="22"/>
      <c r="D862" s="22"/>
      <c r="E862" s="22"/>
      <c r="F862" s="22"/>
      <c r="G862" s="22"/>
      <c r="H862" s="22"/>
      <c r="I862" s="22"/>
      <c r="J862" s="22"/>
      <c r="N862" s="22"/>
      <c r="O862" s="22"/>
      <c r="P862" s="22"/>
      <c r="Q862" s="22"/>
      <c r="R862" s="22"/>
      <c r="S862" s="22"/>
      <c r="T862" s="22"/>
    </row>
    <row r="863" spans="2:20">
      <c r="B863" s="22"/>
      <c r="C863" s="22"/>
      <c r="D863" s="22"/>
      <c r="E863" s="22"/>
      <c r="F863" s="22"/>
      <c r="G863" s="22"/>
      <c r="H863" s="22"/>
      <c r="I863" s="22"/>
      <c r="J863" s="22"/>
      <c r="N863" s="22"/>
      <c r="O863" s="22"/>
      <c r="P863" s="22"/>
      <c r="Q863" s="22"/>
      <c r="R863" s="22"/>
      <c r="S863" s="22"/>
      <c r="T863" s="22"/>
    </row>
    <row r="864" spans="2:20">
      <c r="B864" s="22"/>
      <c r="C864" s="22"/>
      <c r="D864" s="22"/>
      <c r="E864" s="22"/>
      <c r="F864" s="22"/>
      <c r="G864" s="22"/>
      <c r="H864" s="22"/>
      <c r="I864" s="22"/>
      <c r="J864" s="22"/>
      <c r="N864" s="22"/>
      <c r="O864" s="22"/>
      <c r="P864" s="22"/>
      <c r="Q864" s="22"/>
      <c r="R864" s="22"/>
      <c r="S864" s="22"/>
      <c r="T864" s="22"/>
    </row>
    <row r="865" spans="2:20">
      <c r="B865" s="22"/>
      <c r="C865" s="22"/>
      <c r="D865" s="22"/>
      <c r="E865" s="22"/>
      <c r="F865" s="22"/>
      <c r="G865" s="22"/>
      <c r="H865" s="22"/>
      <c r="I865" s="22"/>
      <c r="J865" s="22"/>
      <c r="N865" s="22"/>
      <c r="O865" s="22"/>
      <c r="P865" s="22"/>
      <c r="Q865" s="22"/>
      <c r="R865" s="22"/>
      <c r="S865" s="22"/>
      <c r="T865" s="22"/>
    </row>
    <row r="866" spans="2:20">
      <c r="B866" s="22"/>
      <c r="C866" s="22"/>
      <c r="D866" s="22"/>
      <c r="E866" s="22"/>
      <c r="F866" s="22"/>
      <c r="G866" s="22"/>
      <c r="H866" s="22"/>
      <c r="I866" s="22"/>
      <c r="J866" s="22"/>
      <c r="N866" s="22"/>
      <c r="O866" s="22"/>
      <c r="P866" s="22"/>
      <c r="Q866" s="22"/>
      <c r="R866" s="22"/>
      <c r="S866" s="22"/>
      <c r="T866" s="22"/>
    </row>
    <row r="867" spans="2:20">
      <c r="B867" s="22"/>
      <c r="C867" s="22"/>
      <c r="D867" s="22"/>
      <c r="E867" s="22"/>
      <c r="F867" s="22"/>
      <c r="G867" s="22"/>
      <c r="H867" s="22"/>
      <c r="I867" s="22"/>
      <c r="J867" s="22"/>
      <c r="N867" s="22"/>
      <c r="O867" s="22"/>
      <c r="P867" s="22"/>
      <c r="Q867" s="22"/>
      <c r="R867" s="22"/>
      <c r="S867" s="22"/>
      <c r="T867" s="22"/>
    </row>
    <row r="868" spans="2:20">
      <c r="B868" s="22"/>
      <c r="C868" s="22"/>
      <c r="D868" s="22"/>
      <c r="E868" s="22"/>
      <c r="F868" s="22"/>
      <c r="G868" s="22"/>
      <c r="H868" s="22"/>
      <c r="I868" s="22"/>
      <c r="J868" s="22"/>
      <c r="N868" s="22"/>
      <c r="O868" s="22"/>
      <c r="P868" s="22"/>
      <c r="Q868" s="22"/>
      <c r="R868" s="22"/>
      <c r="S868" s="22"/>
      <c r="T868" s="22"/>
    </row>
    <row r="869" spans="2:20">
      <c r="B869" s="22"/>
      <c r="C869" s="22"/>
      <c r="D869" s="22"/>
      <c r="E869" s="22"/>
      <c r="F869" s="22"/>
      <c r="G869" s="22"/>
      <c r="H869" s="22"/>
      <c r="I869" s="22"/>
      <c r="J869" s="22"/>
      <c r="N869" s="22"/>
      <c r="O869" s="22"/>
      <c r="P869" s="22"/>
      <c r="Q869" s="22"/>
      <c r="R869" s="22"/>
      <c r="S869" s="22"/>
      <c r="T869" s="22"/>
    </row>
    <row r="870" spans="2:20">
      <c r="B870" s="22"/>
      <c r="C870" s="22"/>
      <c r="D870" s="22"/>
      <c r="E870" s="22"/>
      <c r="F870" s="22"/>
      <c r="G870" s="22"/>
      <c r="H870" s="22"/>
      <c r="I870" s="22"/>
      <c r="J870" s="22"/>
      <c r="N870" s="22"/>
      <c r="O870" s="22"/>
      <c r="P870" s="22"/>
      <c r="Q870" s="22"/>
      <c r="R870" s="22"/>
      <c r="S870" s="22"/>
      <c r="T870" s="22"/>
    </row>
    <row r="871" spans="2:20">
      <c r="B871" s="22"/>
      <c r="C871" s="22"/>
      <c r="D871" s="22"/>
      <c r="E871" s="22"/>
      <c r="F871" s="22"/>
      <c r="G871" s="22"/>
      <c r="H871" s="22"/>
      <c r="I871" s="22"/>
      <c r="J871" s="22"/>
      <c r="N871" s="22"/>
      <c r="O871" s="22"/>
      <c r="P871" s="22"/>
      <c r="Q871" s="22"/>
      <c r="R871" s="22"/>
      <c r="S871" s="22"/>
      <c r="T871" s="22"/>
    </row>
    <row r="872" spans="2:20">
      <c r="B872" s="22"/>
      <c r="C872" s="22"/>
      <c r="D872" s="22"/>
      <c r="E872" s="22"/>
      <c r="F872" s="22"/>
      <c r="G872" s="22"/>
      <c r="H872" s="22"/>
      <c r="I872" s="22"/>
      <c r="J872" s="22"/>
      <c r="N872" s="22"/>
      <c r="O872" s="22"/>
      <c r="P872" s="22"/>
      <c r="Q872" s="22"/>
      <c r="R872" s="22"/>
      <c r="S872" s="22"/>
      <c r="T872" s="22"/>
    </row>
    <row r="873" spans="2:20">
      <c r="B873" s="22"/>
      <c r="C873" s="22"/>
      <c r="D873" s="22"/>
      <c r="E873" s="22"/>
      <c r="F873" s="22"/>
      <c r="G873" s="22"/>
      <c r="H873" s="22"/>
      <c r="I873" s="22"/>
      <c r="J873" s="22"/>
      <c r="N873" s="22"/>
      <c r="O873" s="22"/>
      <c r="P873" s="22"/>
      <c r="Q873" s="22"/>
      <c r="R873" s="22"/>
      <c r="S873" s="22"/>
      <c r="T873" s="22"/>
    </row>
    <row r="874" spans="2:20">
      <c r="B874" s="22"/>
      <c r="C874" s="22"/>
      <c r="D874" s="22"/>
      <c r="E874" s="22"/>
      <c r="F874" s="22"/>
      <c r="G874" s="22"/>
      <c r="H874" s="22"/>
      <c r="I874" s="22"/>
      <c r="J874" s="22"/>
      <c r="N874" s="22"/>
      <c r="O874" s="22"/>
      <c r="P874" s="22"/>
      <c r="Q874" s="22"/>
      <c r="R874" s="22"/>
      <c r="S874" s="22"/>
      <c r="T874" s="22"/>
    </row>
    <row r="875" spans="2:20">
      <c r="B875" s="22"/>
      <c r="C875" s="22"/>
      <c r="D875" s="22"/>
      <c r="E875" s="22"/>
      <c r="F875" s="22"/>
      <c r="G875" s="22"/>
      <c r="H875" s="22"/>
      <c r="I875" s="22"/>
      <c r="J875" s="22"/>
      <c r="N875" s="22"/>
      <c r="O875" s="22"/>
      <c r="P875" s="22"/>
      <c r="Q875" s="22"/>
      <c r="R875" s="22"/>
      <c r="S875" s="22"/>
      <c r="T875" s="22"/>
    </row>
    <row r="876" spans="2:20">
      <c r="B876" s="22"/>
      <c r="C876" s="22"/>
      <c r="D876" s="22"/>
      <c r="E876" s="22"/>
      <c r="F876" s="22"/>
      <c r="G876" s="22"/>
      <c r="H876" s="22"/>
      <c r="I876" s="22"/>
      <c r="J876" s="22"/>
      <c r="N876" s="22"/>
      <c r="O876" s="22"/>
      <c r="P876" s="22"/>
      <c r="Q876" s="22"/>
      <c r="R876" s="22"/>
      <c r="S876" s="22"/>
      <c r="T876" s="22"/>
    </row>
    <row r="877" spans="2:20">
      <c r="B877" s="22"/>
      <c r="C877" s="22"/>
      <c r="D877" s="22"/>
      <c r="E877" s="22"/>
      <c r="F877" s="22"/>
      <c r="G877" s="22"/>
      <c r="H877" s="22"/>
      <c r="I877" s="22"/>
      <c r="J877" s="22"/>
      <c r="N877" s="22"/>
      <c r="O877" s="22"/>
      <c r="P877" s="22"/>
      <c r="Q877" s="22"/>
      <c r="R877" s="22"/>
      <c r="S877" s="22"/>
      <c r="T877" s="22"/>
    </row>
    <row r="878" spans="2:20">
      <c r="B878" s="22"/>
      <c r="C878" s="22"/>
      <c r="D878" s="22"/>
      <c r="E878" s="22"/>
      <c r="F878" s="22"/>
      <c r="G878" s="22"/>
      <c r="H878" s="22"/>
      <c r="I878" s="22"/>
      <c r="J878" s="22"/>
      <c r="N878" s="22"/>
      <c r="O878" s="22"/>
      <c r="P878" s="22"/>
      <c r="Q878" s="22"/>
      <c r="R878" s="22"/>
      <c r="S878" s="22"/>
      <c r="T878" s="22"/>
    </row>
    <row r="879" spans="2:20">
      <c r="B879" s="22"/>
      <c r="C879" s="22"/>
      <c r="D879" s="22"/>
      <c r="E879" s="22"/>
      <c r="F879" s="22"/>
      <c r="G879" s="22"/>
      <c r="H879" s="22"/>
      <c r="I879" s="22"/>
      <c r="J879" s="22"/>
      <c r="N879" s="22"/>
      <c r="O879" s="22"/>
      <c r="P879" s="22"/>
      <c r="Q879" s="22"/>
      <c r="R879" s="22"/>
      <c r="S879" s="22"/>
      <c r="T879" s="22"/>
    </row>
    <row r="880" spans="2:20">
      <c r="B880" s="22"/>
      <c r="C880" s="22"/>
      <c r="D880" s="22"/>
      <c r="E880" s="22"/>
      <c r="F880" s="22"/>
      <c r="G880" s="22"/>
      <c r="H880" s="22"/>
      <c r="I880" s="22"/>
      <c r="J880" s="22"/>
      <c r="N880" s="22"/>
      <c r="O880" s="22"/>
      <c r="P880" s="22"/>
      <c r="Q880" s="22"/>
      <c r="R880" s="22"/>
      <c r="S880" s="22"/>
      <c r="T880" s="22"/>
    </row>
    <row r="881" spans="2:20">
      <c r="B881" s="22"/>
      <c r="C881" s="22"/>
      <c r="D881" s="22"/>
      <c r="E881" s="22"/>
      <c r="F881" s="22"/>
      <c r="G881" s="22"/>
      <c r="H881" s="22"/>
      <c r="I881" s="22"/>
      <c r="J881" s="22"/>
      <c r="N881" s="22"/>
      <c r="O881" s="22"/>
      <c r="P881" s="22"/>
      <c r="Q881" s="22"/>
      <c r="R881" s="22"/>
      <c r="S881" s="22"/>
      <c r="T881" s="22"/>
    </row>
    <row r="882" spans="2:20">
      <c r="B882" s="22"/>
      <c r="C882" s="22"/>
      <c r="D882" s="22"/>
      <c r="E882" s="22"/>
      <c r="F882" s="22"/>
      <c r="G882" s="22"/>
      <c r="H882" s="22"/>
      <c r="I882" s="22"/>
      <c r="J882" s="22"/>
      <c r="N882" s="22"/>
      <c r="O882" s="22"/>
      <c r="P882" s="22"/>
      <c r="Q882" s="22"/>
      <c r="R882" s="22"/>
      <c r="S882" s="22"/>
      <c r="T882" s="22"/>
    </row>
    <row r="883" spans="2:20">
      <c r="B883" s="22"/>
      <c r="C883" s="22"/>
      <c r="D883" s="22"/>
      <c r="E883" s="22"/>
      <c r="F883" s="22"/>
      <c r="G883" s="22"/>
      <c r="H883" s="22"/>
      <c r="I883" s="22"/>
      <c r="J883" s="22"/>
      <c r="N883" s="22"/>
      <c r="O883" s="22"/>
      <c r="P883" s="22"/>
      <c r="Q883" s="22"/>
      <c r="R883" s="22"/>
      <c r="S883" s="22"/>
      <c r="T883" s="22"/>
    </row>
    <row r="884" spans="2:20">
      <c r="B884" s="22"/>
      <c r="C884" s="22"/>
      <c r="D884" s="22"/>
      <c r="E884" s="22"/>
      <c r="F884" s="22"/>
      <c r="G884" s="22"/>
      <c r="H884" s="22"/>
      <c r="I884" s="22"/>
      <c r="J884" s="22"/>
      <c r="N884" s="22"/>
      <c r="O884" s="22"/>
      <c r="P884" s="22"/>
      <c r="Q884" s="22"/>
      <c r="R884" s="22"/>
      <c r="S884" s="22"/>
      <c r="T884" s="22"/>
    </row>
    <row r="885" spans="2:20">
      <c r="B885" s="22"/>
      <c r="C885" s="22"/>
      <c r="D885" s="22"/>
      <c r="E885" s="22"/>
      <c r="F885" s="22"/>
      <c r="G885" s="22"/>
      <c r="H885" s="22"/>
      <c r="I885" s="22"/>
      <c r="J885" s="22"/>
      <c r="N885" s="22"/>
      <c r="O885" s="22"/>
      <c r="P885" s="22"/>
      <c r="Q885" s="22"/>
      <c r="R885" s="22"/>
      <c r="S885" s="22"/>
      <c r="T885" s="22"/>
    </row>
    <row r="886" spans="2:20">
      <c r="B886" s="22"/>
      <c r="C886" s="22"/>
      <c r="D886" s="22"/>
      <c r="E886" s="22"/>
      <c r="F886" s="22"/>
      <c r="G886" s="22"/>
      <c r="H886" s="22"/>
      <c r="I886" s="22"/>
      <c r="J886" s="22"/>
      <c r="N886" s="22"/>
      <c r="O886" s="22"/>
      <c r="P886" s="22"/>
      <c r="Q886" s="22"/>
      <c r="R886" s="22"/>
      <c r="S886" s="22"/>
      <c r="T886" s="22"/>
    </row>
    <row r="887" spans="2:20">
      <c r="B887" s="22"/>
      <c r="C887" s="22"/>
      <c r="D887" s="22"/>
      <c r="E887" s="22"/>
      <c r="F887" s="22"/>
      <c r="G887" s="22"/>
      <c r="H887" s="22"/>
      <c r="I887" s="22"/>
      <c r="J887" s="22"/>
      <c r="N887" s="22"/>
      <c r="O887" s="22"/>
      <c r="P887" s="22"/>
      <c r="Q887" s="22"/>
      <c r="R887" s="22"/>
      <c r="S887" s="22"/>
      <c r="T887" s="22"/>
    </row>
    <row r="888" spans="2:20">
      <c r="B888" s="22"/>
      <c r="C888" s="22"/>
      <c r="D888" s="22"/>
      <c r="E888" s="22"/>
      <c r="F888" s="22"/>
      <c r="G888" s="22"/>
      <c r="H888" s="22"/>
      <c r="I888" s="22"/>
      <c r="J888" s="22"/>
      <c r="N888" s="22"/>
      <c r="O888" s="22"/>
      <c r="P888" s="22"/>
      <c r="Q888" s="22"/>
      <c r="R888" s="22"/>
      <c r="S888" s="22"/>
      <c r="T888" s="22"/>
    </row>
    <row r="889" spans="2:20">
      <c r="B889" s="22"/>
      <c r="C889" s="22"/>
      <c r="D889" s="22"/>
      <c r="E889" s="22"/>
      <c r="F889" s="22"/>
      <c r="G889" s="22"/>
      <c r="H889" s="22"/>
      <c r="I889" s="22"/>
      <c r="J889" s="22"/>
      <c r="N889" s="22"/>
      <c r="O889" s="22"/>
      <c r="P889" s="22"/>
      <c r="Q889" s="22"/>
      <c r="R889" s="22"/>
      <c r="S889" s="22"/>
      <c r="T889" s="22"/>
    </row>
    <row r="890" spans="2:20">
      <c r="B890" s="22"/>
      <c r="C890" s="22"/>
      <c r="D890" s="22"/>
      <c r="E890" s="22"/>
      <c r="F890" s="22"/>
      <c r="G890" s="22"/>
      <c r="H890" s="22"/>
      <c r="I890" s="22"/>
      <c r="J890" s="22"/>
      <c r="N890" s="22"/>
      <c r="O890" s="22"/>
      <c r="P890" s="22"/>
      <c r="Q890" s="22"/>
      <c r="R890" s="22"/>
      <c r="S890" s="22"/>
      <c r="T890" s="22"/>
    </row>
    <row r="891" spans="2:20">
      <c r="B891" s="22"/>
      <c r="C891" s="22"/>
      <c r="D891" s="22"/>
      <c r="E891" s="22"/>
      <c r="F891" s="22"/>
      <c r="G891" s="22"/>
      <c r="H891" s="22"/>
      <c r="I891" s="22"/>
      <c r="J891" s="22"/>
      <c r="N891" s="22"/>
      <c r="O891" s="22"/>
      <c r="P891" s="22"/>
      <c r="Q891" s="22"/>
      <c r="R891" s="22"/>
      <c r="S891" s="22"/>
      <c r="T891" s="22"/>
    </row>
    <row r="892" spans="2:20">
      <c r="B892" s="22"/>
      <c r="C892" s="22"/>
      <c r="D892" s="22"/>
      <c r="E892" s="22"/>
      <c r="F892" s="22"/>
      <c r="G892" s="22"/>
      <c r="H892" s="22"/>
      <c r="I892" s="22"/>
      <c r="J892" s="22"/>
      <c r="N892" s="22"/>
      <c r="O892" s="22"/>
      <c r="P892" s="22"/>
      <c r="Q892" s="22"/>
      <c r="R892" s="22"/>
      <c r="S892" s="22"/>
      <c r="T892" s="22"/>
    </row>
    <row r="893" spans="2:20">
      <c r="B893" s="22"/>
      <c r="C893" s="22"/>
      <c r="D893" s="22"/>
      <c r="E893" s="22"/>
      <c r="F893" s="22"/>
      <c r="G893" s="22"/>
      <c r="H893" s="22"/>
      <c r="I893" s="22"/>
      <c r="J893" s="22"/>
      <c r="N893" s="22"/>
      <c r="O893" s="22"/>
      <c r="P893" s="22"/>
      <c r="Q893" s="22"/>
      <c r="R893" s="22"/>
      <c r="S893" s="22"/>
      <c r="T893" s="22"/>
    </row>
    <row r="894" spans="2:20">
      <c r="B894" s="22"/>
      <c r="C894" s="22"/>
      <c r="D894" s="22"/>
      <c r="E894" s="22"/>
      <c r="F894" s="22"/>
      <c r="G894" s="22"/>
      <c r="H894" s="22"/>
      <c r="I894" s="22"/>
      <c r="J894" s="22"/>
      <c r="N894" s="22"/>
      <c r="O894" s="22"/>
      <c r="P894" s="22"/>
      <c r="Q894" s="22"/>
      <c r="R894" s="22"/>
      <c r="S894" s="22"/>
      <c r="T894" s="22"/>
    </row>
    <row r="895" spans="2:20">
      <c r="B895" s="22"/>
      <c r="C895" s="22"/>
      <c r="D895" s="22"/>
      <c r="E895" s="22"/>
      <c r="F895" s="22"/>
      <c r="G895" s="22"/>
      <c r="H895" s="22"/>
      <c r="I895" s="22"/>
      <c r="J895" s="22"/>
      <c r="N895" s="22"/>
      <c r="O895" s="22"/>
      <c r="P895" s="22"/>
      <c r="Q895" s="22"/>
      <c r="R895" s="22"/>
      <c r="S895" s="22"/>
      <c r="T895" s="22"/>
    </row>
    <row r="896" spans="2:20">
      <c r="B896" s="22"/>
      <c r="C896" s="22"/>
      <c r="D896" s="22"/>
      <c r="E896" s="22"/>
      <c r="F896" s="22"/>
      <c r="G896" s="22"/>
      <c r="H896" s="22"/>
      <c r="I896" s="22"/>
      <c r="J896" s="22"/>
      <c r="N896" s="22"/>
      <c r="O896" s="22"/>
      <c r="P896" s="22"/>
      <c r="Q896" s="22"/>
      <c r="R896" s="22"/>
      <c r="S896" s="22"/>
      <c r="T896" s="22"/>
    </row>
    <row r="897" spans="2:20">
      <c r="B897" s="22"/>
      <c r="C897" s="22"/>
      <c r="D897" s="22"/>
      <c r="E897" s="22"/>
      <c r="F897" s="22"/>
      <c r="G897" s="22"/>
      <c r="H897" s="22"/>
      <c r="I897" s="22"/>
      <c r="J897" s="22"/>
      <c r="N897" s="22"/>
      <c r="O897" s="22"/>
      <c r="P897" s="22"/>
      <c r="Q897" s="22"/>
      <c r="R897" s="22"/>
      <c r="S897" s="22"/>
      <c r="T897" s="22"/>
    </row>
    <row r="898" spans="2:20">
      <c r="B898" s="22"/>
      <c r="C898" s="22"/>
      <c r="D898" s="22"/>
      <c r="E898" s="22"/>
      <c r="F898" s="22"/>
      <c r="G898" s="22"/>
      <c r="H898" s="22"/>
      <c r="I898" s="22"/>
      <c r="J898" s="22"/>
      <c r="N898" s="22"/>
      <c r="O898" s="22"/>
      <c r="P898" s="22"/>
      <c r="Q898" s="22"/>
      <c r="R898" s="22"/>
      <c r="S898" s="22"/>
      <c r="T898" s="22"/>
    </row>
    <row r="899" spans="2:20">
      <c r="B899" s="22"/>
      <c r="C899" s="22"/>
      <c r="D899" s="22"/>
      <c r="E899" s="22"/>
      <c r="F899" s="22"/>
      <c r="G899" s="22"/>
      <c r="H899" s="22"/>
      <c r="I899" s="22"/>
      <c r="J899" s="22"/>
      <c r="N899" s="22"/>
      <c r="O899" s="22"/>
      <c r="P899" s="22"/>
      <c r="Q899" s="22"/>
      <c r="R899" s="22"/>
      <c r="S899" s="22"/>
      <c r="T899" s="22"/>
    </row>
    <row r="900" spans="2:20">
      <c r="B900" s="22"/>
      <c r="C900" s="22"/>
      <c r="D900" s="22"/>
      <c r="E900" s="22"/>
      <c r="F900" s="22"/>
      <c r="G900" s="22"/>
      <c r="H900" s="22"/>
      <c r="I900" s="22"/>
      <c r="J900" s="22"/>
      <c r="N900" s="22"/>
      <c r="O900" s="22"/>
      <c r="P900" s="22"/>
      <c r="Q900" s="22"/>
      <c r="R900" s="22"/>
      <c r="S900" s="22"/>
      <c r="T900" s="22"/>
    </row>
    <row r="901" spans="2:20">
      <c r="B901" s="22"/>
      <c r="C901" s="22"/>
      <c r="D901" s="22"/>
      <c r="E901" s="22"/>
      <c r="F901" s="22"/>
      <c r="G901" s="22"/>
      <c r="H901" s="22"/>
      <c r="I901" s="22"/>
      <c r="J901" s="22"/>
      <c r="N901" s="22"/>
      <c r="O901" s="22"/>
      <c r="P901" s="22"/>
      <c r="Q901" s="22"/>
      <c r="R901" s="22"/>
      <c r="S901" s="22"/>
      <c r="T901" s="22"/>
    </row>
    <row r="902" spans="2:20">
      <c r="B902" s="22"/>
      <c r="C902" s="22"/>
      <c r="D902" s="22"/>
      <c r="E902" s="22"/>
      <c r="F902" s="22"/>
      <c r="G902" s="22"/>
      <c r="H902" s="22"/>
      <c r="I902" s="22"/>
      <c r="J902" s="22"/>
      <c r="N902" s="22"/>
      <c r="O902" s="22"/>
      <c r="P902" s="22"/>
      <c r="Q902" s="22"/>
      <c r="R902" s="22"/>
      <c r="S902" s="22"/>
      <c r="T902" s="22"/>
    </row>
    <row r="903" spans="2:20">
      <c r="B903" s="22"/>
      <c r="C903" s="22"/>
      <c r="D903" s="22"/>
      <c r="E903" s="22"/>
      <c r="F903" s="22"/>
      <c r="G903" s="22"/>
      <c r="H903" s="22"/>
      <c r="I903" s="22"/>
      <c r="J903" s="22"/>
      <c r="N903" s="22"/>
      <c r="O903" s="22"/>
      <c r="P903" s="22"/>
      <c r="Q903" s="22"/>
      <c r="R903" s="22"/>
      <c r="S903" s="22"/>
      <c r="T903" s="22"/>
    </row>
    <row r="904" spans="2:20">
      <c r="B904" s="22"/>
      <c r="C904" s="22"/>
      <c r="D904" s="22"/>
      <c r="E904" s="22"/>
      <c r="F904" s="22"/>
      <c r="G904" s="22"/>
      <c r="H904" s="22"/>
      <c r="I904" s="22"/>
      <c r="J904" s="22"/>
      <c r="N904" s="22"/>
      <c r="O904" s="22"/>
      <c r="P904" s="22"/>
      <c r="Q904" s="22"/>
      <c r="R904" s="22"/>
      <c r="S904" s="22"/>
      <c r="T904" s="22"/>
    </row>
    <row r="905" spans="2:20">
      <c r="B905" s="22"/>
      <c r="C905" s="22"/>
      <c r="D905" s="22"/>
      <c r="E905" s="22"/>
      <c r="F905" s="22"/>
      <c r="G905" s="22"/>
      <c r="H905" s="22"/>
      <c r="I905" s="22"/>
      <c r="J905" s="22"/>
      <c r="N905" s="22"/>
      <c r="O905" s="22"/>
      <c r="P905" s="22"/>
      <c r="Q905" s="22"/>
      <c r="R905" s="22"/>
      <c r="S905" s="22"/>
      <c r="T905" s="22"/>
    </row>
    <row r="906" spans="2:20">
      <c r="B906" s="22"/>
      <c r="C906" s="22"/>
      <c r="D906" s="22"/>
      <c r="E906" s="22"/>
      <c r="F906" s="22"/>
      <c r="G906" s="22"/>
      <c r="H906" s="22"/>
      <c r="I906" s="22"/>
      <c r="J906" s="22"/>
      <c r="N906" s="22"/>
      <c r="O906" s="22"/>
      <c r="P906" s="22"/>
      <c r="Q906" s="22"/>
      <c r="R906" s="22"/>
      <c r="S906" s="22"/>
      <c r="T906" s="22"/>
    </row>
    <row r="907" spans="2:20">
      <c r="B907" s="22"/>
      <c r="C907" s="22"/>
      <c r="D907" s="22"/>
      <c r="E907" s="22"/>
      <c r="F907" s="22"/>
      <c r="G907" s="22"/>
      <c r="H907" s="22"/>
      <c r="I907" s="22"/>
      <c r="J907" s="22"/>
      <c r="N907" s="22"/>
      <c r="O907" s="22"/>
      <c r="P907" s="22"/>
      <c r="Q907" s="22"/>
      <c r="R907" s="22"/>
      <c r="S907" s="22"/>
      <c r="T907" s="22"/>
    </row>
    <row r="908" spans="2:20">
      <c r="B908" s="22"/>
      <c r="C908" s="22"/>
      <c r="D908" s="22"/>
      <c r="E908" s="22"/>
      <c r="F908" s="22"/>
      <c r="G908" s="22"/>
      <c r="H908" s="22"/>
      <c r="I908" s="22"/>
      <c r="J908" s="22"/>
      <c r="N908" s="22"/>
      <c r="O908" s="22"/>
      <c r="P908" s="22"/>
      <c r="Q908" s="22"/>
      <c r="R908" s="22"/>
      <c r="S908" s="22"/>
      <c r="T908" s="22"/>
    </row>
    <row r="909" spans="2:20">
      <c r="B909" s="22"/>
      <c r="C909" s="22"/>
      <c r="D909" s="22"/>
      <c r="E909" s="22"/>
      <c r="F909" s="22"/>
      <c r="G909" s="22"/>
      <c r="H909" s="22"/>
      <c r="I909" s="22"/>
      <c r="J909" s="22"/>
      <c r="N909" s="22"/>
      <c r="O909" s="22"/>
      <c r="P909" s="22"/>
      <c r="Q909" s="22"/>
      <c r="R909" s="22"/>
      <c r="S909" s="22"/>
      <c r="T909" s="22"/>
    </row>
    <row r="910" spans="2:20">
      <c r="B910" s="22"/>
      <c r="C910" s="22"/>
      <c r="D910" s="22"/>
      <c r="E910" s="22"/>
      <c r="F910" s="22"/>
      <c r="G910" s="22"/>
      <c r="H910" s="22"/>
      <c r="I910" s="22"/>
      <c r="J910" s="22"/>
      <c r="N910" s="22"/>
      <c r="O910" s="22"/>
      <c r="P910" s="22"/>
      <c r="Q910" s="22"/>
      <c r="R910" s="22"/>
      <c r="S910" s="22"/>
      <c r="T910" s="22"/>
    </row>
    <row r="911" spans="2:20">
      <c r="B911" s="22"/>
      <c r="C911" s="22"/>
      <c r="D911" s="22"/>
      <c r="E911" s="22"/>
      <c r="F911" s="22"/>
      <c r="G911" s="22"/>
      <c r="H911" s="22"/>
      <c r="I911" s="22"/>
      <c r="J911" s="22"/>
      <c r="N911" s="22"/>
      <c r="O911" s="22"/>
      <c r="P911" s="22"/>
      <c r="Q911" s="22"/>
      <c r="R911" s="22"/>
      <c r="S911" s="22"/>
      <c r="T911" s="22"/>
    </row>
    <row r="912" spans="2:20">
      <c r="B912" s="22"/>
      <c r="C912" s="22"/>
      <c r="D912" s="22"/>
      <c r="E912" s="22"/>
      <c r="F912" s="22"/>
      <c r="G912" s="22"/>
      <c r="H912" s="22"/>
      <c r="I912" s="22"/>
      <c r="J912" s="22"/>
      <c r="N912" s="22"/>
      <c r="O912" s="22"/>
      <c r="P912" s="22"/>
      <c r="Q912" s="22"/>
      <c r="R912" s="22"/>
      <c r="S912" s="22"/>
      <c r="T912" s="22"/>
    </row>
    <row r="913" spans="2:20">
      <c r="B913" s="22"/>
      <c r="C913" s="22"/>
      <c r="D913" s="22"/>
      <c r="E913" s="22"/>
      <c r="F913" s="22"/>
      <c r="G913" s="22"/>
      <c r="H913" s="22"/>
      <c r="I913" s="22"/>
      <c r="J913" s="22"/>
      <c r="N913" s="22"/>
      <c r="O913" s="22"/>
      <c r="P913" s="22"/>
      <c r="Q913" s="22"/>
      <c r="R913" s="22"/>
      <c r="S913" s="22"/>
      <c r="T913" s="22"/>
    </row>
    <row r="914" spans="2:20">
      <c r="B914" s="22"/>
      <c r="C914" s="22"/>
      <c r="D914" s="22"/>
      <c r="E914" s="22"/>
      <c r="F914" s="22"/>
      <c r="G914" s="22"/>
      <c r="H914" s="22"/>
      <c r="I914" s="22"/>
      <c r="J914" s="22"/>
      <c r="N914" s="22"/>
      <c r="O914" s="22"/>
      <c r="P914" s="22"/>
      <c r="Q914" s="22"/>
      <c r="R914" s="22"/>
      <c r="S914" s="22"/>
      <c r="T914" s="22"/>
    </row>
    <row r="915" spans="2:20">
      <c r="B915" s="22"/>
      <c r="C915" s="22"/>
      <c r="D915" s="22"/>
      <c r="E915" s="22"/>
      <c r="F915" s="22"/>
      <c r="G915" s="22"/>
      <c r="H915" s="22"/>
      <c r="I915" s="22"/>
      <c r="J915" s="22"/>
      <c r="N915" s="22"/>
      <c r="O915" s="22"/>
      <c r="P915" s="22"/>
      <c r="Q915" s="22"/>
      <c r="R915" s="22"/>
      <c r="S915" s="22"/>
      <c r="T915" s="22"/>
    </row>
    <row r="916" spans="2:20">
      <c r="B916" s="22"/>
      <c r="C916" s="22"/>
      <c r="D916" s="22"/>
      <c r="E916" s="22"/>
      <c r="F916" s="22"/>
      <c r="G916" s="22"/>
      <c r="H916" s="22"/>
      <c r="I916" s="22"/>
      <c r="J916" s="22"/>
      <c r="N916" s="22"/>
      <c r="O916" s="22"/>
      <c r="P916" s="22"/>
      <c r="Q916" s="22"/>
      <c r="R916" s="22"/>
      <c r="S916" s="22"/>
      <c r="T916" s="22"/>
    </row>
    <row r="917" spans="2:20">
      <c r="B917" s="22"/>
      <c r="C917" s="22"/>
      <c r="D917" s="22"/>
      <c r="E917" s="22"/>
      <c r="F917" s="22"/>
      <c r="G917" s="22"/>
      <c r="H917" s="22"/>
      <c r="I917" s="22"/>
      <c r="J917" s="22"/>
      <c r="N917" s="22"/>
      <c r="O917" s="22"/>
      <c r="P917" s="22"/>
      <c r="Q917" s="22"/>
      <c r="R917" s="22"/>
      <c r="S917" s="22"/>
      <c r="T917" s="22"/>
    </row>
    <row r="918" spans="2:20">
      <c r="B918" s="22"/>
      <c r="C918" s="22"/>
      <c r="D918" s="22"/>
      <c r="E918" s="22"/>
      <c r="F918" s="22"/>
      <c r="G918" s="22"/>
      <c r="H918" s="22"/>
      <c r="I918" s="22"/>
      <c r="J918" s="22"/>
      <c r="N918" s="22"/>
      <c r="O918" s="22"/>
      <c r="P918" s="22"/>
      <c r="Q918" s="22"/>
      <c r="R918" s="22"/>
      <c r="S918" s="22"/>
      <c r="T918" s="22"/>
    </row>
    <row r="919" spans="2:20">
      <c r="B919" s="22"/>
      <c r="C919" s="22"/>
      <c r="D919" s="22"/>
      <c r="E919" s="22"/>
      <c r="F919" s="22"/>
      <c r="G919" s="22"/>
      <c r="H919" s="22"/>
      <c r="I919" s="22"/>
      <c r="J919" s="22"/>
      <c r="N919" s="22"/>
      <c r="O919" s="22"/>
      <c r="P919" s="22"/>
      <c r="Q919" s="22"/>
      <c r="R919" s="22"/>
      <c r="S919" s="22"/>
      <c r="T919" s="22"/>
    </row>
    <row r="920" spans="2:20">
      <c r="B920" s="22"/>
      <c r="C920" s="22"/>
      <c r="D920" s="22"/>
      <c r="E920" s="22"/>
      <c r="F920" s="22"/>
      <c r="G920" s="22"/>
      <c r="H920" s="22"/>
      <c r="I920" s="22"/>
      <c r="J920" s="22"/>
      <c r="N920" s="22"/>
      <c r="O920" s="22"/>
      <c r="P920" s="22"/>
      <c r="Q920" s="22"/>
      <c r="R920" s="22"/>
      <c r="S920" s="22"/>
      <c r="T920" s="22"/>
    </row>
    <row r="921" spans="2:20">
      <c r="B921" s="22"/>
      <c r="C921" s="22"/>
      <c r="D921" s="22"/>
      <c r="E921" s="22"/>
      <c r="F921" s="22"/>
      <c r="G921" s="22"/>
      <c r="H921" s="22"/>
      <c r="I921" s="22"/>
      <c r="J921" s="22"/>
      <c r="N921" s="22"/>
      <c r="O921" s="22"/>
      <c r="P921" s="22"/>
      <c r="Q921" s="22"/>
      <c r="R921" s="22"/>
      <c r="S921" s="22"/>
      <c r="T921" s="22"/>
    </row>
    <row r="922" spans="2:20">
      <c r="B922" s="22"/>
      <c r="C922" s="22"/>
      <c r="D922" s="22"/>
      <c r="E922" s="22"/>
      <c r="F922" s="22"/>
      <c r="G922" s="22"/>
      <c r="H922" s="22"/>
      <c r="I922" s="22"/>
      <c r="J922" s="22"/>
      <c r="N922" s="22"/>
      <c r="O922" s="22"/>
      <c r="P922" s="22"/>
      <c r="Q922" s="22"/>
      <c r="R922" s="22"/>
      <c r="S922" s="22"/>
      <c r="T922" s="22"/>
    </row>
    <row r="923" spans="2:20">
      <c r="B923" s="22"/>
      <c r="C923" s="22"/>
      <c r="D923" s="22"/>
      <c r="E923" s="22"/>
      <c r="F923" s="22"/>
      <c r="G923" s="22"/>
      <c r="H923" s="22"/>
      <c r="I923" s="22"/>
      <c r="J923" s="22"/>
      <c r="N923" s="22"/>
      <c r="O923" s="22"/>
      <c r="P923" s="22"/>
      <c r="Q923" s="22"/>
      <c r="R923" s="22"/>
      <c r="S923" s="22"/>
      <c r="T923" s="22"/>
    </row>
    <row r="924" spans="2:20">
      <c r="B924" s="22"/>
      <c r="C924" s="22"/>
      <c r="D924" s="22"/>
      <c r="E924" s="22"/>
      <c r="F924" s="22"/>
      <c r="G924" s="22"/>
      <c r="H924" s="22"/>
      <c r="I924" s="22"/>
      <c r="J924" s="22"/>
      <c r="N924" s="22"/>
      <c r="O924" s="22"/>
      <c r="P924" s="22"/>
      <c r="Q924" s="22"/>
      <c r="R924" s="22"/>
      <c r="S924" s="22"/>
      <c r="T924" s="22"/>
    </row>
    <row r="925" spans="2:20">
      <c r="B925" s="22"/>
      <c r="C925" s="22"/>
      <c r="D925" s="22"/>
      <c r="E925" s="22"/>
      <c r="F925" s="22"/>
      <c r="G925" s="22"/>
      <c r="H925" s="22"/>
      <c r="I925" s="22"/>
      <c r="J925" s="22"/>
      <c r="N925" s="22"/>
      <c r="O925" s="22"/>
      <c r="P925" s="22"/>
      <c r="Q925" s="22"/>
      <c r="R925" s="22"/>
      <c r="S925" s="22"/>
      <c r="T925" s="22"/>
    </row>
    <row r="926" spans="2:20">
      <c r="B926" s="22"/>
      <c r="C926" s="22"/>
      <c r="D926" s="22"/>
      <c r="E926" s="22"/>
      <c r="F926" s="22"/>
      <c r="G926" s="22"/>
      <c r="H926" s="22"/>
      <c r="I926" s="22"/>
      <c r="J926" s="22"/>
      <c r="N926" s="22"/>
      <c r="O926" s="22"/>
      <c r="P926" s="22"/>
      <c r="Q926" s="22"/>
      <c r="R926" s="22"/>
      <c r="S926" s="22"/>
      <c r="T926" s="22"/>
    </row>
    <row r="927" spans="2:20">
      <c r="B927" s="22"/>
      <c r="C927" s="22"/>
      <c r="D927" s="22"/>
      <c r="E927" s="22"/>
      <c r="F927" s="22"/>
      <c r="G927" s="22"/>
      <c r="H927" s="22"/>
      <c r="I927" s="22"/>
      <c r="J927" s="22"/>
      <c r="N927" s="22"/>
      <c r="O927" s="22"/>
      <c r="P927" s="22"/>
      <c r="Q927" s="22"/>
      <c r="R927" s="22"/>
      <c r="S927" s="22"/>
      <c r="T927" s="22"/>
    </row>
    <row r="928" spans="2:20">
      <c r="B928" s="22"/>
      <c r="C928" s="22"/>
      <c r="D928" s="22"/>
      <c r="E928" s="22"/>
      <c r="F928" s="22"/>
      <c r="G928" s="22"/>
      <c r="H928" s="22"/>
      <c r="I928" s="22"/>
      <c r="J928" s="22"/>
      <c r="N928" s="22"/>
      <c r="O928" s="22"/>
      <c r="P928" s="22"/>
      <c r="Q928" s="22"/>
      <c r="R928" s="22"/>
      <c r="S928" s="22"/>
      <c r="T928" s="22"/>
    </row>
    <row r="929" spans="2:20">
      <c r="B929" s="22"/>
      <c r="C929" s="22"/>
      <c r="D929" s="22"/>
      <c r="E929" s="22"/>
      <c r="F929" s="22"/>
      <c r="G929" s="22"/>
      <c r="H929" s="22"/>
      <c r="I929" s="22"/>
      <c r="J929" s="22"/>
      <c r="N929" s="22"/>
      <c r="O929" s="22"/>
      <c r="P929" s="22"/>
      <c r="Q929" s="22"/>
      <c r="R929" s="22"/>
      <c r="S929" s="22"/>
      <c r="T929" s="22"/>
    </row>
    <row r="930" spans="2:20">
      <c r="B930" s="22"/>
      <c r="C930" s="22"/>
      <c r="D930" s="22"/>
      <c r="E930" s="22"/>
      <c r="F930" s="22"/>
      <c r="G930" s="22"/>
      <c r="H930" s="22"/>
      <c r="I930" s="22"/>
      <c r="J930" s="22"/>
      <c r="N930" s="22"/>
      <c r="O930" s="22"/>
      <c r="P930" s="22"/>
      <c r="Q930" s="22"/>
      <c r="R930" s="22"/>
      <c r="S930" s="22"/>
      <c r="T930" s="22"/>
    </row>
    <row r="931" spans="2:20">
      <c r="B931" s="22"/>
      <c r="C931" s="22"/>
      <c r="D931" s="22"/>
      <c r="E931" s="22"/>
      <c r="F931" s="22"/>
      <c r="G931" s="22"/>
      <c r="H931" s="22"/>
      <c r="I931" s="22"/>
      <c r="J931" s="22"/>
      <c r="N931" s="22"/>
      <c r="O931" s="22"/>
      <c r="P931" s="22"/>
      <c r="Q931" s="22"/>
      <c r="R931" s="22"/>
      <c r="S931" s="22"/>
      <c r="T931" s="22"/>
    </row>
    <row r="932" spans="2:20">
      <c r="B932" s="22"/>
      <c r="C932" s="22"/>
      <c r="D932" s="22"/>
      <c r="E932" s="22"/>
      <c r="F932" s="22"/>
      <c r="G932" s="22"/>
      <c r="H932" s="22"/>
      <c r="I932" s="22"/>
      <c r="J932" s="22"/>
      <c r="N932" s="22"/>
      <c r="O932" s="22"/>
      <c r="P932" s="22"/>
      <c r="Q932" s="22"/>
      <c r="R932" s="22"/>
      <c r="S932" s="22"/>
      <c r="T932" s="22"/>
    </row>
    <row r="933" spans="2:20">
      <c r="B933" s="22"/>
      <c r="C933" s="22"/>
      <c r="D933" s="22"/>
      <c r="E933" s="22"/>
      <c r="F933" s="22"/>
      <c r="G933" s="22"/>
      <c r="H933" s="22"/>
      <c r="I933" s="22"/>
      <c r="J933" s="22"/>
      <c r="N933" s="22"/>
      <c r="O933" s="22"/>
      <c r="P933" s="22"/>
      <c r="Q933" s="22"/>
      <c r="R933" s="22"/>
      <c r="S933" s="22"/>
      <c r="T933" s="22"/>
    </row>
    <row r="934" spans="2:20">
      <c r="B934" s="22"/>
      <c r="C934" s="22"/>
      <c r="D934" s="22"/>
      <c r="E934" s="22"/>
      <c r="F934" s="22"/>
      <c r="G934" s="22"/>
      <c r="H934" s="22"/>
      <c r="I934" s="22"/>
      <c r="J934" s="22"/>
      <c r="N934" s="22"/>
      <c r="O934" s="22"/>
      <c r="P934" s="22"/>
      <c r="Q934" s="22"/>
      <c r="R934" s="22"/>
      <c r="S934" s="22"/>
      <c r="T934" s="22"/>
    </row>
    <row r="935" spans="2:20">
      <c r="B935" s="22"/>
      <c r="C935" s="22"/>
      <c r="D935" s="22"/>
      <c r="E935" s="22"/>
      <c r="F935" s="22"/>
      <c r="G935" s="22"/>
      <c r="H935" s="22"/>
      <c r="I935" s="22"/>
      <c r="J935" s="22"/>
      <c r="N935" s="22"/>
      <c r="O935" s="22"/>
      <c r="P935" s="22"/>
      <c r="Q935" s="22"/>
      <c r="R935" s="22"/>
      <c r="S935" s="22"/>
      <c r="T935" s="22"/>
    </row>
    <row r="936" spans="2:20">
      <c r="B936" s="22"/>
      <c r="C936" s="22"/>
      <c r="D936" s="22"/>
      <c r="E936" s="22"/>
      <c r="F936" s="22"/>
      <c r="G936" s="22"/>
      <c r="H936" s="22"/>
      <c r="I936" s="22"/>
      <c r="J936" s="22"/>
      <c r="N936" s="22"/>
      <c r="O936" s="22"/>
      <c r="P936" s="22"/>
      <c r="Q936" s="22"/>
      <c r="R936" s="22"/>
      <c r="S936" s="22"/>
      <c r="T936" s="22"/>
    </row>
    <row r="937" spans="2:20">
      <c r="B937" s="22"/>
      <c r="C937" s="22"/>
      <c r="D937" s="22"/>
      <c r="E937" s="22"/>
      <c r="F937" s="22"/>
      <c r="G937" s="22"/>
      <c r="H937" s="22"/>
      <c r="I937" s="22"/>
      <c r="J937" s="22"/>
      <c r="N937" s="22"/>
      <c r="O937" s="22"/>
      <c r="P937" s="22"/>
      <c r="Q937" s="22"/>
      <c r="R937" s="22"/>
      <c r="S937" s="22"/>
      <c r="T937" s="22"/>
    </row>
    <row r="938" spans="2:20">
      <c r="B938" s="22"/>
      <c r="C938" s="22"/>
      <c r="D938" s="22"/>
      <c r="E938" s="22"/>
      <c r="F938" s="22"/>
      <c r="G938" s="22"/>
      <c r="H938" s="22"/>
      <c r="I938" s="22"/>
      <c r="J938" s="22"/>
      <c r="N938" s="22"/>
      <c r="O938" s="22"/>
      <c r="P938" s="22"/>
      <c r="Q938" s="22"/>
      <c r="R938" s="22"/>
      <c r="S938" s="22"/>
      <c r="T938" s="22"/>
    </row>
    <row r="939" spans="2:20">
      <c r="B939" s="22"/>
      <c r="C939" s="22"/>
      <c r="D939" s="22"/>
      <c r="E939" s="22"/>
      <c r="F939" s="22"/>
      <c r="G939" s="22"/>
      <c r="H939" s="22"/>
      <c r="I939" s="22"/>
      <c r="J939" s="22"/>
      <c r="N939" s="22"/>
      <c r="O939" s="22"/>
      <c r="P939" s="22"/>
      <c r="Q939" s="22"/>
      <c r="R939" s="22"/>
      <c r="S939" s="22"/>
      <c r="T939" s="22"/>
    </row>
    <row r="940" spans="2:20">
      <c r="B940" s="22"/>
      <c r="C940" s="22"/>
      <c r="D940" s="22"/>
      <c r="E940" s="22"/>
      <c r="F940" s="22"/>
      <c r="G940" s="22"/>
      <c r="H940" s="22"/>
      <c r="I940" s="22"/>
      <c r="J940" s="22"/>
      <c r="N940" s="22"/>
      <c r="O940" s="22"/>
      <c r="P940" s="22"/>
      <c r="Q940" s="22"/>
      <c r="R940" s="22"/>
      <c r="S940" s="22"/>
      <c r="T940" s="22"/>
    </row>
    <row r="941" spans="2:20">
      <c r="B941" s="22"/>
      <c r="C941" s="22"/>
      <c r="D941" s="22"/>
      <c r="E941" s="22"/>
      <c r="F941" s="22"/>
      <c r="G941" s="22"/>
      <c r="H941" s="22"/>
      <c r="I941" s="22"/>
      <c r="J941" s="22"/>
      <c r="N941" s="22"/>
      <c r="O941" s="22"/>
      <c r="P941" s="22"/>
      <c r="Q941" s="22"/>
      <c r="R941" s="22"/>
      <c r="S941" s="22"/>
      <c r="T941" s="22"/>
    </row>
    <row r="942" spans="2:20">
      <c r="B942" s="22"/>
      <c r="C942" s="22"/>
      <c r="D942" s="22"/>
      <c r="E942" s="22"/>
      <c r="F942" s="22"/>
      <c r="G942" s="22"/>
      <c r="H942" s="22"/>
      <c r="I942" s="22"/>
      <c r="J942" s="22"/>
      <c r="N942" s="22"/>
      <c r="O942" s="22"/>
      <c r="P942" s="22"/>
      <c r="Q942" s="22"/>
      <c r="R942" s="22"/>
      <c r="S942" s="22"/>
      <c r="T942" s="22"/>
    </row>
    <row r="943" spans="2:20">
      <c r="B943" s="22"/>
      <c r="C943" s="22"/>
      <c r="D943" s="22"/>
      <c r="E943" s="22"/>
      <c r="F943" s="22"/>
      <c r="G943" s="22"/>
      <c r="H943" s="22"/>
      <c r="I943" s="22"/>
      <c r="J943" s="22"/>
      <c r="N943" s="22"/>
      <c r="O943" s="22"/>
      <c r="P943" s="22"/>
      <c r="Q943" s="22"/>
      <c r="R943" s="22"/>
      <c r="S943" s="22"/>
      <c r="T943" s="22"/>
    </row>
    <row r="944" spans="2:20">
      <c r="B944" s="22"/>
      <c r="C944" s="22"/>
      <c r="D944" s="22"/>
      <c r="E944" s="22"/>
      <c r="F944" s="22"/>
      <c r="G944" s="22"/>
      <c r="H944" s="22"/>
      <c r="I944" s="22"/>
      <c r="J944" s="22"/>
      <c r="N944" s="22"/>
      <c r="O944" s="22"/>
      <c r="P944" s="22"/>
      <c r="Q944" s="22"/>
      <c r="R944" s="22"/>
      <c r="S944" s="22"/>
      <c r="T944" s="22"/>
    </row>
    <row r="945" spans="2:20">
      <c r="B945" s="22"/>
      <c r="C945" s="22"/>
      <c r="D945" s="22"/>
      <c r="E945" s="22"/>
      <c r="F945" s="22"/>
      <c r="G945" s="22"/>
      <c r="H945" s="22"/>
      <c r="I945" s="22"/>
      <c r="J945" s="22"/>
      <c r="N945" s="22"/>
      <c r="O945" s="22"/>
      <c r="P945" s="22"/>
      <c r="Q945" s="22"/>
      <c r="R945" s="22"/>
      <c r="S945" s="22"/>
      <c r="T945" s="22"/>
    </row>
    <row r="946" spans="2:20">
      <c r="B946" s="22"/>
      <c r="C946" s="22"/>
      <c r="D946" s="22"/>
      <c r="E946" s="22"/>
      <c r="F946" s="22"/>
      <c r="G946" s="22"/>
      <c r="H946" s="22"/>
      <c r="I946" s="22"/>
      <c r="J946" s="22"/>
      <c r="N946" s="22"/>
      <c r="O946" s="22"/>
      <c r="P946" s="22"/>
      <c r="Q946" s="22"/>
      <c r="R946" s="22"/>
      <c r="S946" s="22"/>
      <c r="T946" s="22"/>
    </row>
    <row r="947" spans="2:20">
      <c r="B947" s="22"/>
      <c r="C947" s="22"/>
      <c r="D947" s="22"/>
      <c r="E947" s="22"/>
      <c r="F947" s="22"/>
      <c r="G947" s="22"/>
      <c r="H947" s="22"/>
      <c r="I947" s="22"/>
      <c r="J947" s="22"/>
      <c r="N947" s="22"/>
      <c r="O947" s="22"/>
      <c r="P947" s="22"/>
      <c r="Q947" s="22"/>
      <c r="R947" s="22"/>
      <c r="S947" s="22"/>
      <c r="T947" s="22"/>
    </row>
    <row r="948" spans="2:20">
      <c r="B948" s="22"/>
      <c r="C948" s="22"/>
      <c r="D948" s="22"/>
      <c r="E948" s="22"/>
      <c r="F948" s="22"/>
      <c r="G948" s="22"/>
      <c r="H948" s="22"/>
      <c r="I948" s="22"/>
      <c r="J948" s="22"/>
      <c r="N948" s="22"/>
      <c r="O948" s="22"/>
      <c r="P948" s="22"/>
      <c r="Q948" s="22"/>
      <c r="R948" s="22"/>
      <c r="S948" s="22"/>
      <c r="T948" s="22"/>
    </row>
    <row r="949" spans="2:20">
      <c r="B949" s="22"/>
      <c r="C949" s="22"/>
      <c r="D949" s="22"/>
      <c r="E949" s="22"/>
      <c r="F949" s="22"/>
      <c r="G949" s="22"/>
      <c r="H949" s="22"/>
      <c r="I949" s="22"/>
      <c r="J949" s="22"/>
      <c r="N949" s="22"/>
      <c r="O949" s="22"/>
      <c r="P949" s="22"/>
      <c r="Q949" s="22"/>
      <c r="R949" s="22"/>
      <c r="S949" s="22"/>
      <c r="T949" s="22"/>
    </row>
    <row r="950" spans="2:20">
      <c r="B950" s="22"/>
      <c r="C950" s="22"/>
      <c r="D950" s="22"/>
      <c r="E950" s="22"/>
      <c r="F950" s="22"/>
      <c r="G950" s="22"/>
      <c r="H950" s="22"/>
      <c r="I950" s="22"/>
      <c r="J950" s="22"/>
      <c r="N950" s="22"/>
      <c r="O950" s="22"/>
      <c r="P950" s="22"/>
      <c r="Q950" s="22"/>
      <c r="R950" s="22"/>
      <c r="S950" s="22"/>
      <c r="T950" s="22"/>
    </row>
    <row r="951" spans="2:20">
      <c r="B951" s="22"/>
      <c r="C951" s="22"/>
      <c r="D951" s="22"/>
      <c r="E951" s="22"/>
      <c r="F951" s="22"/>
      <c r="G951" s="22"/>
      <c r="H951" s="22"/>
      <c r="I951" s="22"/>
      <c r="J951" s="22"/>
      <c r="N951" s="22"/>
      <c r="O951" s="22"/>
      <c r="P951" s="22"/>
      <c r="Q951" s="22"/>
      <c r="R951" s="22"/>
      <c r="S951" s="22"/>
      <c r="T951" s="22"/>
    </row>
    <row r="952" spans="2:20">
      <c r="B952" s="22"/>
      <c r="C952" s="22"/>
      <c r="D952" s="22"/>
      <c r="E952" s="22"/>
      <c r="F952" s="22"/>
      <c r="G952" s="22"/>
      <c r="H952" s="22"/>
      <c r="I952" s="22"/>
      <c r="J952" s="22"/>
      <c r="N952" s="22"/>
      <c r="O952" s="22"/>
      <c r="P952" s="22"/>
      <c r="Q952" s="22"/>
      <c r="R952" s="22"/>
      <c r="S952" s="22"/>
      <c r="T952" s="22"/>
    </row>
    <row r="953" spans="2:20">
      <c r="B953" s="22"/>
      <c r="C953" s="22"/>
      <c r="D953" s="22"/>
      <c r="E953" s="22"/>
      <c r="F953" s="22"/>
      <c r="G953" s="22"/>
      <c r="H953" s="22"/>
      <c r="I953" s="22"/>
      <c r="J953" s="22"/>
      <c r="N953" s="22"/>
      <c r="O953" s="22"/>
      <c r="P953" s="22"/>
      <c r="Q953" s="22"/>
      <c r="R953" s="22"/>
      <c r="S953" s="22"/>
      <c r="T953" s="22"/>
    </row>
    <row r="954" spans="2:20">
      <c r="B954" s="22"/>
      <c r="C954" s="22"/>
      <c r="D954" s="22"/>
      <c r="E954" s="22"/>
      <c r="F954" s="22"/>
      <c r="G954" s="22"/>
      <c r="H954" s="22"/>
      <c r="I954" s="22"/>
      <c r="J954" s="22"/>
      <c r="N954" s="22"/>
      <c r="O954" s="22"/>
      <c r="P954" s="22"/>
      <c r="Q954" s="22"/>
      <c r="R954" s="22"/>
      <c r="S954" s="22"/>
      <c r="T954" s="22"/>
    </row>
    <row r="955" spans="2:20">
      <c r="B955" s="22"/>
      <c r="C955" s="22"/>
      <c r="D955" s="22"/>
      <c r="E955" s="22"/>
      <c r="F955" s="22"/>
      <c r="G955" s="22"/>
      <c r="H955" s="22"/>
      <c r="I955" s="22"/>
      <c r="J955" s="22"/>
      <c r="N955" s="22"/>
      <c r="O955" s="22"/>
      <c r="P955" s="22"/>
      <c r="Q955" s="22"/>
      <c r="R955" s="22"/>
      <c r="S955" s="22"/>
      <c r="T955" s="22"/>
    </row>
    <row r="956" spans="2:20">
      <c r="B956" s="22"/>
      <c r="C956" s="22"/>
      <c r="D956" s="22"/>
      <c r="E956" s="22"/>
      <c r="F956" s="22"/>
      <c r="G956" s="22"/>
      <c r="H956" s="22"/>
      <c r="I956" s="22"/>
      <c r="J956" s="22"/>
      <c r="N956" s="22"/>
      <c r="O956" s="22"/>
      <c r="P956" s="22"/>
      <c r="Q956" s="22"/>
      <c r="R956" s="22"/>
      <c r="S956" s="22"/>
      <c r="T956" s="22"/>
    </row>
    <row r="957" spans="2:20">
      <c r="B957" s="22"/>
      <c r="C957" s="22"/>
      <c r="D957" s="22"/>
      <c r="E957" s="22"/>
      <c r="F957" s="22"/>
      <c r="G957" s="22"/>
      <c r="H957" s="22"/>
      <c r="I957" s="22"/>
      <c r="J957" s="22"/>
      <c r="N957" s="22"/>
      <c r="O957" s="22"/>
      <c r="P957" s="22"/>
      <c r="Q957" s="22"/>
      <c r="R957" s="22"/>
      <c r="S957" s="22"/>
      <c r="T957" s="22"/>
    </row>
    <row r="958" spans="2:20">
      <c r="B958" s="22"/>
      <c r="C958" s="22"/>
      <c r="D958" s="22"/>
      <c r="E958" s="22"/>
      <c r="F958" s="22"/>
      <c r="G958" s="22"/>
      <c r="H958" s="22"/>
      <c r="I958" s="22"/>
      <c r="J958" s="22"/>
      <c r="N958" s="22"/>
      <c r="O958" s="22"/>
      <c r="P958" s="22"/>
      <c r="Q958" s="22"/>
      <c r="R958" s="22"/>
      <c r="S958" s="22"/>
      <c r="T958" s="22"/>
    </row>
    <row r="959" spans="2:20">
      <c r="B959" s="22"/>
      <c r="C959" s="22"/>
      <c r="D959" s="22"/>
      <c r="E959" s="22"/>
      <c r="F959" s="22"/>
      <c r="G959" s="22"/>
      <c r="H959" s="22"/>
      <c r="I959" s="22"/>
      <c r="J959" s="22"/>
      <c r="N959" s="22"/>
      <c r="O959" s="22"/>
      <c r="P959" s="22"/>
      <c r="Q959" s="22"/>
      <c r="R959" s="22"/>
      <c r="S959" s="22"/>
      <c r="T959" s="22"/>
    </row>
    <row r="960" spans="2:20">
      <c r="B960" s="22"/>
      <c r="C960" s="22"/>
      <c r="D960" s="22"/>
      <c r="E960" s="22"/>
      <c r="F960" s="22"/>
      <c r="G960" s="22"/>
      <c r="H960" s="22"/>
      <c r="I960" s="22"/>
      <c r="J960" s="22"/>
      <c r="N960" s="22"/>
      <c r="O960" s="22"/>
      <c r="P960" s="22"/>
      <c r="Q960" s="22"/>
      <c r="R960" s="22"/>
      <c r="S960" s="22"/>
      <c r="T960" s="22"/>
    </row>
    <row r="961" spans="2:20">
      <c r="B961" s="22"/>
      <c r="C961" s="22"/>
      <c r="D961" s="22"/>
      <c r="E961" s="22"/>
      <c r="F961" s="22"/>
      <c r="G961" s="22"/>
      <c r="H961" s="22"/>
      <c r="I961" s="22"/>
      <c r="J961" s="22"/>
      <c r="N961" s="22"/>
      <c r="O961" s="22"/>
      <c r="P961" s="22"/>
      <c r="Q961" s="22"/>
      <c r="R961" s="22"/>
      <c r="S961" s="22"/>
      <c r="T961" s="22"/>
    </row>
    <row r="962" spans="2:20">
      <c r="B962" s="22"/>
      <c r="C962" s="22"/>
      <c r="D962" s="22"/>
      <c r="E962" s="22"/>
      <c r="F962" s="22"/>
      <c r="G962" s="22"/>
      <c r="H962" s="22"/>
      <c r="I962" s="22"/>
      <c r="J962" s="22"/>
      <c r="N962" s="22"/>
      <c r="O962" s="22"/>
      <c r="P962" s="22"/>
      <c r="Q962" s="22"/>
      <c r="R962" s="22"/>
      <c r="S962" s="22"/>
      <c r="T962" s="22"/>
    </row>
    <row r="963" spans="2:20">
      <c r="B963" s="22"/>
      <c r="C963" s="22"/>
      <c r="D963" s="22"/>
      <c r="E963" s="22"/>
      <c r="F963" s="22"/>
      <c r="G963" s="22"/>
      <c r="H963" s="22"/>
      <c r="I963" s="22"/>
      <c r="J963" s="22"/>
      <c r="N963" s="22"/>
      <c r="O963" s="22"/>
      <c r="P963" s="22"/>
      <c r="Q963" s="22"/>
      <c r="R963" s="22"/>
      <c r="S963" s="22"/>
      <c r="T963" s="22"/>
    </row>
    <row r="964" spans="2:20">
      <c r="B964" s="22"/>
      <c r="C964" s="22"/>
      <c r="D964" s="22"/>
      <c r="E964" s="22"/>
      <c r="F964" s="22"/>
      <c r="G964" s="22"/>
      <c r="H964" s="22"/>
      <c r="I964" s="22"/>
      <c r="J964" s="22"/>
      <c r="N964" s="22"/>
      <c r="O964" s="22"/>
      <c r="P964" s="22"/>
      <c r="Q964" s="22"/>
      <c r="R964" s="22"/>
      <c r="S964" s="22"/>
      <c r="T964" s="22"/>
    </row>
    <row r="965" spans="2:20">
      <c r="B965" s="22"/>
      <c r="C965" s="22"/>
      <c r="D965" s="22"/>
      <c r="E965" s="22"/>
      <c r="F965" s="22"/>
      <c r="G965" s="22"/>
      <c r="H965" s="22"/>
      <c r="I965" s="22"/>
      <c r="J965" s="22"/>
      <c r="N965" s="22"/>
      <c r="O965" s="22"/>
      <c r="P965" s="22"/>
      <c r="Q965" s="22"/>
      <c r="R965" s="22"/>
      <c r="S965" s="22"/>
      <c r="T965" s="22"/>
    </row>
    <row r="966" spans="2:20">
      <c r="B966" s="22"/>
      <c r="C966" s="22"/>
      <c r="D966" s="22"/>
      <c r="E966" s="22"/>
      <c r="F966" s="22"/>
      <c r="G966" s="22"/>
      <c r="H966" s="22"/>
      <c r="I966" s="22"/>
      <c r="J966" s="22"/>
      <c r="N966" s="22"/>
      <c r="O966" s="22"/>
      <c r="P966" s="22"/>
      <c r="Q966" s="22"/>
      <c r="R966" s="22"/>
      <c r="S966" s="22"/>
      <c r="T966" s="22"/>
    </row>
    <row r="967" spans="2:20">
      <c r="B967" s="22"/>
      <c r="C967" s="22"/>
      <c r="D967" s="22"/>
      <c r="E967" s="22"/>
      <c r="F967" s="22"/>
      <c r="G967" s="22"/>
      <c r="H967" s="22"/>
      <c r="I967" s="22"/>
      <c r="J967" s="22"/>
      <c r="N967" s="22"/>
      <c r="O967" s="22"/>
      <c r="P967" s="22"/>
      <c r="Q967" s="22"/>
      <c r="R967" s="22"/>
      <c r="S967" s="22"/>
      <c r="T967" s="22"/>
    </row>
    <row r="968" spans="2:20">
      <c r="B968" s="22"/>
      <c r="C968" s="22"/>
      <c r="D968" s="22"/>
      <c r="E968" s="22"/>
      <c r="F968" s="22"/>
      <c r="G968" s="22"/>
      <c r="H968" s="22"/>
      <c r="I968" s="22"/>
      <c r="J968" s="22"/>
      <c r="N968" s="22"/>
      <c r="O968" s="22"/>
      <c r="P968" s="22"/>
      <c r="Q968" s="22"/>
      <c r="R968" s="22"/>
      <c r="S968" s="22"/>
      <c r="T968" s="22"/>
    </row>
    <row r="969" spans="2:20">
      <c r="B969" s="22"/>
      <c r="C969" s="22"/>
      <c r="D969" s="22"/>
      <c r="E969" s="22"/>
      <c r="F969" s="22"/>
      <c r="G969" s="22"/>
      <c r="H969" s="22"/>
      <c r="I969" s="22"/>
      <c r="J969" s="22"/>
      <c r="N969" s="22"/>
      <c r="O969" s="22"/>
      <c r="P969" s="22"/>
      <c r="Q969" s="22"/>
      <c r="R969" s="22"/>
      <c r="S969" s="22"/>
      <c r="T969" s="22"/>
    </row>
    <row r="970" spans="2:20">
      <c r="B970" s="22"/>
      <c r="C970" s="22"/>
      <c r="D970" s="22"/>
      <c r="E970" s="22"/>
      <c r="F970" s="22"/>
      <c r="G970" s="22"/>
      <c r="H970" s="22"/>
      <c r="I970" s="22"/>
      <c r="J970" s="22"/>
      <c r="N970" s="22"/>
      <c r="O970" s="22"/>
      <c r="P970" s="22"/>
      <c r="Q970" s="22"/>
      <c r="R970" s="22"/>
      <c r="S970" s="22"/>
      <c r="T970" s="22"/>
    </row>
    <row r="971" spans="2:20">
      <c r="B971" s="22"/>
      <c r="C971" s="22"/>
      <c r="D971" s="22"/>
      <c r="E971" s="22"/>
      <c r="F971" s="22"/>
      <c r="G971" s="22"/>
      <c r="H971" s="22"/>
      <c r="I971" s="22"/>
      <c r="J971" s="22"/>
      <c r="N971" s="22"/>
      <c r="O971" s="22"/>
      <c r="P971" s="22"/>
      <c r="Q971" s="22"/>
      <c r="R971" s="22"/>
      <c r="S971" s="22"/>
      <c r="T971" s="22"/>
    </row>
    <row r="972" spans="2:20">
      <c r="B972" s="22"/>
      <c r="C972" s="22"/>
      <c r="D972" s="22"/>
      <c r="E972" s="22"/>
      <c r="F972" s="22"/>
      <c r="G972" s="22"/>
      <c r="H972" s="22"/>
      <c r="I972" s="22"/>
      <c r="J972" s="22"/>
      <c r="N972" s="22"/>
      <c r="O972" s="22"/>
      <c r="P972" s="22"/>
      <c r="Q972" s="22"/>
      <c r="R972" s="22"/>
      <c r="S972" s="22"/>
      <c r="T972" s="22"/>
    </row>
    <row r="973" spans="2:20">
      <c r="B973" s="22"/>
      <c r="C973" s="22"/>
      <c r="D973" s="22"/>
      <c r="E973" s="22"/>
      <c r="F973" s="22"/>
      <c r="G973" s="22"/>
      <c r="H973" s="22"/>
      <c r="I973" s="22"/>
      <c r="J973" s="22"/>
      <c r="N973" s="22"/>
      <c r="O973" s="22"/>
      <c r="P973" s="22"/>
      <c r="Q973" s="22"/>
      <c r="R973" s="22"/>
      <c r="S973" s="22"/>
      <c r="T973" s="22"/>
    </row>
    <row r="974" spans="2:20">
      <c r="B974" s="22"/>
      <c r="C974" s="22"/>
      <c r="D974" s="22"/>
      <c r="E974" s="22"/>
      <c r="F974" s="22"/>
      <c r="G974" s="22"/>
      <c r="H974" s="22"/>
      <c r="I974" s="22"/>
      <c r="J974" s="22"/>
      <c r="N974" s="22"/>
      <c r="O974" s="22"/>
      <c r="P974" s="22"/>
      <c r="Q974" s="22"/>
      <c r="R974" s="22"/>
      <c r="S974" s="22"/>
      <c r="T974" s="22"/>
    </row>
    <row r="975" spans="2:20">
      <c r="B975" s="22"/>
      <c r="C975" s="22"/>
      <c r="D975" s="22"/>
      <c r="E975" s="22"/>
      <c r="F975" s="22"/>
      <c r="G975" s="22"/>
      <c r="H975" s="22"/>
      <c r="I975" s="22"/>
      <c r="J975" s="22"/>
      <c r="N975" s="22"/>
      <c r="O975" s="22"/>
      <c r="P975" s="22"/>
      <c r="Q975" s="22"/>
      <c r="R975" s="22"/>
      <c r="S975" s="22"/>
      <c r="T975" s="22"/>
    </row>
    <row r="976" spans="2:20">
      <c r="B976" s="22"/>
      <c r="C976" s="22"/>
      <c r="D976" s="22"/>
      <c r="E976" s="22"/>
      <c r="F976" s="22"/>
      <c r="G976" s="22"/>
      <c r="H976" s="22"/>
      <c r="I976" s="22"/>
      <c r="J976" s="22"/>
      <c r="N976" s="22"/>
      <c r="O976" s="22"/>
      <c r="P976" s="22"/>
      <c r="Q976" s="22"/>
      <c r="R976" s="22"/>
      <c r="S976" s="22"/>
      <c r="T976" s="22"/>
    </row>
    <row r="977" spans="2:20">
      <c r="B977" s="22"/>
      <c r="C977" s="22"/>
      <c r="D977" s="22"/>
      <c r="E977" s="22"/>
      <c r="F977" s="22"/>
      <c r="G977" s="22"/>
      <c r="H977" s="22"/>
      <c r="I977" s="22"/>
      <c r="J977" s="22"/>
      <c r="N977" s="22"/>
      <c r="O977" s="22"/>
      <c r="P977" s="22"/>
      <c r="Q977" s="22"/>
      <c r="R977" s="22"/>
      <c r="S977" s="22"/>
      <c r="T977" s="22"/>
    </row>
    <row r="978" spans="2:20">
      <c r="B978" s="22"/>
      <c r="C978" s="22"/>
      <c r="D978" s="22"/>
      <c r="E978" s="22"/>
      <c r="F978" s="22"/>
      <c r="G978" s="22"/>
      <c r="H978" s="22"/>
      <c r="I978" s="22"/>
      <c r="J978" s="22"/>
      <c r="N978" s="22"/>
      <c r="O978" s="22"/>
      <c r="P978" s="22"/>
      <c r="Q978" s="22"/>
      <c r="R978" s="22"/>
      <c r="S978" s="22"/>
      <c r="T978" s="22"/>
    </row>
    <row r="979" spans="2:20">
      <c r="B979" s="22"/>
      <c r="C979" s="22"/>
      <c r="D979" s="22"/>
      <c r="E979" s="22"/>
      <c r="F979" s="22"/>
      <c r="G979" s="22"/>
      <c r="H979" s="22"/>
      <c r="I979" s="22"/>
      <c r="J979" s="22"/>
      <c r="N979" s="22"/>
      <c r="O979" s="22"/>
      <c r="P979" s="22"/>
      <c r="Q979" s="22"/>
      <c r="R979" s="22"/>
      <c r="S979" s="22"/>
      <c r="T979" s="22"/>
    </row>
    <row r="980" spans="2:20">
      <c r="B980" s="22"/>
      <c r="C980" s="22"/>
      <c r="D980" s="22"/>
      <c r="E980" s="22"/>
      <c r="F980" s="22"/>
      <c r="G980" s="22"/>
      <c r="H980" s="22"/>
      <c r="I980" s="22"/>
      <c r="J980" s="22"/>
      <c r="N980" s="22"/>
      <c r="O980" s="22"/>
      <c r="P980" s="22"/>
      <c r="Q980" s="22"/>
      <c r="R980" s="22"/>
      <c r="S980" s="22"/>
      <c r="T980" s="22"/>
    </row>
    <row r="981" spans="2:20">
      <c r="B981" s="22"/>
      <c r="C981" s="22"/>
      <c r="D981" s="22"/>
      <c r="E981" s="22"/>
      <c r="F981" s="22"/>
      <c r="G981" s="22"/>
      <c r="H981" s="22"/>
      <c r="I981" s="22"/>
      <c r="J981" s="22"/>
      <c r="N981" s="22"/>
      <c r="O981" s="22"/>
      <c r="P981" s="22"/>
      <c r="Q981" s="22"/>
      <c r="R981" s="22"/>
      <c r="S981" s="22"/>
      <c r="T981" s="22"/>
    </row>
    <row r="982" spans="2:20">
      <c r="B982" s="22"/>
      <c r="C982" s="22"/>
      <c r="D982" s="22"/>
      <c r="E982" s="22"/>
      <c r="F982" s="22"/>
      <c r="G982" s="22"/>
      <c r="H982" s="22"/>
      <c r="I982" s="22"/>
      <c r="J982" s="22"/>
      <c r="N982" s="22"/>
      <c r="O982" s="22"/>
      <c r="P982" s="22"/>
      <c r="Q982" s="22"/>
      <c r="R982" s="22"/>
      <c r="S982" s="22"/>
      <c r="T982" s="22"/>
    </row>
    <row r="983" spans="2:20">
      <c r="B983" s="22"/>
      <c r="C983" s="22"/>
      <c r="D983" s="22"/>
      <c r="E983" s="22"/>
      <c r="F983" s="22"/>
      <c r="G983" s="22"/>
      <c r="H983" s="22"/>
      <c r="I983" s="22"/>
      <c r="J983" s="22"/>
      <c r="N983" s="22"/>
      <c r="O983" s="22"/>
      <c r="P983" s="22"/>
      <c r="Q983" s="22"/>
      <c r="R983" s="22"/>
      <c r="S983" s="22"/>
      <c r="T983" s="22"/>
    </row>
    <row r="984" spans="2:20">
      <c r="B984" s="22"/>
      <c r="C984" s="22"/>
      <c r="D984" s="22"/>
      <c r="E984" s="22"/>
      <c r="F984" s="22"/>
      <c r="G984" s="22"/>
      <c r="H984" s="22"/>
      <c r="I984" s="22"/>
      <c r="J984" s="22"/>
      <c r="N984" s="22"/>
      <c r="O984" s="22"/>
      <c r="P984" s="22"/>
      <c r="Q984" s="22"/>
      <c r="R984" s="22"/>
      <c r="S984" s="22"/>
      <c r="T984" s="22"/>
    </row>
    <row r="985" spans="2:20">
      <c r="B985" s="22"/>
      <c r="C985" s="22"/>
      <c r="D985" s="22"/>
      <c r="E985" s="22"/>
      <c r="F985" s="22"/>
      <c r="G985" s="22"/>
      <c r="H985" s="22"/>
      <c r="I985" s="22"/>
      <c r="J985" s="22"/>
      <c r="N985" s="22"/>
      <c r="O985" s="22"/>
      <c r="P985" s="22"/>
      <c r="Q985" s="22"/>
      <c r="R985" s="22"/>
      <c r="S985" s="22"/>
      <c r="T985" s="22"/>
    </row>
    <row r="986" spans="2:20">
      <c r="B986" s="22"/>
      <c r="C986" s="22"/>
      <c r="D986" s="22"/>
      <c r="E986" s="22"/>
      <c r="F986" s="22"/>
      <c r="G986" s="22"/>
      <c r="H986" s="22"/>
      <c r="I986" s="22"/>
      <c r="J986" s="22"/>
      <c r="N986" s="22"/>
      <c r="O986" s="22"/>
      <c r="P986" s="22"/>
      <c r="Q986" s="22"/>
      <c r="R986" s="22"/>
      <c r="S986" s="22"/>
      <c r="T986" s="22"/>
    </row>
    <row r="987" spans="2:20">
      <c r="B987" s="22"/>
      <c r="C987" s="22"/>
      <c r="D987" s="22"/>
      <c r="E987" s="22"/>
      <c r="F987" s="22"/>
      <c r="G987" s="22"/>
      <c r="H987" s="22"/>
      <c r="I987" s="22"/>
      <c r="J987" s="22"/>
      <c r="N987" s="22"/>
      <c r="O987" s="22"/>
      <c r="P987" s="22"/>
      <c r="Q987" s="22"/>
      <c r="R987" s="22"/>
      <c r="S987" s="22"/>
      <c r="T987" s="22"/>
    </row>
    <row r="988" spans="2:20">
      <c r="B988" s="22"/>
      <c r="C988" s="22"/>
      <c r="D988" s="22"/>
      <c r="E988" s="22"/>
      <c r="F988" s="22"/>
      <c r="G988" s="22"/>
      <c r="H988" s="22"/>
      <c r="I988" s="22"/>
      <c r="J988" s="22"/>
      <c r="N988" s="22"/>
      <c r="O988" s="22"/>
      <c r="P988" s="22"/>
      <c r="Q988" s="22"/>
      <c r="R988" s="22"/>
      <c r="S988" s="22"/>
      <c r="T988" s="22"/>
    </row>
    <row r="989" spans="2:20">
      <c r="B989" s="22"/>
      <c r="C989" s="22"/>
      <c r="D989" s="22"/>
      <c r="E989" s="22"/>
      <c r="F989" s="22"/>
      <c r="G989" s="22"/>
      <c r="H989" s="22"/>
      <c r="I989" s="22"/>
      <c r="J989" s="22"/>
      <c r="N989" s="22"/>
      <c r="O989" s="22"/>
      <c r="P989" s="22"/>
      <c r="Q989" s="22"/>
      <c r="R989" s="22"/>
      <c r="S989" s="22"/>
      <c r="T989" s="22"/>
    </row>
    <row r="990" spans="2:20">
      <c r="B990" s="22"/>
      <c r="C990" s="22"/>
      <c r="D990" s="22"/>
      <c r="E990" s="22"/>
      <c r="F990" s="22"/>
      <c r="G990" s="22"/>
      <c r="H990" s="22"/>
      <c r="I990" s="22"/>
      <c r="J990" s="22"/>
      <c r="N990" s="22"/>
      <c r="O990" s="22"/>
      <c r="P990" s="22"/>
      <c r="Q990" s="22"/>
      <c r="R990" s="22"/>
      <c r="S990" s="22"/>
      <c r="T990" s="22"/>
    </row>
    <row r="991" spans="2:20">
      <c r="B991" s="22"/>
      <c r="C991" s="22"/>
      <c r="D991" s="22"/>
      <c r="E991" s="22"/>
      <c r="F991" s="22"/>
      <c r="G991" s="22"/>
      <c r="H991" s="22"/>
      <c r="I991" s="22"/>
      <c r="J991" s="22"/>
      <c r="N991" s="22"/>
      <c r="O991" s="22"/>
      <c r="P991" s="22"/>
      <c r="Q991" s="22"/>
      <c r="R991" s="22"/>
      <c r="S991" s="22"/>
      <c r="T991" s="22"/>
    </row>
    <row r="992" spans="2:20">
      <c r="B992" s="22"/>
      <c r="C992" s="22"/>
      <c r="D992" s="22"/>
      <c r="E992" s="22"/>
      <c r="F992" s="22"/>
      <c r="G992" s="22"/>
      <c r="H992" s="22"/>
      <c r="I992" s="22"/>
      <c r="J992" s="22"/>
      <c r="N992" s="22"/>
      <c r="O992" s="22"/>
      <c r="P992" s="22"/>
      <c r="Q992" s="22"/>
      <c r="R992" s="22"/>
      <c r="S992" s="22"/>
      <c r="T992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0CF7-181E-4D2A-8D8F-2512B813A5B7}">
  <sheetPr>
    <tabColor theme="6" tint="0.59999389629810485"/>
  </sheetPr>
  <dimension ref="A1:Q988"/>
  <sheetViews>
    <sheetView workbookViewId="0">
      <selection activeCell="K2" sqref="K2"/>
    </sheetView>
  </sheetViews>
  <sheetFormatPr defaultRowHeight="14.4"/>
  <cols>
    <col min="1" max="1" width="12" style="26" bestFit="1" customWidth="1"/>
    <col min="13" max="13" width="14.44140625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729</v>
      </c>
      <c r="L1" s="27" t="s">
        <v>730</v>
      </c>
      <c r="M1" s="27" t="s">
        <v>731</v>
      </c>
    </row>
    <row r="2" spans="1:17">
      <c r="A2" s="25" t="s">
        <v>348</v>
      </c>
      <c r="B2" s="22">
        <v>10</v>
      </c>
      <c r="C2" s="22">
        <v>7</v>
      </c>
      <c r="D2" s="22">
        <v>14</v>
      </c>
      <c r="E2" s="22">
        <v>13</v>
      </c>
      <c r="F2" s="22">
        <v>12</v>
      </c>
      <c r="G2" s="22">
        <v>14</v>
      </c>
      <c r="H2" s="22">
        <v>13</v>
      </c>
      <c r="I2" s="22">
        <v>12</v>
      </c>
      <c r="J2" s="22">
        <v>14</v>
      </c>
      <c r="K2" s="1">
        <f>AVERAGE(B2,E2,H2)</f>
        <v>12</v>
      </c>
      <c r="L2" s="1">
        <f t="shared" ref="L2:M17" si="0">AVERAGE(C2,F2,I2)</f>
        <v>10.333333333333334</v>
      </c>
      <c r="M2" s="1">
        <f t="shared" si="0"/>
        <v>14</v>
      </c>
      <c r="N2" s="22"/>
      <c r="O2" s="22"/>
      <c r="P2" s="22"/>
      <c r="Q2" s="22"/>
    </row>
    <row r="3" spans="1:17">
      <c r="A3" s="25" t="s">
        <v>349</v>
      </c>
      <c r="B3" s="22">
        <v>10</v>
      </c>
      <c r="C3" s="22">
        <v>8</v>
      </c>
      <c r="D3" s="22">
        <v>15</v>
      </c>
      <c r="E3" s="22">
        <v>14</v>
      </c>
      <c r="F3" s="22">
        <v>12</v>
      </c>
      <c r="G3" s="22">
        <v>14</v>
      </c>
      <c r="H3" s="22">
        <v>14</v>
      </c>
      <c r="I3" s="22">
        <v>12</v>
      </c>
      <c r="J3" s="22">
        <v>14</v>
      </c>
      <c r="K3" s="1">
        <f t="shared" ref="K3:M66" si="1">AVERAGE(B3,E3,H3)</f>
        <v>12.666666666666666</v>
      </c>
      <c r="L3" s="1">
        <f t="shared" si="0"/>
        <v>10.666666666666666</v>
      </c>
      <c r="M3" s="1">
        <f t="shared" si="0"/>
        <v>14.333333333333334</v>
      </c>
      <c r="N3" s="22"/>
      <c r="O3" s="22"/>
      <c r="P3" s="22"/>
      <c r="Q3" s="22"/>
    </row>
    <row r="4" spans="1:17">
      <c r="A4" s="25" t="s">
        <v>350</v>
      </c>
      <c r="B4" s="22">
        <v>12</v>
      </c>
      <c r="C4" s="22">
        <v>10</v>
      </c>
      <c r="D4" s="22">
        <v>14</v>
      </c>
      <c r="E4" s="22">
        <v>14</v>
      </c>
      <c r="F4" s="22">
        <v>13</v>
      </c>
      <c r="G4" s="22">
        <v>14</v>
      </c>
      <c r="H4" s="22">
        <v>14</v>
      </c>
      <c r="I4" s="22">
        <v>13</v>
      </c>
      <c r="J4" s="22">
        <v>14</v>
      </c>
      <c r="K4" s="1">
        <f t="shared" si="1"/>
        <v>13.333333333333334</v>
      </c>
      <c r="L4" s="1">
        <f t="shared" si="0"/>
        <v>12</v>
      </c>
      <c r="M4" s="1">
        <f t="shared" si="0"/>
        <v>14</v>
      </c>
      <c r="N4" s="22"/>
      <c r="O4" s="22"/>
      <c r="P4" s="22"/>
      <c r="Q4" s="22"/>
    </row>
    <row r="5" spans="1:17">
      <c r="A5" s="25" t="s">
        <v>351</v>
      </c>
      <c r="B5" s="22">
        <v>12</v>
      </c>
      <c r="C5" s="22">
        <v>9</v>
      </c>
      <c r="D5" s="22">
        <v>15</v>
      </c>
      <c r="E5" s="22">
        <v>14</v>
      </c>
      <c r="F5" s="22">
        <v>13</v>
      </c>
      <c r="G5" s="22">
        <v>15</v>
      </c>
      <c r="H5" s="22">
        <v>14</v>
      </c>
      <c r="I5" s="22">
        <v>13</v>
      </c>
      <c r="J5" s="22">
        <v>15</v>
      </c>
      <c r="K5" s="1">
        <f t="shared" si="1"/>
        <v>13.333333333333334</v>
      </c>
      <c r="L5" s="1">
        <f t="shared" si="0"/>
        <v>11.666666666666666</v>
      </c>
      <c r="M5" s="1">
        <f t="shared" si="0"/>
        <v>15</v>
      </c>
      <c r="N5" s="22"/>
      <c r="O5" s="22"/>
      <c r="P5" s="22"/>
      <c r="Q5" s="22"/>
    </row>
    <row r="6" spans="1:17">
      <c r="A6" s="25" t="s">
        <v>352</v>
      </c>
      <c r="B6" s="22">
        <v>10</v>
      </c>
      <c r="C6" s="22">
        <v>7</v>
      </c>
      <c r="D6" s="22">
        <v>15</v>
      </c>
      <c r="E6" s="22">
        <v>12</v>
      </c>
      <c r="F6" s="22">
        <v>10</v>
      </c>
      <c r="G6" s="22">
        <v>15</v>
      </c>
      <c r="H6" s="22">
        <v>12</v>
      </c>
      <c r="I6" s="22">
        <v>10</v>
      </c>
      <c r="J6" s="22">
        <v>15</v>
      </c>
      <c r="K6" s="1">
        <f t="shared" si="1"/>
        <v>11.333333333333334</v>
      </c>
      <c r="L6" s="1">
        <f t="shared" si="0"/>
        <v>9</v>
      </c>
      <c r="M6" s="1">
        <f t="shared" si="0"/>
        <v>15</v>
      </c>
      <c r="N6" s="22"/>
      <c r="O6" s="22"/>
      <c r="P6" s="22"/>
      <c r="Q6" s="22"/>
    </row>
    <row r="7" spans="1:17">
      <c r="A7" s="25" t="s">
        <v>353</v>
      </c>
      <c r="B7" s="22">
        <v>10</v>
      </c>
      <c r="C7" s="22">
        <v>8</v>
      </c>
      <c r="D7" s="22">
        <v>14</v>
      </c>
      <c r="E7" s="22">
        <v>10</v>
      </c>
      <c r="F7" s="22">
        <v>8</v>
      </c>
      <c r="G7" s="22">
        <v>12</v>
      </c>
      <c r="H7" s="22">
        <v>10</v>
      </c>
      <c r="I7" s="22">
        <v>8</v>
      </c>
      <c r="J7" s="22">
        <v>12</v>
      </c>
      <c r="K7" s="1">
        <f t="shared" si="1"/>
        <v>10</v>
      </c>
      <c r="L7" s="1">
        <f t="shared" si="0"/>
        <v>8</v>
      </c>
      <c r="M7" s="1">
        <f t="shared" si="0"/>
        <v>12.666666666666666</v>
      </c>
      <c r="N7" s="22"/>
      <c r="O7" s="22"/>
      <c r="P7" s="22"/>
      <c r="Q7" s="22"/>
    </row>
    <row r="8" spans="1:17">
      <c r="A8" s="25" t="s">
        <v>354</v>
      </c>
      <c r="B8" s="22">
        <v>10</v>
      </c>
      <c r="C8" s="22">
        <v>7</v>
      </c>
      <c r="D8" s="22">
        <v>13</v>
      </c>
      <c r="E8" s="22">
        <v>7</v>
      </c>
      <c r="F8" s="22">
        <v>4</v>
      </c>
      <c r="G8" s="22">
        <v>9</v>
      </c>
      <c r="H8" s="22">
        <v>7</v>
      </c>
      <c r="I8" s="22">
        <v>4</v>
      </c>
      <c r="J8" s="22">
        <v>9</v>
      </c>
      <c r="K8" s="1">
        <f t="shared" si="1"/>
        <v>8</v>
      </c>
      <c r="L8" s="1">
        <f t="shared" si="0"/>
        <v>5</v>
      </c>
      <c r="M8" s="1">
        <f t="shared" si="0"/>
        <v>10.333333333333334</v>
      </c>
      <c r="N8" s="22"/>
      <c r="O8" s="22"/>
      <c r="P8" s="22"/>
      <c r="Q8" s="22"/>
    </row>
    <row r="9" spans="1:17">
      <c r="A9" s="25" t="s">
        <v>355</v>
      </c>
      <c r="B9" s="22">
        <v>11</v>
      </c>
      <c r="C9" s="22">
        <v>8</v>
      </c>
      <c r="D9" s="22">
        <v>15</v>
      </c>
      <c r="E9" s="22">
        <v>8</v>
      </c>
      <c r="F9" s="22">
        <v>4</v>
      </c>
      <c r="G9" s="22">
        <v>12</v>
      </c>
      <c r="H9" s="22">
        <v>8</v>
      </c>
      <c r="I9" s="22">
        <v>4</v>
      </c>
      <c r="J9" s="22">
        <v>12</v>
      </c>
      <c r="K9" s="1">
        <f t="shared" si="1"/>
        <v>9</v>
      </c>
      <c r="L9" s="1">
        <f t="shared" si="0"/>
        <v>5.333333333333333</v>
      </c>
      <c r="M9" s="1">
        <f t="shared" si="0"/>
        <v>13</v>
      </c>
      <c r="N9" s="22"/>
      <c r="O9" s="22"/>
      <c r="P9" s="22"/>
      <c r="Q9" s="22"/>
    </row>
    <row r="10" spans="1:17">
      <c r="A10" s="25" t="s">
        <v>356</v>
      </c>
      <c r="B10" s="22">
        <v>11</v>
      </c>
      <c r="C10" s="22">
        <v>6</v>
      </c>
      <c r="D10" s="22">
        <v>14</v>
      </c>
      <c r="E10" s="22">
        <v>8</v>
      </c>
      <c r="F10" s="22">
        <v>4</v>
      </c>
      <c r="G10" s="22">
        <v>12</v>
      </c>
      <c r="H10" s="22">
        <v>8</v>
      </c>
      <c r="I10" s="22">
        <v>4</v>
      </c>
      <c r="J10" s="22">
        <v>12</v>
      </c>
      <c r="K10" s="1">
        <f t="shared" si="1"/>
        <v>9</v>
      </c>
      <c r="L10" s="1">
        <f t="shared" si="0"/>
        <v>4.666666666666667</v>
      </c>
      <c r="M10" s="1">
        <f t="shared" si="0"/>
        <v>12.666666666666666</v>
      </c>
      <c r="N10" s="22"/>
      <c r="O10" s="22"/>
      <c r="P10" s="22"/>
      <c r="Q10" s="22"/>
    </row>
    <row r="11" spans="1:17">
      <c r="A11" s="25" t="s">
        <v>357</v>
      </c>
      <c r="B11" s="22">
        <v>12</v>
      </c>
      <c r="C11" s="22">
        <v>11</v>
      </c>
      <c r="D11" s="22">
        <v>14</v>
      </c>
      <c r="E11" s="22">
        <v>7</v>
      </c>
      <c r="F11" s="22">
        <v>5</v>
      </c>
      <c r="G11" s="22">
        <v>11</v>
      </c>
      <c r="H11" s="22">
        <v>7</v>
      </c>
      <c r="I11" s="22">
        <v>5</v>
      </c>
      <c r="J11" s="22">
        <v>11</v>
      </c>
      <c r="K11" s="1">
        <f t="shared" si="1"/>
        <v>8.6666666666666661</v>
      </c>
      <c r="L11" s="1">
        <f t="shared" si="0"/>
        <v>7</v>
      </c>
      <c r="M11" s="1">
        <f t="shared" si="0"/>
        <v>12</v>
      </c>
      <c r="N11" s="22"/>
      <c r="O11" s="22"/>
      <c r="P11" s="22"/>
      <c r="Q11" s="22"/>
    </row>
    <row r="12" spans="1:17">
      <c r="A12" s="25" t="s">
        <v>358</v>
      </c>
      <c r="B12" s="22">
        <v>12</v>
      </c>
      <c r="C12" s="22">
        <v>8</v>
      </c>
      <c r="D12" s="22">
        <v>16</v>
      </c>
      <c r="E12" s="22">
        <v>9</v>
      </c>
      <c r="F12" s="22">
        <v>7</v>
      </c>
      <c r="G12" s="22">
        <v>14</v>
      </c>
      <c r="H12" s="22">
        <v>9</v>
      </c>
      <c r="I12" s="22">
        <v>7</v>
      </c>
      <c r="J12" s="22">
        <v>14</v>
      </c>
      <c r="K12" s="1">
        <f t="shared" si="1"/>
        <v>10</v>
      </c>
      <c r="L12" s="1">
        <f t="shared" si="0"/>
        <v>7.333333333333333</v>
      </c>
      <c r="M12" s="1">
        <f t="shared" si="0"/>
        <v>14.666666666666666</v>
      </c>
      <c r="N12" s="22"/>
      <c r="O12" s="22"/>
      <c r="P12" s="22"/>
      <c r="Q12" s="22"/>
    </row>
    <row r="13" spans="1:17">
      <c r="A13" s="25" t="s">
        <v>359</v>
      </c>
      <c r="B13" s="22">
        <v>11</v>
      </c>
      <c r="C13" s="22">
        <v>9</v>
      </c>
      <c r="D13" s="22">
        <v>16</v>
      </c>
      <c r="E13" s="22">
        <v>8</v>
      </c>
      <c r="F13" s="22">
        <v>5</v>
      </c>
      <c r="G13" s="22">
        <v>11</v>
      </c>
      <c r="H13" s="22">
        <v>8</v>
      </c>
      <c r="I13" s="22">
        <v>5</v>
      </c>
      <c r="J13" s="22">
        <v>11</v>
      </c>
      <c r="K13" s="1">
        <f t="shared" si="1"/>
        <v>9</v>
      </c>
      <c r="L13" s="1">
        <f t="shared" si="0"/>
        <v>6.333333333333333</v>
      </c>
      <c r="M13" s="1">
        <f t="shared" si="0"/>
        <v>12.666666666666666</v>
      </c>
      <c r="N13" s="22"/>
      <c r="O13" s="22"/>
      <c r="P13" s="22"/>
      <c r="Q13" s="22"/>
    </row>
    <row r="14" spans="1:17">
      <c r="A14" s="25" t="s">
        <v>360</v>
      </c>
      <c r="B14" s="22">
        <v>11</v>
      </c>
      <c r="C14" s="22">
        <v>8</v>
      </c>
      <c r="D14" s="22">
        <v>13</v>
      </c>
      <c r="E14" s="22">
        <v>7</v>
      </c>
      <c r="F14" s="22">
        <v>5</v>
      </c>
      <c r="G14" s="22">
        <v>10</v>
      </c>
      <c r="H14" s="22">
        <v>7</v>
      </c>
      <c r="I14" s="22">
        <v>5</v>
      </c>
      <c r="J14" s="22">
        <v>10</v>
      </c>
      <c r="K14" s="1">
        <f t="shared" si="1"/>
        <v>8.3333333333333339</v>
      </c>
      <c r="L14" s="1">
        <f t="shared" si="0"/>
        <v>6</v>
      </c>
      <c r="M14" s="1">
        <f t="shared" si="0"/>
        <v>11</v>
      </c>
      <c r="N14" s="22"/>
      <c r="O14" s="22"/>
      <c r="P14" s="22"/>
      <c r="Q14" s="22"/>
    </row>
    <row r="15" spans="1:17">
      <c r="A15" s="25" t="s">
        <v>361</v>
      </c>
      <c r="B15" s="22">
        <v>11</v>
      </c>
      <c r="C15" s="22">
        <v>9</v>
      </c>
      <c r="D15" s="22">
        <v>13</v>
      </c>
      <c r="E15" s="22">
        <v>11</v>
      </c>
      <c r="F15" s="22">
        <v>7</v>
      </c>
      <c r="G15" s="22">
        <v>13</v>
      </c>
      <c r="H15" s="22">
        <v>11</v>
      </c>
      <c r="I15" s="22">
        <v>7</v>
      </c>
      <c r="J15" s="22">
        <v>13</v>
      </c>
      <c r="K15" s="1">
        <f t="shared" si="1"/>
        <v>11</v>
      </c>
      <c r="L15" s="1">
        <f t="shared" si="0"/>
        <v>7.666666666666667</v>
      </c>
      <c r="M15" s="1">
        <f t="shared" si="0"/>
        <v>13</v>
      </c>
      <c r="N15" s="22"/>
      <c r="O15" s="22"/>
      <c r="P15" s="22"/>
      <c r="Q15" s="22"/>
    </row>
    <row r="16" spans="1:17">
      <c r="A16" s="25" t="s">
        <v>362</v>
      </c>
      <c r="B16" s="22">
        <v>10</v>
      </c>
      <c r="C16" s="22">
        <v>9</v>
      </c>
      <c r="D16" s="22">
        <v>10</v>
      </c>
      <c r="E16" s="22">
        <v>10</v>
      </c>
      <c r="F16" s="22">
        <v>6</v>
      </c>
      <c r="G16" s="22">
        <v>15</v>
      </c>
      <c r="H16" s="22">
        <v>10</v>
      </c>
      <c r="I16" s="22">
        <v>6</v>
      </c>
      <c r="J16" s="22">
        <v>15</v>
      </c>
      <c r="K16" s="1">
        <f t="shared" si="1"/>
        <v>10</v>
      </c>
      <c r="L16" s="1">
        <f t="shared" si="0"/>
        <v>7</v>
      </c>
      <c r="M16" s="1">
        <f t="shared" si="0"/>
        <v>13.333333333333334</v>
      </c>
      <c r="N16" s="22"/>
      <c r="O16" s="22"/>
      <c r="P16" s="22"/>
      <c r="Q16" s="22"/>
    </row>
    <row r="17" spans="1:17">
      <c r="A17" s="25" t="s">
        <v>363</v>
      </c>
      <c r="B17" s="22">
        <v>11</v>
      </c>
      <c r="C17" s="22">
        <v>9</v>
      </c>
      <c r="D17" s="22">
        <v>13</v>
      </c>
      <c r="E17" s="22">
        <v>11</v>
      </c>
      <c r="F17" s="22">
        <v>9</v>
      </c>
      <c r="G17" s="22">
        <v>13</v>
      </c>
      <c r="H17" s="22">
        <v>11</v>
      </c>
      <c r="I17" s="22">
        <v>9</v>
      </c>
      <c r="J17" s="22">
        <v>13</v>
      </c>
      <c r="K17" s="1">
        <f t="shared" si="1"/>
        <v>11</v>
      </c>
      <c r="L17" s="1">
        <f t="shared" si="0"/>
        <v>9</v>
      </c>
      <c r="M17" s="1">
        <f t="shared" si="0"/>
        <v>13</v>
      </c>
      <c r="N17" s="22"/>
      <c r="O17" s="22"/>
      <c r="P17" s="22"/>
      <c r="Q17" s="22"/>
    </row>
    <row r="18" spans="1:17">
      <c r="A18" s="25" t="s">
        <v>364</v>
      </c>
      <c r="B18" s="22">
        <v>10</v>
      </c>
      <c r="C18" s="22">
        <v>7</v>
      </c>
      <c r="D18" s="22">
        <v>14</v>
      </c>
      <c r="E18" s="22">
        <v>10</v>
      </c>
      <c r="F18" s="22">
        <v>7</v>
      </c>
      <c r="G18" s="22">
        <v>14</v>
      </c>
      <c r="H18" s="22">
        <v>10</v>
      </c>
      <c r="I18" s="22">
        <v>7</v>
      </c>
      <c r="J18" s="22">
        <v>14</v>
      </c>
      <c r="K18" s="1">
        <f t="shared" si="1"/>
        <v>10</v>
      </c>
      <c r="L18" s="1">
        <f t="shared" si="1"/>
        <v>7</v>
      </c>
      <c r="M18" s="1">
        <f t="shared" si="1"/>
        <v>14</v>
      </c>
      <c r="N18" s="22"/>
      <c r="O18" s="22"/>
      <c r="P18" s="22"/>
      <c r="Q18" s="22"/>
    </row>
    <row r="19" spans="1:17">
      <c r="A19" s="25" t="s">
        <v>365</v>
      </c>
      <c r="B19" s="22">
        <v>10</v>
      </c>
      <c r="C19" s="22">
        <v>7</v>
      </c>
      <c r="D19" s="22">
        <v>14</v>
      </c>
      <c r="E19" s="22">
        <v>10</v>
      </c>
      <c r="F19" s="22">
        <v>8</v>
      </c>
      <c r="G19" s="22">
        <v>14</v>
      </c>
      <c r="H19" s="22">
        <v>10</v>
      </c>
      <c r="I19" s="22">
        <v>8</v>
      </c>
      <c r="J19" s="22">
        <v>14</v>
      </c>
      <c r="K19" s="1">
        <f t="shared" si="1"/>
        <v>10</v>
      </c>
      <c r="L19" s="1">
        <f t="shared" si="1"/>
        <v>7.666666666666667</v>
      </c>
      <c r="M19" s="1">
        <f t="shared" si="1"/>
        <v>14</v>
      </c>
      <c r="N19" s="22"/>
      <c r="O19" s="22"/>
      <c r="P19" s="22"/>
      <c r="Q19" s="22"/>
    </row>
    <row r="20" spans="1:17">
      <c r="A20" s="25" t="s">
        <v>366</v>
      </c>
      <c r="B20" s="22">
        <v>8</v>
      </c>
      <c r="C20" s="22">
        <v>6</v>
      </c>
      <c r="D20" s="22">
        <v>10</v>
      </c>
      <c r="E20" s="22">
        <v>11</v>
      </c>
      <c r="F20" s="22">
        <v>7</v>
      </c>
      <c r="G20" s="22">
        <v>13</v>
      </c>
      <c r="H20" s="22">
        <v>11</v>
      </c>
      <c r="I20" s="22">
        <v>7</v>
      </c>
      <c r="J20" s="22">
        <v>13</v>
      </c>
      <c r="K20" s="1">
        <f t="shared" si="1"/>
        <v>10</v>
      </c>
      <c r="L20" s="1">
        <f t="shared" si="1"/>
        <v>6.666666666666667</v>
      </c>
      <c r="M20" s="1">
        <f t="shared" si="1"/>
        <v>12</v>
      </c>
      <c r="N20" s="22"/>
      <c r="O20" s="22"/>
      <c r="P20" s="22"/>
      <c r="Q20" s="22"/>
    </row>
    <row r="21" spans="1:17">
      <c r="A21" s="25" t="s">
        <v>367</v>
      </c>
      <c r="B21" s="22">
        <v>9</v>
      </c>
      <c r="C21" s="22">
        <v>8</v>
      </c>
      <c r="D21" s="22">
        <v>11</v>
      </c>
      <c r="E21" s="22">
        <v>10</v>
      </c>
      <c r="F21" s="22">
        <v>7</v>
      </c>
      <c r="G21" s="22">
        <v>15</v>
      </c>
      <c r="H21" s="22">
        <v>10</v>
      </c>
      <c r="I21" s="22">
        <v>7</v>
      </c>
      <c r="J21" s="22">
        <v>15</v>
      </c>
      <c r="K21" s="1">
        <f t="shared" si="1"/>
        <v>9.6666666666666661</v>
      </c>
      <c r="L21" s="1">
        <f t="shared" si="1"/>
        <v>7.333333333333333</v>
      </c>
      <c r="M21" s="1">
        <f t="shared" si="1"/>
        <v>13.666666666666666</v>
      </c>
      <c r="N21" s="22"/>
      <c r="O21" s="22"/>
      <c r="P21" s="22"/>
      <c r="Q21" s="22"/>
    </row>
    <row r="22" spans="1:17">
      <c r="A22" s="25" t="s">
        <v>368</v>
      </c>
      <c r="B22" s="22">
        <v>8</v>
      </c>
      <c r="C22" s="22">
        <v>6</v>
      </c>
      <c r="D22" s="22">
        <v>10</v>
      </c>
      <c r="E22" s="22">
        <v>9</v>
      </c>
      <c r="F22" s="22">
        <v>7</v>
      </c>
      <c r="G22" s="22">
        <v>13</v>
      </c>
      <c r="H22" s="22">
        <v>9</v>
      </c>
      <c r="I22" s="22">
        <v>7</v>
      </c>
      <c r="J22" s="22">
        <v>13</v>
      </c>
      <c r="K22" s="1">
        <f t="shared" si="1"/>
        <v>8.6666666666666661</v>
      </c>
      <c r="L22" s="1">
        <f t="shared" si="1"/>
        <v>6.666666666666667</v>
      </c>
      <c r="M22" s="1">
        <f t="shared" si="1"/>
        <v>12</v>
      </c>
      <c r="N22" s="22"/>
      <c r="O22" s="22"/>
      <c r="P22" s="22"/>
      <c r="Q22" s="22"/>
    </row>
    <row r="23" spans="1:17">
      <c r="A23" s="25" t="s">
        <v>369</v>
      </c>
      <c r="B23" s="22">
        <v>11</v>
      </c>
      <c r="C23" s="22">
        <v>7</v>
      </c>
      <c r="D23" s="22">
        <v>15</v>
      </c>
      <c r="E23" s="22">
        <v>9</v>
      </c>
      <c r="F23" s="22">
        <v>6</v>
      </c>
      <c r="G23" s="22">
        <v>12</v>
      </c>
      <c r="H23" s="22">
        <v>9</v>
      </c>
      <c r="I23" s="22">
        <v>6</v>
      </c>
      <c r="J23" s="22">
        <v>12</v>
      </c>
      <c r="K23" s="1">
        <f t="shared" si="1"/>
        <v>9.6666666666666661</v>
      </c>
      <c r="L23" s="1">
        <f t="shared" si="1"/>
        <v>6.333333333333333</v>
      </c>
      <c r="M23" s="1">
        <f t="shared" si="1"/>
        <v>13</v>
      </c>
      <c r="N23" s="22"/>
      <c r="O23" s="22"/>
      <c r="P23" s="22"/>
      <c r="Q23" s="22"/>
    </row>
    <row r="24" spans="1:17">
      <c r="A24" s="25" t="s">
        <v>370</v>
      </c>
      <c r="B24" s="22">
        <v>11</v>
      </c>
      <c r="C24" s="22">
        <v>8</v>
      </c>
      <c r="D24" s="22">
        <v>15</v>
      </c>
      <c r="E24" s="22">
        <v>10</v>
      </c>
      <c r="F24" s="22">
        <v>6</v>
      </c>
      <c r="G24" s="22">
        <v>13</v>
      </c>
      <c r="H24" s="22">
        <v>10</v>
      </c>
      <c r="I24" s="22">
        <v>6</v>
      </c>
      <c r="J24" s="22">
        <v>13</v>
      </c>
      <c r="K24" s="1">
        <f t="shared" si="1"/>
        <v>10.333333333333334</v>
      </c>
      <c r="L24" s="1">
        <f t="shared" si="1"/>
        <v>6.666666666666667</v>
      </c>
      <c r="M24" s="1">
        <f t="shared" si="1"/>
        <v>13.666666666666666</v>
      </c>
      <c r="N24" s="22"/>
      <c r="O24" s="22"/>
      <c r="P24" s="22"/>
      <c r="Q24" s="22"/>
    </row>
    <row r="25" spans="1:17">
      <c r="A25" s="25" t="s">
        <v>371</v>
      </c>
      <c r="B25" s="22">
        <v>10</v>
      </c>
      <c r="C25" s="22">
        <v>7</v>
      </c>
      <c r="D25" s="22">
        <v>13</v>
      </c>
      <c r="E25" s="22">
        <v>10</v>
      </c>
      <c r="F25" s="22">
        <v>8</v>
      </c>
      <c r="G25" s="22">
        <v>13</v>
      </c>
      <c r="H25" s="22">
        <v>10</v>
      </c>
      <c r="I25" s="22">
        <v>8</v>
      </c>
      <c r="J25" s="22">
        <v>13</v>
      </c>
      <c r="K25" s="1">
        <f t="shared" si="1"/>
        <v>10</v>
      </c>
      <c r="L25" s="1">
        <f t="shared" si="1"/>
        <v>7.666666666666667</v>
      </c>
      <c r="M25" s="1">
        <f t="shared" si="1"/>
        <v>13</v>
      </c>
      <c r="N25" s="22"/>
      <c r="O25" s="22"/>
      <c r="P25" s="22"/>
      <c r="Q25" s="22"/>
    </row>
    <row r="26" spans="1:17">
      <c r="A26" s="25" t="s">
        <v>372</v>
      </c>
      <c r="B26" s="22">
        <v>7</v>
      </c>
      <c r="C26" s="22">
        <v>6</v>
      </c>
      <c r="D26" s="22">
        <v>9</v>
      </c>
      <c r="E26" s="22">
        <v>9</v>
      </c>
      <c r="F26" s="22">
        <v>5</v>
      </c>
      <c r="G26" s="22">
        <v>12</v>
      </c>
      <c r="H26" s="22">
        <v>9</v>
      </c>
      <c r="I26" s="22">
        <v>5</v>
      </c>
      <c r="J26" s="22">
        <v>12</v>
      </c>
      <c r="K26" s="1">
        <f t="shared" si="1"/>
        <v>8.3333333333333339</v>
      </c>
      <c r="L26" s="1">
        <f t="shared" si="1"/>
        <v>5.333333333333333</v>
      </c>
      <c r="M26" s="1">
        <f t="shared" si="1"/>
        <v>11</v>
      </c>
      <c r="N26" s="22"/>
      <c r="O26" s="22"/>
      <c r="P26" s="22"/>
      <c r="Q26" s="22"/>
    </row>
    <row r="27" spans="1:17">
      <c r="A27" s="25" t="s">
        <v>373</v>
      </c>
      <c r="B27" s="22">
        <v>10</v>
      </c>
      <c r="C27" s="22">
        <v>8</v>
      </c>
      <c r="D27" s="22">
        <v>13</v>
      </c>
      <c r="E27" s="22">
        <v>12</v>
      </c>
      <c r="F27" s="22">
        <v>10</v>
      </c>
      <c r="G27" s="22">
        <v>13</v>
      </c>
      <c r="H27" s="22">
        <v>12</v>
      </c>
      <c r="I27" s="22">
        <v>10</v>
      </c>
      <c r="J27" s="22">
        <v>13</v>
      </c>
      <c r="K27" s="1">
        <f t="shared" si="1"/>
        <v>11.333333333333334</v>
      </c>
      <c r="L27" s="1">
        <f t="shared" si="1"/>
        <v>9.3333333333333339</v>
      </c>
      <c r="M27" s="1">
        <f t="shared" si="1"/>
        <v>13</v>
      </c>
      <c r="N27" s="22"/>
      <c r="O27" s="22"/>
      <c r="P27" s="22"/>
      <c r="Q27" s="22"/>
    </row>
    <row r="28" spans="1:17">
      <c r="A28" s="25" t="s">
        <v>374</v>
      </c>
      <c r="B28" s="22">
        <v>12</v>
      </c>
      <c r="C28" s="22">
        <v>10</v>
      </c>
      <c r="D28" s="22">
        <v>14</v>
      </c>
      <c r="E28" s="22">
        <v>12</v>
      </c>
      <c r="F28" s="22">
        <v>10</v>
      </c>
      <c r="G28" s="22">
        <v>13</v>
      </c>
      <c r="H28" s="22">
        <v>12</v>
      </c>
      <c r="I28" s="22">
        <v>10</v>
      </c>
      <c r="J28" s="22">
        <v>13</v>
      </c>
      <c r="K28" s="1">
        <f t="shared" si="1"/>
        <v>12</v>
      </c>
      <c r="L28" s="1">
        <f t="shared" si="1"/>
        <v>10</v>
      </c>
      <c r="M28" s="1">
        <f t="shared" si="1"/>
        <v>13.333333333333334</v>
      </c>
      <c r="N28" s="22"/>
      <c r="O28" s="22"/>
      <c r="P28" s="22"/>
      <c r="Q28" s="22"/>
    </row>
    <row r="29" spans="1:17">
      <c r="A29" s="25" t="s">
        <v>375</v>
      </c>
      <c r="B29" s="22">
        <v>13</v>
      </c>
      <c r="C29" s="22">
        <v>10</v>
      </c>
      <c r="D29" s="22">
        <v>15</v>
      </c>
      <c r="E29" s="22">
        <v>13</v>
      </c>
      <c r="F29" s="22">
        <v>10</v>
      </c>
      <c r="G29" s="22">
        <v>16</v>
      </c>
      <c r="H29" s="22">
        <v>13</v>
      </c>
      <c r="I29" s="22">
        <v>10</v>
      </c>
      <c r="J29" s="22">
        <v>16</v>
      </c>
      <c r="K29" s="1">
        <f t="shared" si="1"/>
        <v>13</v>
      </c>
      <c r="L29" s="1">
        <f t="shared" si="1"/>
        <v>10</v>
      </c>
      <c r="M29" s="1">
        <f t="shared" si="1"/>
        <v>15.666666666666666</v>
      </c>
      <c r="N29" s="22"/>
      <c r="O29" s="22"/>
      <c r="P29" s="22"/>
      <c r="Q29" s="22"/>
    </row>
    <row r="30" spans="1:17">
      <c r="A30" s="25" t="s">
        <v>376</v>
      </c>
      <c r="B30" s="22">
        <v>11</v>
      </c>
      <c r="C30" s="22">
        <v>7</v>
      </c>
      <c r="D30" s="22">
        <v>15</v>
      </c>
      <c r="E30" s="22">
        <v>12</v>
      </c>
      <c r="F30" s="22">
        <v>8</v>
      </c>
      <c r="G30" s="22">
        <v>14</v>
      </c>
      <c r="H30" s="22">
        <v>12</v>
      </c>
      <c r="I30" s="22">
        <v>8</v>
      </c>
      <c r="J30" s="22">
        <v>14</v>
      </c>
      <c r="K30" s="1">
        <f t="shared" si="1"/>
        <v>11.666666666666666</v>
      </c>
      <c r="L30" s="1">
        <f t="shared" si="1"/>
        <v>7.666666666666667</v>
      </c>
      <c r="M30" s="1">
        <f t="shared" si="1"/>
        <v>14.333333333333334</v>
      </c>
      <c r="N30" s="22"/>
      <c r="O30" s="22"/>
      <c r="P30" s="22"/>
      <c r="Q30" s="22"/>
    </row>
    <row r="31" spans="1:17">
      <c r="A31" s="25" t="s">
        <v>377</v>
      </c>
      <c r="B31" s="22">
        <v>12</v>
      </c>
      <c r="C31" s="22">
        <v>8</v>
      </c>
      <c r="D31" s="22">
        <v>14</v>
      </c>
      <c r="E31" s="22">
        <v>13</v>
      </c>
      <c r="F31" s="22">
        <v>11</v>
      </c>
      <c r="G31" s="22">
        <v>14</v>
      </c>
      <c r="H31" s="22">
        <v>13</v>
      </c>
      <c r="I31" s="22">
        <v>11</v>
      </c>
      <c r="J31" s="22">
        <v>14</v>
      </c>
      <c r="K31" s="1">
        <f t="shared" si="1"/>
        <v>12.666666666666666</v>
      </c>
      <c r="L31" s="1">
        <f t="shared" si="1"/>
        <v>10</v>
      </c>
      <c r="M31" s="1">
        <f t="shared" si="1"/>
        <v>14</v>
      </c>
      <c r="N31" s="22"/>
      <c r="O31" s="22"/>
      <c r="P31" s="22"/>
      <c r="Q31" s="22"/>
    </row>
    <row r="32" spans="1:17">
      <c r="A32" s="25" t="s">
        <v>378</v>
      </c>
      <c r="B32" s="22">
        <v>12</v>
      </c>
      <c r="C32" s="22">
        <v>9</v>
      </c>
      <c r="D32" s="22">
        <v>14</v>
      </c>
      <c r="E32" s="22">
        <v>12</v>
      </c>
      <c r="F32" s="22">
        <v>11</v>
      </c>
      <c r="G32" s="22">
        <v>14</v>
      </c>
      <c r="H32" s="22">
        <v>12</v>
      </c>
      <c r="I32" s="22">
        <v>11</v>
      </c>
      <c r="J32" s="22">
        <v>14</v>
      </c>
      <c r="K32" s="1">
        <f t="shared" si="1"/>
        <v>12</v>
      </c>
      <c r="L32" s="1">
        <f t="shared" si="1"/>
        <v>10.333333333333334</v>
      </c>
      <c r="M32" s="1">
        <f t="shared" si="1"/>
        <v>14</v>
      </c>
      <c r="N32" s="22"/>
      <c r="O32" s="22"/>
      <c r="P32" s="22"/>
      <c r="Q32" s="22"/>
    </row>
    <row r="33" spans="1:17">
      <c r="A33" s="25" t="s">
        <v>379</v>
      </c>
      <c r="B33" s="22">
        <v>13</v>
      </c>
      <c r="C33" s="22">
        <v>12</v>
      </c>
      <c r="D33" s="22">
        <v>14</v>
      </c>
      <c r="E33" s="22">
        <v>12</v>
      </c>
      <c r="F33" s="22">
        <v>9</v>
      </c>
      <c r="G33" s="22">
        <v>16</v>
      </c>
      <c r="H33" s="22">
        <v>12</v>
      </c>
      <c r="I33" s="22">
        <v>9</v>
      </c>
      <c r="J33" s="22">
        <v>16</v>
      </c>
      <c r="K33" s="1">
        <f t="shared" si="1"/>
        <v>12.333333333333334</v>
      </c>
      <c r="L33" s="1">
        <f t="shared" si="1"/>
        <v>10</v>
      </c>
      <c r="M33" s="1">
        <f t="shared" si="1"/>
        <v>15.333333333333334</v>
      </c>
      <c r="N33" s="22"/>
      <c r="O33" s="22"/>
      <c r="P33" s="22"/>
      <c r="Q33" s="22"/>
    </row>
    <row r="34" spans="1:17">
      <c r="A34" s="25" t="s">
        <v>380</v>
      </c>
      <c r="B34" s="22">
        <v>14</v>
      </c>
      <c r="C34" s="22">
        <v>13</v>
      </c>
      <c r="D34" s="22">
        <v>15</v>
      </c>
      <c r="E34" s="22">
        <v>11</v>
      </c>
      <c r="F34" s="22">
        <v>6</v>
      </c>
      <c r="G34" s="22">
        <v>15</v>
      </c>
      <c r="H34" s="22">
        <v>11</v>
      </c>
      <c r="I34" s="22">
        <v>6</v>
      </c>
      <c r="J34" s="22">
        <v>15</v>
      </c>
      <c r="K34" s="1">
        <f t="shared" si="1"/>
        <v>12</v>
      </c>
      <c r="L34" s="1">
        <f t="shared" si="1"/>
        <v>8.3333333333333339</v>
      </c>
      <c r="M34" s="1">
        <f t="shared" si="1"/>
        <v>15</v>
      </c>
      <c r="N34" s="22"/>
      <c r="O34" s="22"/>
      <c r="P34" s="22"/>
      <c r="Q34" s="22"/>
    </row>
    <row r="35" spans="1:17">
      <c r="A35" s="25" t="s">
        <v>381</v>
      </c>
      <c r="B35" s="22">
        <v>14</v>
      </c>
      <c r="C35" s="22">
        <v>12</v>
      </c>
      <c r="D35" s="22">
        <v>15</v>
      </c>
      <c r="E35" s="22">
        <v>13</v>
      </c>
      <c r="F35" s="22">
        <v>8</v>
      </c>
      <c r="G35" s="22">
        <v>14</v>
      </c>
      <c r="H35" s="22">
        <v>13</v>
      </c>
      <c r="I35" s="22">
        <v>8</v>
      </c>
      <c r="J35" s="22">
        <v>14</v>
      </c>
      <c r="K35" s="1">
        <f t="shared" si="1"/>
        <v>13.333333333333334</v>
      </c>
      <c r="L35" s="1">
        <f t="shared" si="1"/>
        <v>9.3333333333333339</v>
      </c>
      <c r="M35" s="1">
        <f t="shared" si="1"/>
        <v>14.333333333333334</v>
      </c>
      <c r="N35" s="22"/>
      <c r="O35" s="22"/>
      <c r="P35" s="22"/>
      <c r="Q35" s="22"/>
    </row>
    <row r="36" spans="1:17">
      <c r="A36" s="25" t="s">
        <v>382</v>
      </c>
      <c r="B36" s="22">
        <v>14</v>
      </c>
      <c r="C36" s="22">
        <v>10</v>
      </c>
      <c r="D36" s="22">
        <v>19</v>
      </c>
      <c r="E36" s="22">
        <v>13</v>
      </c>
      <c r="F36" s="22">
        <v>11</v>
      </c>
      <c r="G36" s="22">
        <v>14</v>
      </c>
      <c r="H36" s="22">
        <v>13</v>
      </c>
      <c r="I36" s="22">
        <v>11</v>
      </c>
      <c r="J36" s="22">
        <v>14</v>
      </c>
      <c r="K36" s="1">
        <f t="shared" si="1"/>
        <v>13.333333333333334</v>
      </c>
      <c r="L36" s="1">
        <f t="shared" si="1"/>
        <v>10.666666666666666</v>
      </c>
      <c r="M36" s="1">
        <f t="shared" si="1"/>
        <v>15.666666666666666</v>
      </c>
      <c r="N36" s="22"/>
      <c r="O36" s="22"/>
      <c r="P36" s="22"/>
      <c r="Q36" s="22"/>
    </row>
    <row r="37" spans="1:17">
      <c r="A37" s="25" t="s">
        <v>383</v>
      </c>
      <c r="B37" s="22">
        <v>11</v>
      </c>
      <c r="C37" s="22">
        <v>7</v>
      </c>
      <c r="D37" s="22">
        <v>16</v>
      </c>
      <c r="E37" s="22">
        <v>12</v>
      </c>
      <c r="F37" s="22">
        <v>10</v>
      </c>
      <c r="G37" s="22">
        <v>14</v>
      </c>
      <c r="H37" s="22">
        <v>12</v>
      </c>
      <c r="I37" s="22">
        <v>10</v>
      </c>
      <c r="J37" s="22">
        <v>14</v>
      </c>
      <c r="K37" s="1">
        <f t="shared" si="1"/>
        <v>11.666666666666666</v>
      </c>
      <c r="L37" s="1">
        <f t="shared" si="1"/>
        <v>9</v>
      </c>
      <c r="M37" s="1">
        <f t="shared" si="1"/>
        <v>14.666666666666666</v>
      </c>
      <c r="N37" s="22"/>
      <c r="O37" s="22"/>
      <c r="P37" s="22"/>
      <c r="Q37" s="22"/>
    </row>
    <row r="38" spans="1:17">
      <c r="A38" s="25" t="s">
        <v>384</v>
      </c>
      <c r="B38" s="22">
        <v>10</v>
      </c>
      <c r="C38" s="22">
        <v>6</v>
      </c>
      <c r="D38" s="22">
        <v>13</v>
      </c>
      <c r="E38" s="22">
        <v>11</v>
      </c>
      <c r="F38" s="22">
        <v>7</v>
      </c>
      <c r="G38" s="22">
        <v>14</v>
      </c>
      <c r="H38" s="22">
        <v>11</v>
      </c>
      <c r="I38" s="22">
        <v>7</v>
      </c>
      <c r="J38" s="22">
        <v>14</v>
      </c>
      <c r="K38" s="1">
        <f t="shared" si="1"/>
        <v>10.666666666666666</v>
      </c>
      <c r="L38" s="1">
        <f t="shared" si="1"/>
        <v>6.666666666666667</v>
      </c>
      <c r="M38" s="1">
        <f t="shared" si="1"/>
        <v>13.666666666666666</v>
      </c>
      <c r="N38" s="22"/>
      <c r="O38" s="22"/>
      <c r="P38" s="22"/>
      <c r="Q38" s="22"/>
    </row>
    <row r="39" spans="1:17">
      <c r="A39" s="25" t="s">
        <v>385</v>
      </c>
      <c r="B39" s="22">
        <v>10</v>
      </c>
      <c r="C39" s="22">
        <v>6</v>
      </c>
      <c r="D39" s="22">
        <v>13</v>
      </c>
      <c r="E39" s="22">
        <v>12</v>
      </c>
      <c r="F39" s="22">
        <v>8</v>
      </c>
      <c r="G39" s="22">
        <v>17</v>
      </c>
      <c r="H39" s="22">
        <v>12</v>
      </c>
      <c r="I39" s="22">
        <v>8</v>
      </c>
      <c r="J39" s="22">
        <v>17</v>
      </c>
      <c r="K39" s="1">
        <f t="shared" si="1"/>
        <v>11.333333333333334</v>
      </c>
      <c r="L39" s="1">
        <f t="shared" si="1"/>
        <v>7.333333333333333</v>
      </c>
      <c r="M39" s="1">
        <f t="shared" si="1"/>
        <v>15.666666666666666</v>
      </c>
      <c r="N39" s="22"/>
      <c r="O39" s="22"/>
      <c r="P39" s="22"/>
      <c r="Q39" s="22"/>
    </row>
    <row r="40" spans="1:17">
      <c r="A40" s="25" t="s">
        <v>386</v>
      </c>
      <c r="B40" s="22">
        <v>11</v>
      </c>
      <c r="C40" s="22">
        <v>9</v>
      </c>
      <c r="D40" s="22">
        <v>13</v>
      </c>
      <c r="E40" s="22">
        <v>11</v>
      </c>
      <c r="F40" s="22">
        <v>6</v>
      </c>
      <c r="G40" s="22">
        <v>14</v>
      </c>
      <c r="H40" s="22">
        <v>11</v>
      </c>
      <c r="I40" s="22">
        <v>6</v>
      </c>
      <c r="J40" s="22">
        <v>14</v>
      </c>
      <c r="K40" s="1">
        <f t="shared" si="1"/>
        <v>11</v>
      </c>
      <c r="L40" s="1">
        <f t="shared" si="1"/>
        <v>7</v>
      </c>
      <c r="M40" s="1">
        <f t="shared" si="1"/>
        <v>13.666666666666666</v>
      </c>
      <c r="N40" s="22"/>
      <c r="O40" s="22"/>
      <c r="P40" s="22"/>
      <c r="Q40" s="22"/>
    </row>
    <row r="41" spans="1:17">
      <c r="A41" s="25" t="s">
        <v>387</v>
      </c>
      <c r="B41" s="22">
        <v>11</v>
      </c>
      <c r="C41" s="22">
        <v>8</v>
      </c>
      <c r="D41" s="22">
        <v>13</v>
      </c>
      <c r="E41" s="22">
        <v>13</v>
      </c>
      <c r="F41" s="22">
        <v>11</v>
      </c>
      <c r="G41" s="22">
        <v>14</v>
      </c>
      <c r="H41" s="22">
        <v>13</v>
      </c>
      <c r="I41" s="22">
        <v>11</v>
      </c>
      <c r="J41" s="22">
        <v>14</v>
      </c>
      <c r="K41" s="1">
        <f t="shared" si="1"/>
        <v>12.333333333333334</v>
      </c>
      <c r="L41" s="1">
        <f t="shared" si="1"/>
        <v>10</v>
      </c>
      <c r="M41" s="1">
        <f t="shared" si="1"/>
        <v>13.666666666666666</v>
      </c>
      <c r="N41" s="22"/>
      <c r="O41" s="22"/>
      <c r="P41" s="22"/>
      <c r="Q41" s="22"/>
    </row>
    <row r="42" spans="1:17">
      <c r="A42" s="25" t="s">
        <v>388</v>
      </c>
      <c r="B42" s="22">
        <v>14</v>
      </c>
      <c r="C42" s="22">
        <v>12</v>
      </c>
      <c r="D42" s="22">
        <v>15</v>
      </c>
      <c r="E42" s="22">
        <v>13</v>
      </c>
      <c r="F42" s="22">
        <v>13</v>
      </c>
      <c r="G42" s="22">
        <v>14</v>
      </c>
      <c r="H42" s="22">
        <v>13</v>
      </c>
      <c r="I42" s="22">
        <v>13</v>
      </c>
      <c r="J42" s="22">
        <v>14</v>
      </c>
      <c r="K42" s="1">
        <f t="shared" si="1"/>
        <v>13.333333333333334</v>
      </c>
      <c r="L42" s="1">
        <f t="shared" si="1"/>
        <v>12.666666666666666</v>
      </c>
      <c r="M42" s="1">
        <f t="shared" si="1"/>
        <v>14.333333333333334</v>
      </c>
      <c r="N42" s="22"/>
      <c r="O42" s="22"/>
      <c r="P42" s="22"/>
      <c r="Q42" s="22"/>
    </row>
    <row r="43" spans="1:17">
      <c r="A43" s="25" t="s">
        <v>389</v>
      </c>
      <c r="B43" s="22">
        <v>12</v>
      </c>
      <c r="C43" s="22">
        <v>10</v>
      </c>
      <c r="D43" s="22">
        <v>18</v>
      </c>
      <c r="E43" s="22">
        <v>12</v>
      </c>
      <c r="F43" s="22">
        <v>9</v>
      </c>
      <c r="G43" s="22">
        <v>13</v>
      </c>
      <c r="H43" s="22">
        <v>12</v>
      </c>
      <c r="I43" s="22">
        <v>9</v>
      </c>
      <c r="J43" s="22">
        <v>13</v>
      </c>
      <c r="K43" s="1">
        <f t="shared" si="1"/>
        <v>12</v>
      </c>
      <c r="L43" s="1">
        <f t="shared" si="1"/>
        <v>9.3333333333333339</v>
      </c>
      <c r="M43" s="1">
        <f t="shared" si="1"/>
        <v>14.666666666666666</v>
      </c>
      <c r="N43" s="22"/>
      <c r="O43" s="22"/>
      <c r="P43" s="22"/>
      <c r="Q43" s="22"/>
    </row>
    <row r="44" spans="1:17">
      <c r="A44" s="25" t="s">
        <v>390</v>
      </c>
      <c r="B44" s="22">
        <v>13</v>
      </c>
      <c r="C44" s="22">
        <v>9</v>
      </c>
      <c r="D44" s="22">
        <v>17</v>
      </c>
      <c r="E44" s="22">
        <v>10</v>
      </c>
      <c r="F44" s="22">
        <v>8</v>
      </c>
      <c r="G44" s="22">
        <v>13</v>
      </c>
      <c r="H44" s="22">
        <v>10</v>
      </c>
      <c r="I44" s="22">
        <v>8</v>
      </c>
      <c r="J44" s="22">
        <v>13</v>
      </c>
      <c r="K44" s="1">
        <f t="shared" si="1"/>
        <v>11</v>
      </c>
      <c r="L44" s="1">
        <f t="shared" si="1"/>
        <v>8.3333333333333339</v>
      </c>
      <c r="M44" s="1">
        <f t="shared" si="1"/>
        <v>14.333333333333334</v>
      </c>
      <c r="N44" s="22"/>
      <c r="O44" s="22"/>
      <c r="P44" s="22"/>
      <c r="Q44" s="22"/>
    </row>
    <row r="45" spans="1:17">
      <c r="A45" s="25" t="s">
        <v>391</v>
      </c>
      <c r="B45" s="22">
        <v>12</v>
      </c>
      <c r="C45" s="22">
        <v>8</v>
      </c>
      <c r="D45" s="22">
        <v>14</v>
      </c>
      <c r="E45" s="22">
        <v>8</v>
      </c>
      <c r="F45" s="22">
        <v>6</v>
      </c>
      <c r="G45" s="22">
        <v>14</v>
      </c>
      <c r="H45" s="22">
        <v>8</v>
      </c>
      <c r="I45" s="22">
        <v>6</v>
      </c>
      <c r="J45" s="22">
        <v>14</v>
      </c>
      <c r="K45" s="1">
        <f t="shared" si="1"/>
        <v>9.3333333333333339</v>
      </c>
      <c r="L45" s="1">
        <f t="shared" si="1"/>
        <v>6.666666666666667</v>
      </c>
      <c r="M45" s="1">
        <f t="shared" si="1"/>
        <v>14</v>
      </c>
      <c r="N45" s="22"/>
      <c r="O45" s="22"/>
      <c r="P45" s="22"/>
      <c r="Q45" s="22"/>
    </row>
    <row r="46" spans="1:17">
      <c r="A46" s="25" t="s">
        <v>392</v>
      </c>
      <c r="B46" s="22">
        <v>12</v>
      </c>
      <c r="C46" s="22">
        <v>8</v>
      </c>
      <c r="D46" s="22">
        <v>16</v>
      </c>
      <c r="E46" s="22">
        <v>7</v>
      </c>
      <c r="F46" s="22">
        <v>4</v>
      </c>
      <c r="G46" s="22">
        <v>9</v>
      </c>
      <c r="H46" s="22">
        <v>7</v>
      </c>
      <c r="I46" s="22">
        <v>4</v>
      </c>
      <c r="J46" s="22">
        <v>9</v>
      </c>
      <c r="K46" s="1">
        <f t="shared" si="1"/>
        <v>8.6666666666666661</v>
      </c>
      <c r="L46" s="1">
        <f t="shared" si="1"/>
        <v>5.333333333333333</v>
      </c>
      <c r="M46" s="1">
        <f t="shared" si="1"/>
        <v>11.333333333333334</v>
      </c>
      <c r="N46" s="22"/>
      <c r="O46" s="22"/>
      <c r="P46" s="22"/>
      <c r="Q46" s="22"/>
    </row>
    <row r="47" spans="1:17">
      <c r="A47" s="25" t="s">
        <v>393</v>
      </c>
      <c r="B47" s="22">
        <v>11</v>
      </c>
      <c r="C47" s="22">
        <v>7</v>
      </c>
      <c r="D47" s="22">
        <v>14</v>
      </c>
      <c r="E47" s="22">
        <v>6</v>
      </c>
      <c r="F47" s="22">
        <v>3</v>
      </c>
      <c r="G47" s="22">
        <v>10</v>
      </c>
      <c r="H47" s="22">
        <v>6</v>
      </c>
      <c r="I47" s="22">
        <v>3</v>
      </c>
      <c r="J47" s="22">
        <v>10</v>
      </c>
      <c r="K47" s="1">
        <f t="shared" si="1"/>
        <v>7.666666666666667</v>
      </c>
      <c r="L47" s="1">
        <f t="shared" si="1"/>
        <v>4.333333333333333</v>
      </c>
      <c r="M47" s="1">
        <f t="shared" si="1"/>
        <v>11.333333333333334</v>
      </c>
      <c r="N47" s="22"/>
      <c r="O47" s="22"/>
      <c r="P47" s="22"/>
      <c r="Q47" s="22"/>
    </row>
    <row r="48" spans="1:17">
      <c r="A48" s="25" t="s">
        <v>394</v>
      </c>
      <c r="B48" s="22">
        <v>11</v>
      </c>
      <c r="C48" s="22">
        <v>8</v>
      </c>
      <c r="D48" s="22">
        <v>14</v>
      </c>
      <c r="E48" s="22">
        <v>10</v>
      </c>
      <c r="F48" s="22">
        <v>5</v>
      </c>
      <c r="G48" s="22">
        <v>13</v>
      </c>
      <c r="H48" s="22">
        <v>10</v>
      </c>
      <c r="I48" s="22">
        <v>5</v>
      </c>
      <c r="J48" s="22">
        <v>13</v>
      </c>
      <c r="K48" s="1">
        <f t="shared" si="1"/>
        <v>10.333333333333334</v>
      </c>
      <c r="L48" s="1">
        <f t="shared" si="1"/>
        <v>6</v>
      </c>
      <c r="M48" s="1">
        <f t="shared" si="1"/>
        <v>13.333333333333334</v>
      </c>
      <c r="N48" s="22"/>
      <c r="O48" s="22"/>
      <c r="P48" s="22"/>
      <c r="Q48" s="22"/>
    </row>
    <row r="49" spans="1:17">
      <c r="A49" s="25" t="s">
        <v>395</v>
      </c>
      <c r="B49" s="22">
        <v>14</v>
      </c>
      <c r="C49" s="22">
        <v>13</v>
      </c>
      <c r="D49" s="22">
        <v>14</v>
      </c>
      <c r="E49" s="22">
        <v>12</v>
      </c>
      <c r="F49" s="22">
        <v>7</v>
      </c>
      <c r="G49" s="22">
        <v>14</v>
      </c>
      <c r="H49" s="22">
        <v>12</v>
      </c>
      <c r="I49" s="22">
        <v>7</v>
      </c>
      <c r="J49" s="22">
        <v>14</v>
      </c>
      <c r="K49" s="1">
        <f t="shared" si="1"/>
        <v>12.666666666666666</v>
      </c>
      <c r="L49" s="1">
        <f t="shared" si="1"/>
        <v>9</v>
      </c>
      <c r="M49" s="1">
        <f t="shared" si="1"/>
        <v>14</v>
      </c>
      <c r="N49" s="22"/>
      <c r="O49" s="22"/>
      <c r="P49" s="22"/>
      <c r="Q49" s="22"/>
    </row>
    <row r="50" spans="1:17">
      <c r="A50" s="25" t="s">
        <v>396</v>
      </c>
      <c r="B50" s="22">
        <v>13</v>
      </c>
      <c r="C50" s="22">
        <v>10</v>
      </c>
      <c r="D50" s="22">
        <v>15</v>
      </c>
      <c r="E50" s="22">
        <v>12</v>
      </c>
      <c r="F50" s="22">
        <v>9</v>
      </c>
      <c r="G50" s="22">
        <v>14</v>
      </c>
      <c r="H50" s="22">
        <v>12</v>
      </c>
      <c r="I50" s="22">
        <v>9</v>
      </c>
      <c r="J50" s="22">
        <v>14</v>
      </c>
      <c r="K50" s="1">
        <f t="shared" si="1"/>
        <v>12.333333333333334</v>
      </c>
      <c r="L50" s="1">
        <f t="shared" si="1"/>
        <v>9.3333333333333339</v>
      </c>
      <c r="M50" s="1">
        <f t="shared" si="1"/>
        <v>14.333333333333334</v>
      </c>
      <c r="N50" s="22"/>
      <c r="O50" s="22"/>
      <c r="P50" s="22"/>
      <c r="Q50" s="22"/>
    </row>
    <row r="51" spans="1:17">
      <c r="A51" s="25" t="s">
        <v>397</v>
      </c>
      <c r="B51" s="22">
        <v>11</v>
      </c>
      <c r="C51" s="22">
        <v>8</v>
      </c>
      <c r="D51" s="22">
        <v>14</v>
      </c>
      <c r="E51" s="22">
        <v>14</v>
      </c>
      <c r="F51" s="22">
        <v>12</v>
      </c>
      <c r="G51" s="22">
        <v>14</v>
      </c>
      <c r="H51" s="22">
        <v>14</v>
      </c>
      <c r="I51" s="22">
        <v>12</v>
      </c>
      <c r="J51" s="22">
        <v>14</v>
      </c>
      <c r="K51" s="1">
        <f t="shared" si="1"/>
        <v>13</v>
      </c>
      <c r="L51" s="1">
        <f t="shared" si="1"/>
        <v>10.666666666666666</v>
      </c>
      <c r="M51" s="1">
        <f t="shared" si="1"/>
        <v>14</v>
      </c>
      <c r="N51" s="22"/>
      <c r="O51" s="22"/>
      <c r="P51" s="22"/>
      <c r="Q51" s="22"/>
    </row>
    <row r="52" spans="1:17">
      <c r="A52" s="25" t="s">
        <v>398</v>
      </c>
      <c r="B52" s="22">
        <v>11</v>
      </c>
      <c r="C52" s="22">
        <v>8</v>
      </c>
      <c r="D52" s="22">
        <v>14</v>
      </c>
      <c r="E52" s="22">
        <v>13</v>
      </c>
      <c r="F52" s="22">
        <v>10</v>
      </c>
      <c r="G52" s="22">
        <v>15</v>
      </c>
      <c r="H52" s="22">
        <v>13</v>
      </c>
      <c r="I52" s="22">
        <v>10</v>
      </c>
      <c r="J52" s="22">
        <v>15</v>
      </c>
      <c r="K52" s="1">
        <f t="shared" si="1"/>
        <v>12.333333333333334</v>
      </c>
      <c r="L52" s="1">
        <f t="shared" si="1"/>
        <v>9.3333333333333339</v>
      </c>
      <c r="M52" s="1">
        <f t="shared" si="1"/>
        <v>14.666666666666666</v>
      </c>
      <c r="N52" s="22"/>
      <c r="O52" s="22"/>
      <c r="P52" s="22"/>
      <c r="Q52" s="22"/>
    </row>
    <row r="53" spans="1:17">
      <c r="A53" s="25" t="s">
        <v>399</v>
      </c>
      <c r="B53" s="22">
        <v>12</v>
      </c>
      <c r="C53" s="22">
        <v>8</v>
      </c>
      <c r="D53" s="22">
        <v>14</v>
      </c>
      <c r="E53" s="22">
        <v>14</v>
      </c>
      <c r="F53" s="22">
        <v>12</v>
      </c>
      <c r="G53" s="22">
        <v>18</v>
      </c>
      <c r="H53" s="22">
        <v>14</v>
      </c>
      <c r="I53" s="22">
        <v>12</v>
      </c>
      <c r="J53" s="22">
        <v>18</v>
      </c>
      <c r="K53" s="1">
        <f t="shared" si="1"/>
        <v>13.333333333333334</v>
      </c>
      <c r="L53" s="1">
        <f t="shared" si="1"/>
        <v>10.666666666666666</v>
      </c>
      <c r="M53" s="1">
        <f t="shared" si="1"/>
        <v>16.666666666666668</v>
      </c>
      <c r="N53" s="22"/>
      <c r="O53" s="22"/>
      <c r="P53" s="22"/>
      <c r="Q53" s="22"/>
    </row>
    <row r="54" spans="1:17">
      <c r="A54" s="25" t="s">
        <v>400</v>
      </c>
      <c r="B54" s="22">
        <v>12</v>
      </c>
      <c r="C54" s="22">
        <v>9</v>
      </c>
      <c r="D54" s="22">
        <v>16</v>
      </c>
      <c r="E54" s="22">
        <v>13</v>
      </c>
      <c r="F54" s="22">
        <v>10</v>
      </c>
      <c r="G54" s="22">
        <v>19</v>
      </c>
      <c r="H54" s="22">
        <v>13</v>
      </c>
      <c r="I54" s="22">
        <v>10</v>
      </c>
      <c r="J54" s="22">
        <v>19</v>
      </c>
      <c r="K54" s="1">
        <f t="shared" si="1"/>
        <v>12.666666666666666</v>
      </c>
      <c r="L54" s="1">
        <f t="shared" si="1"/>
        <v>9.6666666666666661</v>
      </c>
      <c r="M54" s="1">
        <f t="shared" si="1"/>
        <v>18</v>
      </c>
      <c r="N54" s="22"/>
      <c r="O54" s="22"/>
      <c r="P54" s="22"/>
      <c r="Q54" s="22"/>
    </row>
    <row r="55" spans="1:17">
      <c r="A55" s="25" t="s">
        <v>401</v>
      </c>
      <c r="B55" s="22">
        <v>12</v>
      </c>
      <c r="C55" s="22">
        <v>9</v>
      </c>
      <c r="D55" s="22">
        <v>14</v>
      </c>
      <c r="E55" s="22">
        <v>11</v>
      </c>
      <c r="F55" s="22">
        <v>7</v>
      </c>
      <c r="G55" s="22">
        <v>15</v>
      </c>
      <c r="H55" s="22">
        <v>11</v>
      </c>
      <c r="I55" s="22">
        <v>7</v>
      </c>
      <c r="J55" s="22">
        <v>15</v>
      </c>
      <c r="K55" s="1">
        <f t="shared" si="1"/>
        <v>11.333333333333334</v>
      </c>
      <c r="L55" s="1">
        <f t="shared" si="1"/>
        <v>7.666666666666667</v>
      </c>
      <c r="M55" s="1">
        <f t="shared" si="1"/>
        <v>14.666666666666666</v>
      </c>
      <c r="N55" s="22"/>
      <c r="O55" s="22"/>
      <c r="P55" s="22"/>
      <c r="Q55" s="22"/>
    </row>
    <row r="56" spans="1:17">
      <c r="A56" s="25" t="s">
        <v>402</v>
      </c>
      <c r="B56" s="22">
        <v>14</v>
      </c>
      <c r="C56" s="22">
        <v>12</v>
      </c>
      <c r="D56" s="22">
        <v>14</v>
      </c>
      <c r="E56" s="22">
        <v>11</v>
      </c>
      <c r="F56" s="22">
        <v>8</v>
      </c>
      <c r="G56" s="22">
        <v>13</v>
      </c>
      <c r="H56" s="22">
        <v>11</v>
      </c>
      <c r="I56" s="22">
        <v>8</v>
      </c>
      <c r="J56" s="22">
        <v>13</v>
      </c>
      <c r="K56" s="1">
        <f t="shared" si="1"/>
        <v>12</v>
      </c>
      <c r="L56" s="1">
        <f t="shared" si="1"/>
        <v>9.3333333333333339</v>
      </c>
      <c r="M56" s="1">
        <f t="shared" si="1"/>
        <v>13.333333333333334</v>
      </c>
      <c r="N56" s="22"/>
      <c r="O56" s="22"/>
      <c r="P56" s="22"/>
      <c r="Q56" s="22"/>
    </row>
    <row r="57" spans="1:17">
      <c r="A57" s="25" t="s">
        <v>403</v>
      </c>
      <c r="B57" s="22">
        <v>14</v>
      </c>
      <c r="C57" s="22">
        <v>12</v>
      </c>
      <c r="D57" s="22">
        <v>14</v>
      </c>
      <c r="E57" s="22">
        <v>13</v>
      </c>
      <c r="F57" s="22">
        <v>10</v>
      </c>
      <c r="G57" s="22">
        <v>14</v>
      </c>
      <c r="H57" s="22">
        <v>13</v>
      </c>
      <c r="I57" s="22">
        <v>10</v>
      </c>
      <c r="J57" s="22">
        <v>14</v>
      </c>
      <c r="K57" s="1">
        <f t="shared" si="1"/>
        <v>13.333333333333334</v>
      </c>
      <c r="L57" s="1">
        <f t="shared" si="1"/>
        <v>10.666666666666666</v>
      </c>
      <c r="M57" s="1">
        <f t="shared" si="1"/>
        <v>14</v>
      </c>
      <c r="N57" s="22"/>
      <c r="O57" s="22"/>
      <c r="P57" s="22"/>
      <c r="Q57" s="22"/>
    </row>
    <row r="58" spans="1:17">
      <c r="A58" s="25" t="s">
        <v>404</v>
      </c>
      <c r="B58" s="22">
        <v>12</v>
      </c>
      <c r="C58" s="22">
        <v>9</v>
      </c>
      <c r="D58" s="22">
        <v>15</v>
      </c>
      <c r="E58" s="22">
        <v>11</v>
      </c>
      <c r="F58" s="22">
        <v>7</v>
      </c>
      <c r="G58" s="22">
        <v>15</v>
      </c>
      <c r="H58" s="22">
        <v>11</v>
      </c>
      <c r="I58" s="22">
        <v>7</v>
      </c>
      <c r="J58" s="22">
        <v>15</v>
      </c>
      <c r="K58" s="1">
        <f t="shared" si="1"/>
        <v>11.333333333333334</v>
      </c>
      <c r="L58" s="1">
        <f t="shared" si="1"/>
        <v>7.666666666666667</v>
      </c>
      <c r="M58" s="1">
        <f t="shared" si="1"/>
        <v>15</v>
      </c>
      <c r="N58" s="22"/>
      <c r="O58" s="22"/>
      <c r="P58" s="22"/>
      <c r="Q58" s="22"/>
    </row>
    <row r="59" spans="1:17">
      <c r="A59" s="25" t="s">
        <v>405</v>
      </c>
      <c r="B59" s="22">
        <v>9</v>
      </c>
      <c r="C59" s="22">
        <v>6</v>
      </c>
      <c r="D59" s="22">
        <v>13</v>
      </c>
      <c r="E59" s="22">
        <v>9</v>
      </c>
      <c r="F59" s="22">
        <v>5</v>
      </c>
      <c r="G59" s="22">
        <v>14</v>
      </c>
      <c r="H59" s="22">
        <v>9</v>
      </c>
      <c r="I59" s="22">
        <v>5</v>
      </c>
      <c r="J59" s="22">
        <v>14</v>
      </c>
      <c r="K59" s="1">
        <f t="shared" si="1"/>
        <v>9</v>
      </c>
      <c r="L59" s="1">
        <f t="shared" si="1"/>
        <v>5.333333333333333</v>
      </c>
      <c r="M59" s="1">
        <f t="shared" si="1"/>
        <v>13.666666666666666</v>
      </c>
      <c r="N59" s="22"/>
      <c r="O59" s="22"/>
      <c r="P59" s="22"/>
      <c r="Q59" s="22"/>
    </row>
    <row r="60" spans="1:17">
      <c r="A60" s="25" t="s">
        <v>406</v>
      </c>
      <c r="B60" s="22">
        <v>12</v>
      </c>
      <c r="C60" s="22">
        <v>8</v>
      </c>
      <c r="D60" s="22">
        <v>16</v>
      </c>
      <c r="E60" s="22">
        <v>10</v>
      </c>
      <c r="F60" s="22">
        <v>7</v>
      </c>
      <c r="G60" s="22">
        <v>13</v>
      </c>
      <c r="H60" s="22">
        <v>10</v>
      </c>
      <c r="I60" s="22">
        <v>7</v>
      </c>
      <c r="J60" s="22">
        <v>13</v>
      </c>
      <c r="K60" s="1">
        <f t="shared" si="1"/>
        <v>10.666666666666666</v>
      </c>
      <c r="L60" s="1">
        <f t="shared" si="1"/>
        <v>7.333333333333333</v>
      </c>
      <c r="M60" s="1">
        <f t="shared" si="1"/>
        <v>14</v>
      </c>
      <c r="N60" s="22"/>
      <c r="O60" s="22"/>
      <c r="P60" s="22"/>
      <c r="Q60" s="22"/>
    </row>
    <row r="61" spans="1:17">
      <c r="A61" s="25" t="s">
        <v>407</v>
      </c>
      <c r="B61" s="22">
        <v>11</v>
      </c>
      <c r="C61" s="22">
        <v>8</v>
      </c>
      <c r="D61" s="22">
        <v>14</v>
      </c>
      <c r="E61" s="22"/>
      <c r="F61" s="22"/>
      <c r="G61" s="22"/>
      <c r="H61" s="22"/>
      <c r="I61" s="22"/>
      <c r="J61" s="22"/>
      <c r="K61" s="1">
        <f t="shared" si="1"/>
        <v>11</v>
      </c>
      <c r="L61" s="1">
        <f t="shared" si="1"/>
        <v>8</v>
      </c>
      <c r="M61" s="1">
        <f t="shared" si="1"/>
        <v>14</v>
      </c>
      <c r="N61" s="22"/>
      <c r="O61" s="22"/>
      <c r="P61" s="22"/>
      <c r="Q61" s="22"/>
    </row>
    <row r="62" spans="1:17">
      <c r="A62" s="25" t="s">
        <v>408</v>
      </c>
      <c r="B62" s="22">
        <v>9</v>
      </c>
      <c r="C62" s="22">
        <v>7</v>
      </c>
      <c r="D62" s="22">
        <v>14</v>
      </c>
      <c r="E62" s="22">
        <v>9</v>
      </c>
      <c r="F62" s="22">
        <v>6</v>
      </c>
      <c r="G62" s="22">
        <v>13</v>
      </c>
      <c r="H62" s="22">
        <v>9</v>
      </c>
      <c r="I62" s="22">
        <v>6</v>
      </c>
      <c r="J62" s="22">
        <v>13</v>
      </c>
      <c r="K62" s="1">
        <f t="shared" si="1"/>
        <v>9</v>
      </c>
      <c r="L62" s="1">
        <f t="shared" si="1"/>
        <v>6.333333333333333</v>
      </c>
      <c r="M62" s="1">
        <f t="shared" si="1"/>
        <v>13.333333333333334</v>
      </c>
      <c r="N62" s="22"/>
      <c r="O62" s="22"/>
      <c r="P62" s="22"/>
      <c r="Q62" s="22"/>
    </row>
    <row r="63" spans="1:17">
      <c r="A63" s="25" t="s">
        <v>409</v>
      </c>
      <c r="B63" s="22">
        <v>10</v>
      </c>
      <c r="C63" s="22">
        <v>7</v>
      </c>
      <c r="D63" s="22">
        <v>14</v>
      </c>
      <c r="E63" s="22">
        <v>9</v>
      </c>
      <c r="F63" s="22">
        <v>6</v>
      </c>
      <c r="G63" s="22">
        <v>11</v>
      </c>
      <c r="H63" s="22">
        <v>9</v>
      </c>
      <c r="I63" s="22">
        <v>6</v>
      </c>
      <c r="J63" s="22">
        <v>11</v>
      </c>
      <c r="K63" s="1">
        <f t="shared" si="1"/>
        <v>9.3333333333333339</v>
      </c>
      <c r="L63" s="1">
        <f t="shared" si="1"/>
        <v>6.333333333333333</v>
      </c>
      <c r="M63" s="1">
        <f t="shared" si="1"/>
        <v>12</v>
      </c>
      <c r="N63" s="22"/>
      <c r="O63" s="22"/>
      <c r="P63" s="22"/>
      <c r="Q63" s="22"/>
    </row>
    <row r="64" spans="1:17">
      <c r="A64" s="25" t="s">
        <v>410</v>
      </c>
      <c r="B64" s="22">
        <v>11</v>
      </c>
      <c r="C64" s="22">
        <v>8</v>
      </c>
      <c r="D64" s="22">
        <v>16</v>
      </c>
      <c r="E64" s="22">
        <v>11</v>
      </c>
      <c r="F64" s="22">
        <v>9</v>
      </c>
      <c r="G64" s="22">
        <v>12</v>
      </c>
      <c r="H64" s="22">
        <v>11</v>
      </c>
      <c r="I64" s="22">
        <v>9</v>
      </c>
      <c r="J64" s="22">
        <v>12</v>
      </c>
      <c r="K64" s="1">
        <f t="shared" si="1"/>
        <v>11</v>
      </c>
      <c r="L64" s="1">
        <f t="shared" si="1"/>
        <v>8.6666666666666661</v>
      </c>
      <c r="M64" s="1">
        <f t="shared" si="1"/>
        <v>13.333333333333334</v>
      </c>
      <c r="N64" s="22"/>
      <c r="O64" s="22"/>
      <c r="P64" s="22"/>
      <c r="Q64" s="22"/>
    </row>
    <row r="65" spans="1:17">
      <c r="A65" s="25" t="s">
        <v>411</v>
      </c>
      <c r="B65" s="22">
        <v>12</v>
      </c>
      <c r="C65" s="22">
        <v>8</v>
      </c>
      <c r="D65" s="22">
        <v>16</v>
      </c>
      <c r="E65" s="22">
        <v>11</v>
      </c>
      <c r="F65" s="22">
        <v>9</v>
      </c>
      <c r="G65" s="22">
        <v>13</v>
      </c>
      <c r="H65" s="22">
        <v>11</v>
      </c>
      <c r="I65" s="22">
        <v>9</v>
      </c>
      <c r="J65" s="22">
        <v>13</v>
      </c>
      <c r="K65" s="1">
        <f t="shared" si="1"/>
        <v>11.333333333333334</v>
      </c>
      <c r="L65" s="1">
        <f t="shared" si="1"/>
        <v>8.6666666666666661</v>
      </c>
      <c r="M65" s="1">
        <f t="shared" si="1"/>
        <v>14</v>
      </c>
      <c r="N65" s="22"/>
      <c r="O65" s="22"/>
      <c r="P65" s="22"/>
      <c r="Q65" s="22"/>
    </row>
    <row r="66" spans="1:17">
      <c r="A66" s="25" t="s">
        <v>412</v>
      </c>
      <c r="B66" s="22">
        <v>9</v>
      </c>
      <c r="C66" s="22">
        <v>6</v>
      </c>
      <c r="D66" s="22">
        <v>12</v>
      </c>
      <c r="E66" s="22">
        <v>10</v>
      </c>
      <c r="F66" s="22">
        <v>7</v>
      </c>
      <c r="G66" s="22">
        <v>13</v>
      </c>
      <c r="H66" s="22">
        <v>10</v>
      </c>
      <c r="I66" s="22">
        <v>7</v>
      </c>
      <c r="J66" s="22">
        <v>13</v>
      </c>
      <c r="K66" s="1">
        <f t="shared" si="1"/>
        <v>9.6666666666666661</v>
      </c>
      <c r="L66" s="1">
        <f t="shared" si="1"/>
        <v>6.666666666666667</v>
      </c>
      <c r="M66" s="1">
        <f t="shared" si="1"/>
        <v>12.666666666666666</v>
      </c>
      <c r="N66" s="22"/>
      <c r="O66" s="22"/>
      <c r="P66" s="22"/>
      <c r="Q66" s="22"/>
    </row>
    <row r="67" spans="1:17">
      <c r="A67" s="25" t="s">
        <v>413</v>
      </c>
      <c r="B67" s="22">
        <v>9</v>
      </c>
      <c r="C67" s="22">
        <v>5</v>
      </c>
      <c r="D67" s="22">
        <v>13</v>
      </c>
      <c r="E67" s="22">
        <v>8</v>
      </c>
      <c r="F67" s="22">
        <v>5</v>
      </c>
      <c r="G67" s="22">
        <v>12</v>
      </c>
      <c r="H67" s="22">
        <v>8</v>
      </c>
      <c r="I67" s="22">
        <v>5</v>
      </c>
      <c r="J67" s="22">
        <v>12</v>
      </c>
      <c r="K67" s="1">
        <f t="shared" ref="K67:M130" si="2">AVERAGE(B67,E67,H67)</f>
        <v>8.3333333333333339</v>
      </c>
      <c r="L67" s="1">
        <f t="shared" si="2"/>
        <v>5</v>
      </c>
      <c r="M67" s="1">
        <f t="shared" si="2"/>
        <v>12.333333333333334</v>
      </c>
      <c r="N67" s="22"/>
      <c r="O67" s="22"/>
      <c r="P67" s="22"/>
      <c r="Q67" s="22"/>
    </row>
    <row r="68" spans="1:17">
      <c r="A68" s="25" t="s">
        <v>414</v>
      </c>
      <c r="B68" s="22">
        <v>13</v>
      </c>
      <c r="C68" s="22">
        <v>8</v>
      </c>
      <c r="D68" s="22">
        <v>17</v>
      </c>
      <c r="E68" s="22">
        <v>9</v>
      </c>
      <c r="F68" s="22">
        <v>5</v>
      </c>
      <c r="G68" s="22">
        <v>14</v>
      </c>
      <c r="H68" s="22">
        <v>9</v>
      </c>
      <c r="I68" s="22">
        <v>5</v>
      </c>
      <c r="J68" s="22">
        <v>14</v>
      </c>
      <c r="K68" s="1">
        <f t="shared" si="2"/>
        <v>10.333333333333334</v>
      </c>
      <c r="L68" s="1">
        <f t="shared" si="2"/>
        <v>6</v>
      </c>
      <c r="M68" s="1">
        <f t="shared" si="2"/>
        <v>15</v>
      </c>
      <c r="N68" s="22"/>
      <c r="O68" s="22"/>
      <c r="P68" s="22"/>
      <c r="Q68" s="22"/>
    </row>
    <row r="69" spans="1:17">
      <c r="A69" s="25" t="s">
        <v>415</v>
      </c>
      <c r="B69" s="22">
        <v>12</v>
      </c>
      <c r="C69" s="22">
        <v>8</v>
      </c>
      <c r="D69" s="22">
        <v>16</v>
      </c>
      <c r="E69" s="22">
        <v>9</v>
      </c>
      <c r="F69" s="22">
        <v>6</v>
      </c>
      <c r="G69" s="22">
        <v>12</v>
      </c>
      <c r="H69" s="22">
        <v>9</v>
      </c>
      <c r="I69" s="22">
        <v>6</v>
      </c>
      <c r="J69" s="22">
        <v>12</v>
      </c>
      <c r="K69" s="1">
        <f t="shared" si="2"/>
        <v>10</v>
      </c>
      <c r="L69" s="1">
        <f t="shared" si="2"/>
        <v>6.666666666666667</v>
      </c>
      <c r="M69" s="1">
        <f t="shared" si="2"/>
        <v>13.333333333333334</v>
      </c>
      <c r="N69" s="22"/>
      <c r="O69" s="22"/>
      <c r="P69" s="22"/>
      <c r="Q69" s="22"/>
    </row>
    <row r="70" spans="1:17">
      <c r="A70" s="25" t="s">
        <v>416</v>
      </c>
      <c r="B70" s="22">
        <v>10</v>
      </c>
      <c r="C70" s="22">
        <v>8</v>
      </c>
      <c r="D70" s="22">
        <v>12</v>
      </c>
      <c r="E70" s="22">
        <v>9</v>
      </c>
      <c r="F70" s="22">
        <v>6</v>
      </c>
      <c r="G70" s="22">
        <v>12</v>
      </c>
      <c r="H70" s="22">
        <v>9</v>
      </c>
      <c r="I70" s="22">
        <v>6</v>
      </c>
      <c r="J70" s="22">
        <v>12</v>
      </c>
      <c r="K70" s="1">
        <f t="shared" si="2"/>
        <v>9.3333333333333339</v>
      </c>
      <c r="L70" s="1">
        <f t="shared" si="2"/>
        <v>6.666666666666667</v>
      </c>
      <c r="M70" s="1">
        <f t="shared" si="2"/>
        <v>12</v>
      </c>
      <c r="N70" s="22"/>
      <c r="O70" s="22"/>
      <c r="P70" s="22"/>
      <c r="Q70" s="22"/>
    </row>
    <row r="71" spans="1:17">
      <c r="A71" s="25" t="s">
        <v>417</v>
      </c>
      <c r="B71" s="22">
        <v>11</v>
      </c>
      <c r="C71" s="22">
        <v>9</v>
      </c>
      <c r="D71" s="22">
        <v>14</v>
      </c>
      <c r="E71" s="22">
        <v>11</v>
      </c>
      <c r="F71" s="22">
        <v>8</v>
      </c>
      <c r="G71" s="22">
        <v>13</v>
      </c>
      <c r="H71" s="22">
        <v>11</v>
      </c>
      <c r="I71" s="22">
        <v>8</v>
      </c>
      <c r="J71" s="22">
        <v>13</v>
      </c>
      <c r="K71" s="1">
        <f t="shared" si="2"/>
        <v>11</v>
      </c>
      <c r="L71" s="1">
        <f t="shared" si="2"/>
        <v>8.3333333333333339</v>
      </c>
      <c r="M71" s="1">
        <f t="shared" si="2"/>
        <v>13.333333333333334</v>
      </c>
      <c r="N71" s="22"/>
      <c r="O71" s="22"/>
      <c r="P71" s="22"/>
      <c r="Q71" s="22"/>
    </row>
    <row r="72" spans="1:17">
      <c r="A72" s="25" t="s">
        <v>418</v>
      </c>
      <c r="B72" s="22">
        <v>12</v>
      </c>
      <c r="C72" s="22">
        <v>8</v>
      </c>
      <c r="D72" s="22">
        <v>14</v>
      </c>
      <c r="E72" s="22">
        <v>10</v>
      </c>
      <c r="F72" s="22">
        <v>8</v>
      </c>
      <c r="G72" s="22">
        <v>13</v>
      </c>
      <c r="H72" s="22">
        <v>10</v>
      </c>
      <c r="I72" s="22">
        <v>8</v>
      </c>
      <c r="J72" s="22">
        <v>13</v>
      </c>
      <c r="K72" s="1">
        <f t="shared" si="2"/>
        <v>10.666666666666666</v>
      </c>
      <c r="L72" s="1">
        <f t="shared" si="2"/>
        <v>8</v>
      </c>
      <c r="M72" s="1">
        <f t="shared" si="2"/>
        <v>13.333333333333334</v>
      </c>
      <c r="N72" s="22"/>
      <c r="O72" s="22"/>
      <c r="P72" s="22"/>
      <c r="Q72" s="22"/>
    </row>
    <row r="73" spans="1:17">
      <c r="A73" s="25" t="s">
        <v>419</v>
      </c>
      <c r="B73" s="22">
        <v>13</v>
      </c>
      <c r="C73" s="22">
        <v>12</v>
      </c>
      <c r="D73" s="22">
        <v>14</v>
      </c>
      <c r="E73" s="22">
        <v>9</v>
      </c>
      <c r="F73" s="22">
        <v>7</v>
      </c>
      <c r="G73" s="22">
        <v>12</v>
      </c>
      <c r="H73" s="22">
        <v>9</v>
      </c>
      <c r="I73" s="22">
        <v>7</v>
      </c>
      <c r="J73" s="22">
        <v>12</v>
      </c>
      <c r="K73" s="1">
        <f t="shared" si="2"/>
        <v>10.333333333333334</v>
      </c>
      <c r="L73" s="1">
        <f t="shared" si="2"/>
        <v>8.6666666666666661</v>
      </c>
      <c r="M73" s="1">
        <f t="shared" si="2"/>
        <v>12.666666666666666</v>
      </c>
      <c r="N73" s="22"/>
      <c r="O73" s="22"/>
      <c r="P73" s="22"/>
      <c r="Q73" s="22"/>
    </row>
    <row r="74" spans="1:17">
      <c r="A74" s="25" t="s">
        <v>420</v>
      </c>
      <c r="B74" s="22">
        <v>13</v>
      </c>
      <c r="C74" s="22">
        <v>12</v>
      </c>
      <c r="D74" s="22">
        <v>14</v>
      </c>
      <c r="E74" s="22">
        <v>10</v>
      </c>
      <c r="F74" s="22">
        <v>6</v>
      </c>
      <c r="G74" s="22">
        <v>13</v>
      </c>
      <c r="H74" s="22">
        <v>10</v>
      </c>
      <c r="I74" s="22">
        <v>6</v>
      </c>
      <c r="J74" s="22">
        <v>13</v>
      </c>
      <c r="K74" s="1">
        <f t="shared" si="2"/>
        <v>11</v>
      </c>
      <c r="L74" s="1">
        <f t="shared" si="2"/>
        <v>8</v>
      </c>
      <c r="M74" s="1">
        <f t="shared" si="2"/>
        <v>13.333333333333334</v>
      </c>
      <c r="N74" s="22"/>
      <c r="O74" s="22"/>
      <c r="P74" s="22"/>
      <c r="Q74" s="22"/>
    </row>
    <row r="75" spans="1:17">
      <c r="A75" s="25" t="s">
        <v>421</v>
      </c>
      <c r="B75" s="22">
        <v>13</v>
      </c>
      <c r="C75" s="22">
        <v>11</v>
      </c>
      <c r="D75" s="22">
        <v>16</v>
      </c>
      <c r="E75" s="22">
        <v>9</v>
      </c>
      <c r="F75" s="22">
        <v>7</v>
      </c>
      <c r="G75" s="22">
        <v>11</v>
      </c>
      <c r="H75" s="22">
        <v>9</v>
      </c>
      <c r="I75" s="22">
        <v>7</v>
      </c>
      <c r="J75" s="22">
        <v>11</v>
      </c>
      <c r="K75" s="1">
        <f t="shared" si="2"/>
        <v>10.333333333333334</v>
      </c>
      <c r="L75" s="1">
        <f t="shared" si="2"/>
        <v>8.3333333333333339</v>
      </c>
      <c r="M75" s="1">
        <f t="shared" si="2"/>
        <v>12.666666666666666</v>
      </c>
      <c r="N75" s="22"/>
      <c r="O75" s="22"/>
      <c r="P75" s="22"/>
      <c r="Q75" s="22"/>
    </row>
    <row r="76" spans="1:17">
      <c r="A76" s="25" t="s">
        <v>422</v>
      </c>
      <c r="B76" s="22">
        <v>13</v>
      </c>
      <c r="C76" s="22">
        <v>8</v>
      </c>
      <c r="D76" s="22">
        <v>18</v>
      </c>
      <c r="E76" s="22">
        <v>13</v>
      </c>
      <c r="F76" s="22">
        <v>10</v>
      </c>
      <c r="G76" s="22">
        <v>15</v>
      </c>
      <c r="H76" s="22">
        <v>13</v>
      </c>
      <c r="I76" s="22">
        <v>10</v>
      </c>
      <c r="J76" s="22">
        <v>15</v>
      </c>
      <c r="K76" s="1">
        <f t="shared" si="2"/>
        <v>13</v>
      </c>
      <c r="L76" s="1">
        <f t="shared" si="2"/>
        <v>9.3333333333333339</v>
      </c>
      <c r="M76" s="1">
        <f t="shared" si="2"/>
        <v>16</v>
      </c>
      <c r="N76" s="22"/>
      <c r="O76" s="22"/>
      <c r="P76" s="22"/>
      <c r="Q76" s="22"/>
    </row>
    <row r="77" spans="1:17">
      <c r="A77" s="25" t="s">
        <v>423</v>
      </c>
      <c r="B77" s="22">
        <v>13</v>
      </c>
      <c r="C77" s="22">
        <v>9</v>
      </c>
      <c r="D77" s="22">
        <v>18</v>
      </c>
      <c r="E77" s="22">
        <v>14</v>
      </c>
      <c r="F77" s="22">
        <v>12</v>
      </c>
      <c r="G77" s="22">
        <v>14</v>
      </c>
      <c r="H77" s="22">
        <v>14</v>
      </c>
      <c r="I77" s="22">
        <v>12</v>
      </c>
      <c r="J77" s="22">
        <v>14</v>
      </c>
      <c r="K77" s="1">
        <f t="shared" si="2"/>
        <v>13.666666666666666</v>
      </c>
      <c r="L77" s="1">
        <f t="shared" si="2"/>
        <v>11</v>
      </c>
      <c r="M77" s="1">
        <f t="shared" si="2"/>
        <v>15.333333333333334</v>
      </c>
      <c r="N77" s="22"/>
      <c r="O77" s="22"/>
      <c r="P77" s="22"/>
      <c r="Q77" s="22"/>
    </row>
    <row r="78" spans="1:17">
      <c r="A78" s="25" t="s">
        <v>424</v>
      </c>
      <c r="B78" s="22">
        <v>13</v>
      </c>
      <c r="C78" s="22">
        <v>11</v>
      </c>
      <c r="D78" s="22">
        <v>15</v>
      </c>
      <c r="E78" s="22">
        <v>14</v>
      </c>
      <c r="F78" s="22">
        <v>13</v>
      </c>
      <c r="G78" s="22">
        <v>17</v>
      </c>
      <c r="H78" s="22">
        <v>14</v>
      </c>
      <c r="I78" s="22">
        <v>13</v>
      </c>
      <c r="J78" s="22">
        <v>17</v>
      </c>
      <c r="K78" s="1">
        <f t="shared" si="2"/>
        <v>13.666666666666666</v>
      </c>
      <c r="L78" s="1">
        <f t="shared" si="2"/>
        <v>12.333333333333334</v>
      </c>
      <c r="M78" s="1">
        <f t="shared" si="2"/>
        <v>16.333333333333332</v>
      </c>
      <c r="N78" s="22"/>
      <c r="O78" s="22"/>
      <c r="P78" s="22"/>
      <c r="Q78" s="22"/>
    </row>
    <row r="79" spans="1:17">
      <c r="A79" s="25" t="s">
        <v>425</v>
      </c>
      <c r="B79" s="22">
        <v>14</v>
      </c>
      <c r="C79" s="22">
        <v>9</v>
      </c>
      <c r="D79" s="22">
        <v>20</v>
      </c>
      <c r="E79" s="22">
        <v>15</v>
      </c>
      <c r="F79" s="22">
        <v>13</v>
      </c>
      <c r="G79" s="22">
        <v>19</v>
      </c>
      <c r="H79" s="22">
        <v>15</v>
      </c>
      <c r="I79" s="22">
        <v>13</v>
      </c>
      <c r="J79" s="22">
        <v>19</v>
      </c>
      <c r="K79" s="1">
        <f t="shared" si="2"/>
        <v>14.666666666666666</v>
      </c>
      <c r="L79" s="1">
        <f t="shared" si="2"/>
        <v>11.666666666666666</v>
      </c>
      <c r="M79" s="1">
        <f t="shared" si="2"/>
        <v>19.333333333333332</v>
      </c>
      <c r="N79" s="22"/>
      <c r="O79" s="22"/>
      <c r="P79" s="22"/>
      <c r="Q79" s="22"/>
    </row>
    <row r="80" spans="1:17">
      <c r="A80" s="25" t="s">
        <v>426</v>
      </c>
      <c r="B80" s="22">
        <v>16</v>
      </c>
      <c r="C80" s="22">
        <v>13</v>
      </c>
      <c r="D80" s="22">
        <v>19</v>
      </c>
      <c r="E80" s="22">
        <v>14</v>
      </c>
      <c r="F80" s="22">
        <v>12</v>
      </c>
      <c r="G80" s="22">
        <v>18</v>
      </c>
      <c r="H80" s="22">
        <v>14</v>
      </c>
      <c r="I80" s="22">
        <v>12</v>
      </c>
      <c r="J80" s="22">
        <v>18</v>
      </c>
      <c r="K80" s="1">
        <f t="shared" si="2"/>
        <v>14.666666666666666</v>
      </c>
      <c r="L80" s="1">
        <f t="shared" si="2"/>
        <v>12.333333333333334</v>
      </c>
      <c r="M80" s="1">
        <f t="shared" si="2"/>
        <v>18.333333333333332</v>
      </c>
      <c r="N80" s="22"/>
      <c r="O80" s="22"/>
      <c r="P80" s="22"/>
      <c r="Q80" s="22"/>
    </row>
    <row r="81" spans="1:17">
      <c r="A81" s="25" t="s">
        <v>427</v>
      </c>
      <c r="B81" s="22">
        <v>14</v>
      </c>
      <c r="C81" s="22">
        <v>11</v>
      </c>
      <c r="D81" s="22">
        <v>15</v>
      </c>
      <c r="E81" s="22">
        <v>12</v>
      </c>
      <c r="F81" s="22">
        <v>7</v>
      </c>
      <c r="G81" s="22">
        <v>17</v>
      </c>
      <c r="H81" s="22">
        <v>12</v>
      </c>
      <c r="I81" s="22">
        <v>7</v>
      </c>
      <c r="J81" s="22">
        <v>17</v>
      </c>
      <c r="K81" s="1">
        <f t="shared" si="2"/>
        <v>12.666666666666666</v>
      </c>
      <c r="L81" s="1">
        <f t="shared" si="2"/>
        <v>8.3333333333333339</v>
      </c>
      <c r="M81" s="1">
        <f t="shared" si="2"/>
        <v>16.333333333333332</v>
      </c>
      <c r="N81" s="22"/>
      <c r="O81" s="22"/>
      <c r="P81" s="22"/>
      <c r="Q81" s="22"/>
    </row>
    <row r="82" spans="1:17">
      <c r="A82" s="25" t="s">
        <v>428</v>
      </c>
      <c r="B82" s="22">
        <v>14</v>
      </c>
      <c r="C82" s="22">
        <v>10</v>
      </c>
      <c r="D82" s="22">
        <v>15</v>
      </c>
      <c r="E82" s="22">
        <v>12</v>
      </c>
      <c r="F82" s="22">
        <v>9</v>
      </c>
      <c r="G82" s="22">
        <v>15</v>
      </c>
      <c r="H82" s="22">
        <v>12</v>
      </c>
      <c r="I82" s="22">
        <v>9</v>
      </c>
      <c r="J82" s="22">
        <v>15</v>
      </c>
      <c r="K82" s="1">
        <f t="shared" si="2"/>
        <v>12.666666666666666</v>
      </c>
      <c r="L82" s="1">
        <f t="shared" si="2"/>
        <v>9.3333333333333339</v>
      </c>
      <c r="M82" s="1">
        <f t="shared" si="2"/>
        <v>15</v>
      </c>
      <c r="N82" s="22"/>
      <c r="O82" s="22"/>
      <c r="P82" s="22"/>
      <c r="Q82" s="22"/>
    </row>
    <row r="83" spans="1:17">
      <c r="A83" s="25" t="s">
        <v>429</v>
      </c>
      <c r="B83" s="22">
        <v>16</v>
      </c>
      <c r="C83" s="22">
        <v>13</v>
      </c>
      <c r="D83" s="22">
        <v>18</v>
      </c>
      <c r="E83" s="22">
        <v>13</v>
      </c>
      <c r="F83" s="22">
        <v>9</v>
      </c>
      <c r="G83" s="22">
        <v>18</v>
      </c>
      <c r="H83" s="22">
        <v>13</v>
      </c>
      <c r="I83" s="22">
        <v>9</v>
      </c>
      <c r="J83" s="22">
        <v>18</v>
      </c>
      <c r="K83" s="1">
        <f t="shared" si="2"/>
        <v>14</v>
      </c>
      <c r="L83" s="1">
        <f t="shared" si="2"/>
        <v>10.333333333333334</v>
      </c>
      <c r="M83" s="1">
        <f t="shared" si="2"/>
        <v>18</v>
      </c>
      <c r="N83" s="22"/>
      <c r="O83" s="22"/>
      <c r="P83" s="22"/>
      <c r="Q83" s="22"/>
    </row>
    <row r="84" spans="1:17">
      <c r="A84" s="25" t="s">
        <v>430</v>
      </c>
      <c r="B84" s="22">
        <v>11</v>
      </c>
      <c r="C84" s="22">
        <v>6</v>
      </c>
      <c r="D84" s="22">
        <v>14</v>
      </c>
      <c r="E84" s="22">
        <v>15</v>
      </c>
      <c r="F84" s="22">
        <v>10</v>
      </c>
      <c r="G84" s="22">
        <v>21</v>
      </c>
      <c r="H84" s="22">
        <v>15</v>
      </c>
      <c r="I84" s="22">
        <v>10</v>
      </c>
      <c r="J84" s="22">
        <v>21</v>
      </c>
      <c r="K84" s="1">
        <f t="shared" si="2"/>
        <v>13.666666666666666</v>
      </c>
      <c r="L84" s="1">
        <f t="shared" si="2"/>
        <v>8.6666666666666661</v>
      </c>
      <c r="M84" s="1">
        <f t="shared" si="2"/>
        <v>18.666666666666668</v>
      </c>
      <c r="N84" s="22"/>
      <c r="O84" s="22"/>
      <c r="P84" s="22"/>
      <c r="Q84" s="22"/>
    </row>
    <row r="85" spans="1:17">
      <c r="A85" s="25" t="s">
        <v>431</v>
      </c>
      <c r="B85" s="22">
        <v>10</v>
      </c>
      <c r="C85" s="22">
        <v>6</v>
      </c>
      <c r="D85" s="22">
        <v>14</v>
      </c>
      <c r="E85" s="22">
        <v>14</v>
      </c>
      <c r="F85" s="22">
        <v>10</v>
      </c>
      <c r="G85" s="22">
        <v>15</v>
      </c>
      <c r="H85" s="22">
        <v>14</v>
      </c>
      <c r="I85" s="22">
        <v>10</v>
      </c>
      <c r="J85" s="22">
        <v>15</v>
      </c>
      <c r="K85" s="1">
        <f t="shared" si="2"/>
        <v>12.666666666666666</v>
      </c>
      <c r="L85" s="1">
        <f t="shared" si="2"/>
        <v>8.6666666666666661</v>
      </c>
      <c r="M85" s="1">
        <f t="shared" si="2"/>
        <v>14.666666666666666</v>
      </c>
      <c r="N85" s="22"/>
      <c r="O85" s="22"/>
      <c r="P85" s="22"/>
      <c r="Q85" s="22"/>
    </row>
    <row r="86" spans="1:17">
      <c r="A86" s="25" t="s">
        <v>432</v>
      </c>
      <c r="B86" s="22">
        <v>9</v>
      </c>
      <c r="C86" s="22">
        <v>6</v>
      </c>
      <c r="D86" s="22">
        <v>11</v>
      </c>
      <c r="E86" s="22">
        <v>12</v>
      </c>
      <c r="F86" s="22">
        <v>8</v>
      </c>
      <c r="G86" s="22">
        <v>15</v>
      </c>
      <c r="H86" s="22">
        <v>12</v>
      </c>
      <c r="I86" s="22">
        <v>8</v>
      </c>
      <c r="J86" s="22">
        <v>15</v>
      </c>
      <c r="K86" s="1">
        <f t="shared" si="2"/>
        <v>11</v>
      </c>
      <c r="L86" s="1">
        <f t="shared" si="2"/>
        <v>7.333333333333333</v>
      </c>
      <c r="M86" s="1">
        <f t="shared" si="2"/>
        <v>13.666666666666666</v>
      </c>
      <c r="N86" s="22"/>
      <c r="O86" s="22"/>
      <c r="P86" s="22"/>
      <c r="Q86" s="22"/>
    </row>
    <row r="87" spans="1:17">
      <c r="A87" s="25" t="s">
        <v>433</v>
      </c>
      <c r="B87" s="22">
        <v>8</v>
      </c>
      <c r="C87" s="22">
        <v>7</v>
      </c>
      <c r="D87" s="22">
        <v>9</v>
      </c>
      <c r="E87" s="22">
        <v>14</v>
      </c>
      <c r="F87" s="22">
        <v>9</v>
      </c>
      <c r="G87" s="22">
        <v>17</v>
      </c>
      <c r="H87" s="22">
        <v>14</v>
      </c>
      <c r="I87" s="22">
        <v>9</v>
      </c>
      <c r="J87" s="22">
        <v>17</v>
      </c>
      <c r="K87" s="1">
        <f t="shared" si="2"/>
        <v>12</v>
      </c>
      <c r="L87" s="1">
        <f t="shared" si="2"/>
        <v>8.3333333333333339</v>
      </c>
      <c r="M87" s="1">
        <f t="shared" si="2"/>
        <v>14.333333333333334</v>
      </c>
      <c r="N87" s="22"/>
      <c r="O87" s="22"/>
      <c r="P87" s="22"/>
      <c r="Q87" s="22"/>
    </row>
    <row r="88" spans="1:17">
      <c r="A88" s="25" t="s">
        <v>434</v>
      </c>
      <c r="B88" s="22">
        <v>13</v>
      </c>
      <c r="C88" s="22">
        <v>10</v>
      </c>
      <c r="D88" s="22">
        <v>15</v>
      </c>
      <c r="E88" s="22">
        <v>18</v>
      </c>
      <c r="F88" s="22">
        <v>13</v>
      </c>
      <c r="G88" s="22">
        <v>21</v>
      </c>
      <c r="H88" s="22">
        <v>18</v>
      </c>
      <c r="I88" s="22">
        <v>13</v>
      </c>
      <c r="J88" s="22">
        <v>21</v>
      </c>
      <c r="K88" s="1">
        <f t="shared" si="2"/>
        <v>16.333333333333332</v>
      </c>
      <c r="L88" s="1">
        <f t="shared" si="2"/>
        <v>12</v>
      </c>
      <c r="M88" s="1">
        <f t="shared" si="2"/>
        <v>19</v>
      </c>
      <c r="N88" s="22"/>
      <c r="O88" s="22"/>
      <c r="P88" s="22"/>
      <c r="Q88" s="22"/>
    </row>
    <row r="89" spans="1:17">
      <c r="A89" s="25" t="s">
        <v>435</v>
      </c>
      <c r="B89" s="22">
        <v>14</v>
      </c>
      <c r="C89" s="22">
        <v>11</v>
      </c>
      <c r="D89" s="22">
        <v>18</v>
      </c>
      <c r="E89" s="22">
        <v>17</v>
      </c>
      <c r="F89" s="22">
        <v>14</v>
      </c>
      <c r="G89" s="22">
        <v>21</v>
      </c>
      <c r="H89" s="22">
        <v>17</v>
      </c>
      <c r="I89" s="22">
        <v>14</v>
      </c>
      <c r="J89" s="22">
        <v>21</v>
      </c>
      <c r="K89" s="1">
        <f t="shared" si="2"/>
        <v>16</v>
      </c>
      <c r="L89" s="1">
        <f t="shared" si="2"/>
        <v>13</v>
      </c>
      <c r="M89" s="1">
        <f t="shared" si="2"/>
        <v>20</v>
      </c>
      <c r="N89" s="22"/>
      <c r="O89" s="22"/>
      <c r="P89" s="22"/>
      <c r="Q89" s="22"/>
    </row>
    <row r="90" spans="1:17">
      <c r="A90" s="25" t="s">
        <v>436</v>
      </c>
      <c r="B90" s="22">
        <v>13</v>
      </c>
      <c r="C90" s="22">
        <v>10</v>
      </c>
      <c r="D90" s="22">
        <v>14</v>
      </c>
      <c r="E90" s="22">
        <v>13</v>
      </c>
      <c r="F90" s="22">
        <v>11</v>
      </c>
      <c r="G90" s="22">
        <v>14</v>
      </c>
      <c r="H90" s="22">
        <v>13</v>
      </c>
      <c r="I90" s="22">
        <v>11</v>
      </c>
      <c r="J90" s="22">
        <v>14</v>
      </c>
      <c r="K90" s="1">
        <f t="shared" si="2"/>
        <v>13</v>
      </c>
      <c r="L90" s="1">
        <f t="shared" si="2"/>
        <v>10.666666666666666</v>
      </c>
      <c r="M90" s="1">
        <f t="shared" si="2"/>
        <v>14</v>
      </c>
      <c r="N90" s="22"/>
      <c r="O90" s="22"/>
      <c r="P90" s="22"/>
      <c r="Q90" s="22"/>
    </row>
    <row r="91" spans="1:17">
      <c r="A91" s="25" t="s">
        <v>437</v>
      </c>
      <c r="B91" s="22">
        <v>14</v>
      </c>
      <c r="C91" s="22">
        <v>11</v>
      </c>
      <c r="D91" s="22">
        <v>18</v>
      </c>
      <c r="E91" s="22">
        <v>13</v>
      </c>
      <c r="F91" s="22">
        <v>12</v>
      </c>
      <c r="G91" s="22">
        <v>14</v>
      </c>
      <c r="H91" s="22">
        <v>13</v>
      </c>
      <c r="I91" s="22">
        <v>12</v>
      </c>
      <c r="J91" s="22">
        <v>14</v>
      </c>
      <c r="K91" s="1">
        <f t="shared" si="2"/>
        <v>13.333333333333334</v>
      </c>
      <c r="L91" s="1">
        <f t="shared" si="2"/>
        <v>11.666666666666666</v>
      </c>
      <c r="M91" s="1">
        <f t="shared" si="2"/>
        <v>15.333333333333334</v>
      </c>
      <c r="N91" s="22"/>
      <c r="O91" s="22"/>
      <c r="P91" s="22"/>
      <c r="Q91" s="22"/>
    </row>
    <row r="92" spans="1:17">
      <c r="A92" s="25" t="s">
        <v>438</v>
      </c>
      <c r="B92" s="22">
        <v>11</v>
      </c>
      <c r="C92" s="22">
        <v>8</v>
      </c>
      <c r="D92" s="22">
        <v>14</v>
      </c>
      <c r="E92" s="22">
        <v>13</v>
      </c>
      <c r="F92" s="22">
        <v>11</v>
      </c>
      <c r="G92" s="22">
        <v>17</v>
      </c>
      <c r="H92" s="22">
        <v>13</v>
      </c>
      <c r="I92" s="22">
        <v>11</v>
      </c>
      <c r="J92" s="22">
        <v>17</v>
      </c>
      <c r="K92" s="1">
        <f t="shared" si="2"/>
        <v>12.333333333333334</v>
      </c>
      <c r="L92" s="1">
        <f t="shared" si="2"/>
        <v>10</v>
      </c>
      <c r="M92" s="1">
        <f t="shared" si="2"/>
        <v>16</v>
      </c>
      <c r="N92" s="22"/>
      <c r="O92" s="22"/>
      <c r="P92" s="22"/>
      <c r="Q92" s="22"/>
    </row>
    <row r="93" spans="1:17">
      <c r="A93" s="25" t="s">
        <v>439</v>
      </c>
      <c r="B93" s="22">
        <v>11</v>
      </c>
      <c r="C93" s="22">
        <v>5</v>
      </c>
      <c r="D93" s="22">
        <v>15</v>
      </c>
      <c r="E93" s="22">
        <v>12</v>
      </c>
      <c r="F93" s="22">
        <v>10</v>
      </c>
      <c r="G93" s="22">
        <v>14</v>
      </c>
      <c r="H93" s="22">
        <v>12</v>
      </c>
      <c r="I93" s="22">
        <v>10</v>
      </c>
      <c r="J93" s="22">
        <v>14</v>
      </c>
      <c r="K93" s="1">
        <f t="shared" si="2"/>
        <v>11.666666666666666</v>
      </c>
      <c r="L93" s="1">
        <f t="shared" si="2"/>
        <v>8.3333333333333339</v>
      </c>
      <c r="M93" s="1">
        <f t="shared" si="2"/>
        <v>14.333333333333334</v>
      </c>
      <c r="N93" s="22"/>
      <c r="O93" s="22"/>
      <c r="P93" s="22"/>
      <c r="Q93" s="22"/>
    </row>
    <row r="94" spans="1:17">
      <c r="A94" s="25" t="s">
        <v>440</v>
      </c>
      <c r="B94" s="22">
        <v>11</v>
      </c>
      <c r="C94" s="22">
        <v>7</v>
      </c>
      <c r="D94" s="22">
        <v>12</v>
      </c>
      <c r="E94" s="22">
        <v>8</v>
      </c>
      <c r="F94" s="22">
        <v>6</v>
      </c>
      <c r="G94" s="22">
        <v>10</v>
      </c>
      <c r="H94" s="22">
        <v>8</v>
      </c>
      <c r="I94" s="22">
        <v>6</v>
      </c>
      <c r="J94" s="22">
        <v>10</v>
      </c>
      <c r="K94" s="1">
        <f t="shared" si="2"/>
        <v>9</v>
      </c>
      <c r="L94" s="1">
        <f t="shared" si="2"/>
        <v>6.333333333333333</v>
      </c>
      <c r="M94" s="1">
        <f t="shared" si="2"/>
        <v>10.666666666666666</v>
      </c>
      <c r="N94" s="22"/>
      <c r="O94" s="22"/>
      <c r="P94" s="22"/>
      <c r="Q94" s="22"/>
    </row>
    <row r="95" spans="1:17">
      <c r="A95" s="25" t="s">
        <v>441</v>
      </c>
      <c r="B95" s="22">
        <v>13</v>
      </c>
      <c r="C95" s="22">
        <v>6</v>
      </c>
      <c r="D95" s="22">
        <v>15</v>
      </c>
      <c r="E95" s="22">
        <v>10</v>
      </c>
      <c r="F95" s="22">
        <v>8</v>
      </c>
      <c r="G95" s="22">
        <v>12</v>
      </c>
      <c r="H95" s="22">
        <v>10</v>
      </c>
      <c r="I95" s="22">
        <v>8</v>
      </c>
      <c r="J95" s="22">
        <v>12</v>
      </c>
      <c r="K95" s="1">
        <f t="shared" si="2"/>
        <v>11</v>
      </c>
      <c r="L95" s="1">
        <f t="shared" si="2"/>
        <v>7.333333333333333</v>
      </c>
      <c r="M95" s="1">
        <f t="shared" si="2"/>
        <v>13</v>
      </c>
      <c r="N95" s="22"/>
      <c r="O95" s="22"/>
      <c r="P95" s="22"/>
      <c r="Q95" s="22"/>
    </row>
    <row r="96" spans="1:17">
      <c r="A96" s="25" t="s">
        <v>442</v>
      </c>
      <c r="B96" s="22">
        <v>16</v>
      </c>
      <c r="C96" s="22">
        <v>12</v>
      </c>
      <c r="D96" s="22">
        <v>18</v>
      </c>
      <c r="E96" s="22">
        <v>10</v>
      </c>
      <c r="F96" s="22">
        <v>6</v>
      </c>
      <c r="G96" s="22">
        <v>13</v>
      </c>
      <c r="H96" s="22">
        <v>10</v>
      </c>
      <c r="I96" s="22">
        <v>6</v>
      </c>
      <c r="J96" s="22">
        <v>13</v>
      </c>
      <c r="K96" s="1">
        <f t="shared" si="2"/>
        <v>12</v>
      </c>
      <c r="L96" s="1">
        <f t="shared" si="2"/>
        <v>8</v>
      </c>
      <c r="M96" s="1">
        <f t="shared" si="2"/>
        <v>14.666666666666666</v>
      </c>
      <c r="N96" s="22"/>
      <c r="O96" s="22"/>
      <c r="P96" s="22"/>
      <c r="Q96" s="22"/>
    </row>
    <row r="97" spans="1:17">
      <c r="A97" s="25" t="s">
        <v>443</v>
      </c>
      <c r="B97" s="22">
        <v>18</v>
      </c>
      <c r="C97" s="22">
        <v>13</v>
      </c>
      <c r="D97" s="22">
        <v>21</v>
      </c>
      <c r="E97" s="22">
        <v>11</v>
      </c>
      <c r="F97" s="22">
        <v>7</v>
      </c>
      <c r="G97" s="22">
        <v>13</v>
      </c>
      <c r="H97" s="22">
        <v>11</v>
      </c>
      <c r="I97" s="22">
        <v>7</v>
      </c>
      <c r="J97" s="22">
        <v>13</v>
      </c>
      <c r="K97" s="1">
        <f t="shared" si="2"/>
        <v>13.333333333333334</v>
      </c>
      <c r="L97" s="1">
        <f t="shared" si="2"/>
        <v>9</v>
      </c>
      <c r="M97" s="1">
        <f t="shared" si="2"/>
        <v>15.666666666666666</v>
      </c>
      <c r="N97" s="22"/>
      <c r="O97" s="22"/>
      <c r="P97" s="22"/>
      <c r="Q97" s="22"/>
    </row>
    <row r="98" spans="1:17">
      <c r="A98" s="25" t="s">
        <v>444</v>
      </c>
      <c r="B98" s="22">
        <v>20</v>
      </c>
      <c r="C98" s="22">
        <v>14</v>
      </c>
      <c r="D98" s="22">
        <v>23</v>
      </c>
      <c r="E98" s="22">
        <v>12</v>
      </c>
      <c r="F98" s="22">
        <v>9</v>
      </c>
      <c r="G98" s="22">
        <v>14</v>
      </c>
      <c r="H98" s="22">
        <v>12</v>
      </c>
      <c r="I98" s="22">
        <v>9</v>
      </c>
      <c r="J98" s="22">
        <v>14</v>
      </c>
      <c r="K98" s="1">
        <f t="shared" si="2"/>
        <v>14.666666666666666</v>
      </c>
      <c r="L98" s="1">
        <f t="shared" si="2"/>
        <v>10.666666666666666</v>
      </c>
      <c r="M98" s="1">
        <f t="shared" si="2"/>
        <v>17</v>
      </c>
      <c r="N98" s="22"/>
      <c r="O98" s="22"/>
      <c r="P98" s="22"/>
      <c r="Q98" s="22"/>
    </row>
    <row r="99" spans="1:17">
      <c r="A99" s="25" t="s">
        <v>445</v>
      </c>
      <c r="B99" s="22">
        <v>20</v>
      </c>
      <c r="C99" s="22">
        <v>15</v>
      </c>
      <c r="D99" s="22">
        <v>25</v>
      </c>
      <c r="E99" s="22">
        <v>13</v>
      </c>
      <c r="F99" s="22">
        <v>10</v>
      </c>
      <c r="G99" s="22">
        <v>15</v>
      </c>
      <c r="H99" s="22">
        <v>13</v>
      </c>
      <c r="I99" s="22">
        <v>10</v>
      </c>
      <c r="J99" s="22">
        <v>15</v>
      </c>
      <c r="K99" s="1">
        <f t="shared" si="2"/>
        <v>15.333333333333334</v>
      </c>
      <c r="L99" s="1">
        <f t="shared" si="2"/>
        <v>11.666666666666666</v>
      </c>
      <c r="M99" s="1">
        <f t="shared" si="2"/>
        <v>18.333333333333332</v>
      </c>
      <c r="N99" s="22"/>
      <c r="O99" s="22"/>
      <c r="P99" s="22"/>
      <c r="Q99" s="22"/>
    </row>
    <row r="100" spans="1:17">
      <c r="A100" s="25" t="s">
        <v>446</v>
      </c>
      <c r="B100" s="22">
        <v>19</v>
      </c>
      <c r="C100" s="22">
        <v>14</v>
      </c>
      <c r="D100" s="22">
        <v>25</v>
      </c>
      <c r="E100" s="22">
        <v>14</v>
      </c>
      <c r="F100" s="22">
        <v>11</v>
      </c>
      <c r="G100" s="22">
        <v>17</v>
      </c>
      <c r="H100" s="22">
        <v>14</v>
      </c>
      <c r="I100" s="22">
        <v>11</v>
      </c>
      <c r="J100" s="22">
        <v>17</v>
      </c>
      <c r="K100" s="1">
        <f t="shared" si="2"/>
        <v>15.666666666666666</v>
      </c>
      <c r="L100" s="1">
        <f t="shared" si="2"/>
        <v>12</v>
      </c>
      <c r="M100" s="1">
        <f t="shared" si="2"/>
        <v>19.666666666666668</v>
      </c>
      <c r="N100" s="22"/>
      <c r="O100" s="22"/>
      <c r="P100" s="22"/>
      <c r="Q100" s="22"/>
    </row>
    <row r="101" spans="1:17">
      <c r="A101" s="25" t="s">
        <v>447</v>
      </c>
      <c r="B101" s="22">
        <v>17</v>
      </c>
      <c r="C101" s="22">
        <v>15</v>
      </c>
      <c r="D101" s="22">
        <v>18</v>
      </c>
      <c r="E101" s="22">
        <v>15</v>
      </c>
      <c r="F101" s="22">
        <v>12</v>
      </c>
      <c r="G101" s="22">
        <v>20</v>
      </c>
      <c r="H101" s="22">
        <v>15</v>
      </c>
      <c r="I101" s="22">
        <v>12</v>
      </c>
      <c r="J101" s="22">
        <v>20</v>
      </c>
      <c r="K101" s="1">
        <f t="shared" si="2"/>
        <v>15.666666666666666</v>
      </c>
      <c r="L101" s="1">
        <f t="shared" si="2"/>
        <v>13</v>
      </c>
      <c r="M101" s="1">
        <f t="shared" si="2"/>
        <v>19.333333333333332</v>
      </c>
      <c r="N101" s="22"/>
      <c r="O101" s="22"/>
      <c r="P101" s="22"/>
      <c r="Q101" s="22"/>
    </row>
    <row r="102" spans="1:17">
      <c r="A102" s="25" t="s">
        <v>448</v>
      </c>
      <c r="B102" s="22">
        <v>15</v>
      </c>
      <c r="C102" s="22">
        <v>11</v>
      </c>
      <c r="D102" s="22">
        <v>17</v>
      </c>
      <c r="E102" s="22">
        <v>12</v>
      </c>
      <c r="F102" s="22">
        <v>8</v>
      </c>
      <c r="G102" s="22">
        <v>17</v>
      </c>
      <c r="H102" s="22">
        <v>12</v>
      </c>
      <c r="I102" s="22">
        <v>8</v>
      </c>
      <c r="J102" s="22">
        <v>17</v>
      </c>
      <c r="K102" s="1">
        <f t="shared" si="2"/>
        <v>13</v>
      </c>
      <c r="L102" s="1">
        <f t="shared" si="2"/>
        <v>9</v>
      </c>
      <c r="M102" s="1">
        <f t="shared" si="2"/>
        <v>17</v>
      </c>
      <c r="N102" s="22"/>
      <c r="O102" s="22"/>
      <c r="P102" s="22"/>
      <c r="Q102" s="22"/>
    </row>
    <row r="103" spans="1:17">
      <c r="A103" s="25" t="s">
        <v>449</v>
      </c>
      <c r="B103" s="22">
        <v>15</v>
      </c>
      <c r="C103" s="22">
        <v>11</v>
      </c>
      <c r="D103" s="22">
        <v>16</v>
      </c>
      <c r="E103" s="22">
        <v>12</v>
      </c>
      <c r="F103" s="22">
        <v>9</v>
      </c>
      <c r="G103" s="22">
        <v>14</v>
      </c>
      <c r="H103" s="22">
        <v>12</v>
      </c>
      <c r="I103" s="22">
        <v>9</v>
      </c>
      <c r="J103" s="22">
        <v>14</v>
      </c>
      <c r="K103" s="1">
        <f t="shared" si="2"/>
        <v>13</v>
      </c>
      <c r="L103" s="1">
        <f t="shared" si="2"/>
        <v>9.6666666666666661</v>
      </c>
      <c r="M103" s="1">
        <f t="shared" si="2"/>
        <v>14.666666666666666</v>
      </c>
      <c r="N103" s="22"/>
      <c r="O103" s="22"/>
      <c r="P103" s="22"/>
      <c r="Q103" s="22"/>
    </row>
    <row r="104" spans="1:17">
      <c r="A104" s="25" t="s">
        <v>450</v>
      </c>
      <c r="B104" s="22">
        <v>15</v>
      </c>
      <c r="C104" s="22">
        <v>10</v>
      </c>
      <c r="D104" s="22">
        <v>16</v>
      </c>
      <c r="E104" s="22">
        <v>13</v>
      </c>
      <c r="F104" s="22">
        <v>9</v>
      </c>
      <c r="G104" s="22">
        <v>15</v>
      </c>
      <c r="H104" s="22">
        <v>13</v>
      </c>
      <c r="I104" s="22">
        <v>9</v>
      </c>
      <c r="J104" s="22">
        <v>15</v>
      </c>
      <c r="K104" s="1">
        <f t="shared" si="2"/>
        <v>13.666666666666666</v>
      </c>
      <c r="L104" s="1">
        <f t="shared" si="2"/>
        <v>9.3333333333333339</v>
      </c>
      <c r="M104" s="1">
        <f t="shared" si="2"/>
        <v>15.333333333333334</v>
      </c>
      <c r="N104" s="22"/>
      <c r="O104" s="22"/>
      <c r="P104" s="22"/>
      <c r="Q104" s="22"/>
    </row>
    <row r="105" spans="1:17">
      <c r="A105" s="25" t="s">
        <v>451</v>
      </c>
      <c r="B105" s="22">
        <v>16</v>
      </c>
      <c r="C105" s="22">
        <v>12</v>
      </c>
      <c r="D105" s="22">
        <v>17</v>
      </c>
      <c r="E105" s="22">
        <v>15</v>
      </c>
      <c r="F105" s="22">
        <v>11</v>
      </c>
      <c r="G105" s="22">
        <v>19</v>
      </c>
      <c r="H105" s="22">
        <v>15</v>
      </c>
      <c r="I105" s="22">
        <v>11</v>
      </c>
      <c r="J105" s="22">
        <v>19</v>
      </c>
      <c r="K105" s="1">
        <f t="shared" si="2"/>
        <v>15.333333333333334</v>
      </c>
      <c r="L105" s="1">
        <f t="shared" si="2"/>
        <v>11.333333333333334</v>
      </c>
      <c r="M105" s="1">
        <f t="shared" si="2"/>
        <v>18.333333333333332</v>
      </c>
      <c r="N105" s="22"/>
      <c r="O105" s="22"/>
      <c r="P105" s="22"/>
      <c r="Q105" s="22"/>
    </row>
    <row r="106" spans="1:17">
      <c r="A106" s="25" t="s">
        <v>452</v>
      </c>
      <c r="B106" s="22">
        <v>16</v>
      </c>
      <c r="C106" s="22">
        <v>13</v>
      </c>
      <c r="D106" s="22">
        <v>17</v>
      </c>
      <c r="E106" s="22">
        <v>18</v>
      </c>
      <c r="F106" s="22">
        <v>14</v>
      </c>
      <c r="G106" s="22">
        <v>26</v>
      </c>
      <c r="H106" s="22">
        <v>18</v>
      </c>
      <c r="I106" s="22">
        <v>14</v>
      </c>
      <c r="J106" s="22">
        <v>26</v>
      </c>
      <c r="K106" s="1">
        <f t="shared" si="2"/>
        <v>17.333333333333332</v>
      </c>
      <c r="L106" s="1">
        <f t="shared" si="2"/>
        <v>13.666666666666666</v>
      </c>
      <c r="M106" s="1">
        <f t="shared" si="2"/>
        <v>23</v>
      </c>
      <c r="N106" s="22"/>
      <c r="O106" s="22"/>
      <c r="P106" s="22"/>
      <c r="Q106" s="22"/>
    </row>
    <row r="107" spans="1:17">
      <c r="A107" s="25" t="s">
        <v>453</v>
      </c>
      <c r="B107" s="22">
        <v>15</v>
      </c>
      <c r="C107" s="22">
        <v>11</v>
      </c>
      <c r="D107" s="22">
        <v>20</v>
      </c>
      <c r="E107" s="22">
        <v>17</v>
      </c>
      <c r="F107" s="22">
        <v>16</v>
      </c>
      <c r="G107" s="22">
        <v>21</v>
      </c>
      <c r="H107" s="22">
        <v>17</v>
      </c>
      <c r="I107" s="22">
        <v>16</v>
      </c>
      <c r="J107" s="22">
        <v>21</v>
      </c>
      <c r="K107" s="1">
        <f t="shared" si="2"/>
        <v>16.333333333333332</v>
      </c>
      <c r="L107" s="1">
        <f t="shared" si="2"/>
        <v>14.333333333333334</v>
      </c>
      <c r="M107" s="1">
        <f t="shared" si="2"/>
        <v>20.666666666666668</v>
      </c>
      <c r="N107" s="22"/>
      <c r="O107" s="22"/>
      <c r="P107" s="22"/>
      <c r="Q107" s="22"/>
    </row>
    <row r="108" spans="1:17">
      <c r="A108" s="25" t="s">
        <v>454</v>
      </c>
      <c r="B108" s="22">
        <v>15</v>
      </c>
      <c r="C108" s="22">
        <v>12</v>
      </c>
      <c r="D108" s="22">
        <v>19</v>
      </c>
      <c r="E108" s="22">
        <v>18</v>
      </c>
      <c r="F108" s="22">
        <v>14</v>
      </c>
      <c r="G108" s="22">
        <v>21</v>
      </c>
      <c r="H108" s="22">
        <v>18</v>
      </c>
      <c r="I108" s="22">
        <v>14</v>
      </c>
      <c r="J108" s="22">
        <v>21</v>
      </c>
      <c r="K108" s="1">
        <f t="shared" si="2"/>
        <v>17</v>
      </c>
      <c r="L108" s="1">
        <f t="shared" si="2"/>
        <v>13.333333333333334</v>
      </c>
      <c r="M108" s="1">
        <f t="shared" si="2"/>
        <v>20.333333333333332</v>
      </c>
      <c r="N108" s="22"/>
      <c r="O108" s="22"/>
      <c r="P108" s="22"/>
      <c r="Q108" s="22"/>
    </row>
    <row r="109" spans="1:17">
      <c r="A109" s="25" t="s">
        <v>455</v>
      </c>
      <c r="B109" s="22">
        <v>15</v>
      </c>
      <c r="C109" s="22">
        <v>11</v>
      </c>
      <c r="D109" s="22">
        <v>17</v>
      </c>
      <c r="E109" s="22">
        <v>17</v>
      </c>
      <c r="F109" s="22">
        <v>13</v>
      </c>
      <c r="G109" s="22">
        <v>22</v>
      </c>
      <c r="H109" s="22">
        <v>17</v>
      </c>
      <c r="I109" s="22">
        <v>13</v>
      </c>
      <c r="J109" s="22">
        <v>22</v>
      </c>
      <c r="K109" s="1">
        <f t="shared" si="2"/>
        <v>16.333333333333332</v>
      </c>
      <c r="L109" s="1">
        <f t="shared" si="2"/>
        <v>12.333333333333334</v>
      </c>
      <c r="M109" s="1">
        <f t="shared" si="2"/>
        <v>20.333333333333332</v>
      </c>
      <c r="N109" s="22"/>
      <c r="O109" s="22"/>
      <c r="P109" s="22"/>
      <c r="Q109" s="22"/>
    </row>
    <row r="110" spans="1:17">
      <c r="A110" s="25" t="s">
        <v>456</v>
      </c>
      <c r="B110" s="22">
        <v>16</v>
      </c>
      <c r="C110" s="22">
        <v>14</v>
      </c>
      <c r="D110" s="22">
        <v>17</v>
      </c>
      <c r="E110" s="22">
        <v>14</v>
      </c>
      <c r="F110" s="22">
        <v>12</v>
      </c>
      <c r="G110" s="22">
        <v>16</v>
      </c>
      <c r="H110" s="22">
        <v>14</v>
      </c>
      <c r="I110" s="22">
        <v>12</v>
      </c>
      <c r="J110" s="22">
        <v>16</v>
      </c>
      <c r="K110" s="1">
        <f t="shared" si="2"/>
        <v>14.666666666666666</v>
      </c>
      <c r="L110" s="1">
        <f t="shared" si="2"/>
        <v>12.666666666666666</v>
      </c>
      <c r="M110" s="1">
        <f t="shared" si="2"/>
        <v>16.333333333333332</v>
      </c>
      <c r="N110" s="22"/>
      <c r="O110" s="22"/>
      <c r="P110" s="22"/>
      <c r="Q110" s="22"/>
    </row>
    <row r="111" spans="1:17">
      <c r="A111" s="25" t="s">
        <v>457</v>
      </c>
      <c r="B111" s="22">
        <v>16</v>
      </c>
      <c r="C111" s="22">
        <v>15</v>
      </c>
      <c r="D111" s="22">
        <v>17</v>
      </c>
      <c r="E111" s="22">
        <v>14</v>
      </c>
      <c r="F111" s="22">
        <v>11</v>
      </c>
      <c r="G111" s="22">
        <v>15</v>
      </c>
      <c r="H111" s="22">
        <v>14</v>
      </c>
      <c r="I111" s="22">
        <v>11</v>
      </c>
      <c r="J111" s="22">
        <v>15</v>
      </c>
      <c r="K111" s="1">
        <f t="shared" si="2"/>
        <v>14.666666666666666</v>
      </c>
      <c r="L111" s="1">
        <f t="shared" si="2"/>
        <v>12.333333333333334</v>
      </c>
      <c r="M111" s="1">
        <f t="shared" si="2"/>
        <v>15.666666666666666</v>
      </c>
      <c r="N111" s="22"/>
      <c r="O111" s="22"/>
      <c r="P111" s="22"/>
      <c r="Q111" s="22"/>
    </row>
    <row r="112" spans="1:17">
      <c r="A112" s="25" t="s">
        <v>458</v>
      </c>
      <c r="B112" s="22">
        <v>16</v>
      </c>
      <c r="C112" s="22">
        <v>15</v>
      </c>
      <c r="D112" s="22">
        <v>18</v>
      </c>
      <c r="E112" s="22">
        <v>15</v>
      </c>
      <c r="F112" s="22">
        <v>14</v>
      </c>
      <c r="G112" s="22">
        <v>17</v>
      </c>
      <c r="H112" s="22">
        <v>15</v>
      </c>
      <c r="I112" s="22">
        <v>14</v>
      </c>
      <c r="J112" s="22">
        <v>17</v>
      </c>
      <c r="K112" s="1">
        <f t="shared" si="2"/>
        <v>15.333333333333334</v>
      </c>
      <c r="L112" s="1">
        <f t="shared" si="2"/>
        <v>14.333333333333334</v>
      </c>
      <c r="M112" s="1">
        <f t="shared" si="2"/>
        <v>17.333333333333332</v>
      </c>
      <c r="N112" s="22"/>
      <c r="O112" s="22"/>
      <c r="P112" s="22"/>
      <c r="Q112" s="22"/>
    </row>
    <row r="113" spans="1:17">
      <c r="A113" s="25" t="s">
        <v>459</v>
      </c>
      <c r="B113" s="22">
        <v>15</v>
      </c>
      <c r="C113" s="22">
        <v>14</v>
      </c>
      <c r="D113" s="22">
        <v>16</v>
      </c>
      <c r="E113" s="22">
        <v>14</v>
      </c>
      <c r="F113" s="22">
        <v>12</v>
      </c>
      <c r="G113" s="22">
        <v>18</v>
      </c>
      <c r="H113" s="22">
        <v>14</v>
      </c>
      <c r="I113" s="22">
        <v>12</v>
      </c>
      <c r="J113" s="22">
        <v>18</v>
      </c>
      <c r="K113" s="1">
        <f t="shared" si="2"/>
        <v>14.333333333333334</v>
      </c>
      <c r="L113" s="1">
        <f t="shared" si="2"/>
        <v>12.666666666666666</v>
      </c>
      <c r="M113" s="1">
        <f t="shared" si="2"/>
        <v>17.333333333333332</v>
      </c>
      <c r="N113" s="22"/>
      <c r="O113" s="22"/>
      <c r="P113" s="22"/>
      <c r="Q113" s="22"/>
    </row>
    <row r="114" spans="1:17">
      <c r="A114" s="25" t="s">
        <v>460</v>
      </c>
      <c r="B114" s="22">
        <v>19</v>
      </c>
      <c r="C114" s="22">
        <v>15</v>
      </c>
      <c r="D114" s="22">
        <v>22</v>
      </c>
      <c r="E114" s="22">
        <v>14</v>
      </c>
      <c r="F114" s="22">
        <v>11</v>
      </c>
      <c r="G114" s="22">
        <v>18</v>
      </c>
      <c r="H114" s="22">
        <v>14</v>
      </c>
      <c r="I114" s="22">
        <v>11</v>
      </c>
      <c r="J114" s="22">
        <v>18</v>
      </c>
      <c r="K114" s="1">
        <f t="shared" si="2"/>
        <v>15.666666666666666</v>
      </c>
      <c r="L114" s="1">
        <f t="shared" si="2"/>
        <v>12.333333333333334</v>
      </c>
      <c r="M114" s="1">
        <f t="shared" si="2"/>
        <v>19.333333333333332</v>
      </c>
      <c r="N114" s="22"/>
      <c r="O114" s="22"/>
      <c r="P114" s="22"/>
      <c r="Q114" s="22"/>
    </row>
    <row r="115" spans="1:17">
      <c r="A115" s="25" t="s">
        <v>461</v>
      </c>
      <c r="B115" s="22">
        <v>19</v>
      </c>
      <c r="C115" s="22">
        <v>15</v>
      </c>
      <c r="D115" s="22">
        <v>23</v>
      </c>
      <c r="E115" s="22">
        <v>15</v>
      </c>
      <c r="F115" s="22">
        <v>14</v>
      </c>
      <c r="G115" s="22">
        <v>16</v>
      </c>
      <c r="H115" s="22">
        <v>15</v>
      </c>
      <c r="I115" s="22">
        <v>14</v>
      </c>
      <c r="J115" s="22">
        <v>16</v>
      </c>
      <c r="K115" s="1">
        <f t="shared" si="2"/>
        <v>16.333333333333332</v>
      </c>
      <c r="L115" s="1">
        <f t="shared" si="2"/>
        <v>14.333333333333334</v>
      </c>
      <c r="M115" s="1">
        <f t="shared" si="2"/>
        <v>18.333333333333332</v>
      </c>
      <c r="N115" s="22"/>
      <c r="O115" s="22"/>
      <c r="P115" s="22"/>
      <c r="Q115" s="22"/>
    </row>
    <row r="116" spans="1:17">
      <c r="A116" s="25" t="s">
        <v>462</v>
      </c>
      <c r="B116" s="22">
        <v>16</v>
      </c>
      <c r="C116" s="22">
        <v>15</v>
      </c>
      <c r="D116" s="22">
        <v>17</v>
      </c>
      <c r="E116" s="22">
        <v>13</v>
      </c>
      <c r="F116" s="22">
        <v>11</v>
      </c>
      <c r="G116" s="22">
        <v>15</v>
      </c>
      <c r="H116" s="22">
        <v>13</v>
      </c>
      <c r="I116" s="22">
        <v>11</v>
      </c>
      <c r="J116" s="22">
        <v>15</v>
      </c>
      <c r="K116" s="1">
        <f t="shared" si="2"/>
        <v>14</v>
      </c>
      <c r="L116" s="1">
        <f t="shared" si="2"/>
        <v>12.333333333333334</v>
      </c>
      <c r="M116" s="1">
        <f t="shared" si="2"/>
        <v>15.666666666666666</v>
      </c>
      <c r="N116" s="22"/>
      <c r="O116" s="22"/>
      <c r="P116" s="22"/>
      <c r="Q116" s="22"/>
    </row>
    <row r="117" spans="1:17">
      <c r="A117" s="25" t="s">
        <v>463</v>
      </c>
      <c r="B117" s="22">
        <v>16</v>
      </c>
      <c r="C117" s="22">
        <v>16</v>
      </c>
      <c r="D117" s="22">
        <v>16</v>
      </c>
      <c r="E117" s="22">
        <v>14</v>
      </c>
      <c r="F117" s="22">
        <v>13</v>
      </c>
      <c r="G117" s="22">
        <v>16</v>
      </c>
      <c r="H117" s="22">
        <v>14</v>
      </c>
      <c r="I117" s="22">
        <v>13</v>
      </c>
      <c r="J117" s="22">
        <v>16</v>
      </c>
      <c r="K117" s="1">
        <f t="shared" si="2"/>
        <v>14.666666666666666</v>
      </c>
      <c r="L117" s="1">
        <f t="shared" si="2"/>
        <v>14</v>
      </c>
      <c r="M117" s="1">
        <f t="shared" si="2"/>
        <v>16</v>
      </c>
      <c r="N117" s="22"/>
      <c r="O117" s="22"/>
      <c r="P117" s="22"/>
      <c r="Q117" s="22"/>
    </row>
    <row r="118" spans="1:17">
      <c r="A118" s="25" t="s">
        <v>464</v>
      </c>
      <c r="B118" s="22">
        <v>16</v>
      </c>
      <c r="C118" s="22">
        <v>13</v>
      </c>
      <c r="D118" s="22">
        <v>17</v>
      </c>
      <c r="E118" s="22">
        <v>15</v>
      </c>
      <c r="F118" s="22">
        <v>15</v>
      </c>
      <c r="G118" s="22">
        <v>15</v>
      </c>
      <c r="H118" s="22">
        <v>15</v>
      </c>
      <c r="I118" s="22">
        <v>15</v>
      </c>
      <c r="J118" s="22">
        <v>15</v>
      </c>
      <c r="K118" s="1">
        <f t="shared" si="2"/>
        <v>15.333333333333334</v>
      </c>
      <c r="L118" s="1">
        <f t="shared" si="2"/>
        <v>14.333333333333334</v>
      </c>
      <c r="M118" s="1">
        <f t="shared" si="2"/>
        <v>15.666666666666666</v>
      </c>
      <c r="N118" s="22"/>
      <c r="O118" s="22"/>
      <c r="P118" s="22"/>
      <c r="Q118" s="22"/>
    </row>
    <row r="119" spans="1:17">
      <c r="A119" s="25" t="s">
        <v>465</v>
      </c>
      <c r="B119" s="22">
        <v>16</v>
      </c>
      <c r="C119" s="22">
        <v>15</v>
      </c>
      <c r="D119" s="22">
        <v>16</v>
      </c>
      <c r="E119" s="22">
        <v>15</v>
      </c>
      <c r="F119" s="22">
        <v>12</v>
      </c>
      <c r="G119" s="22">
        <v>17</v>
      </c>
      <c r="H119" s="22">
        <v>15</v>
      </c>
      <c r="I119" s="22">
        <v>12</v>
      </c>
      <c r="J119" s="22">
        <v>17</v>
      </c>
      <c r="K119" s="1">
        <f t="shared" si="2"/>
        <v>15.333333333333334</v>
      </c>
      <c r="L119" s="1">
        <f t="shared" si="2"/>
        <v>13</v>
      </c>
      <c r="M119" s="1">
        <f t="shared" si="2"/>
        <v>16.666666666666668</v>
      </c>
      <c r="N119" s="22"/>
      <c r="O119" s="22"/>
      <c r="P119" s="22"/>
      <c r="Q119" s="22"/>
    </row>
    <row r="120" spans="1:17">
      <c r="A120" s="25" t="s">
        <v>466</v>
      </c>
      <c r="B120" s="22">
        <v>16</v>
      </c>
      <c r="C120" s="22">
        <v>15</v>
      </c>
      <c r="D120" s="22">
        <v>16</v>
      </c>
      <c r="E120" s="22">
        <v>18</v>
      </c>
      <c r="F120" s="22">
        <v>14</v>
      </c>
      <c r="G120" s="22">
        <v>25</v>
      </c>
      <c r="H120" s="22">
        <v>18</v>
      </c>
      <c r="I120" s="22">
        <v>14</v>
      </c>
      <c r="J120" s="22">
        <v>25</v>
      </c>
      <c r="K120" s="1">
        <f t="shared" si="2"/>
        <v>17.333333333333332</v>
      </c>
      <c r="L120" s="1">
        <f t="shared" si="2"/>
        <v>14.333333333333334</v>
      </c>
      <c r="M120" s="1">
        <f t="shared" si="2"/>
        <v>22</v>
      </c>
      <c r="N120" s="22"/>
      <c r="O120" s="22"/>
      <c r="P120" s="22"/>
      <c r="Q120" s="22"/>
    </row>
    <row r="121" spans="1:17">
      <c r="A121" s="25" t="s">
        <v>467</v>
      </c>
      <c r="B121" s="22">
        <v>16</v>
      </c>
      <c r="C121" s="22">
        <v>15</v>
      </c>
      <c r="D121" s="22">
        <v>17</v>
      </c>
      <c r="E121" s="22">
        <v>18</v>
      </c>
      <c r="F121" s="22">
        <v>14</v>
      </c>
      <c r="G121" s="22">
        <v>25</v>
      </c>
      <c r="H121" s="22">
        <v>18</v>
      </c>
      <c r="I121" s="22">
        <v>14</v>
      </c>
      <c r="J121" s="22">
        <v>25</v>
      </c>
      <c r="K121" s="1">
        <f t="shared" si="2"/>
        <v>17.333333333333332</v>
      </c>
      <c r="L121" s="1">
        <f t="shared" si="2"/>
        <v>14.333333333333334</v>
      </c>
      <c r="M121" s="1">
        <f t="shared" si="2"/>
        <v>22.333333333333332</v>
      </c>
      <c r="N121" s="22"/>
      <c r="O121" s="22"/>
      <c r="P121" s="22"/>
      <c r="Q121" s="22"/>
    </row>
    <row r="122" spans="1:17">
      <c r="A122" s="25" t="s">
        <v>468</v>
      </c>
      <c r="B122" s="22">
        <v>16</v>
      </c>
      <c r="C122" s="22">
        <v>16</v>
      </c>
      <c r="D122" s="22">
        <v>17</v>
      </c>
      <c r="E122" s="22">
        <v>16</v>
      </c>
      <c r="F122" s="22">
        <v>13</v>
      </c>
      <c r="G122" s="22">
        <v>19</v>
      </c>
      <c r="H122" s="22">
        <v>16</v>
      </c>
      <c r="I122" s="22">
        <v>13</v>
      </c>
      <c r="J122" s="22">
        <v>19</v>
      </c>
      <c r="K122" s="1">
        <f t="shared" si="2"/>
        <v>16</v>
      </c>
      <c r="L122" s="1">
        <f t="shared" si="2"/>
        <v>14</v>
      </c>
      <c r="M122" s="1">
        <f t="shared" si="2"/>
        <v>18.333333333333332</v>
      </c>
      <c r="N122" s="22"/>
      <c r="O122" s="22"/>
      <c r="P122" s="22"/>
      <c r="Q122" s="22"/>
    </row>
    <row r="123" spans="1:17">
      <c r="A123" s="25" t="s">
        <v>469</v>
      </c>
      <c r="B123" s="22">
        <v>17</v>
      </c>
      <c r="C123" s="22">
        <v>15</v>
      </c>
      <c r="D123" s="22">
        <v>18</v>
      </c>
      <c r="E123" s="22">
        <v>17</v>
      </c>
      <c r="F123" s="22">
        <v>15</v>
      </c>
      <c r="G123" s="22">
        <v>18</v>
      </c>
      <c r="H123" s="22">
        <v>17</v>
      </c>
      <c r="I123" s="22">
        <v>15</v>
      </c>
      <c r="J123" s="22">
        <v>18</v>
      </c>
      <c r="K123" s="1">
        <f t="shared" si="2"/>
        <v>17</v>
      </c>
      <c r="L123" s="1">
        <f t="shared" si="2"/>
        <v>15</v>
      </c>
      <c r="M123" s="1">
        <f t="shared" si="2"/>
        <v>18</v>
      </c>
      <c r="N123" s="22"/>
      <c r="O123" s="22"/>
      <c r="P123" s="22"/>
      <c r="Q123" s="22"/>
    </row>
    <row r="124" spans="1:17">
      <c r="A124" s="25" t="s">
        <v>470</v>
      </c>
      <c r="B124" s="22">
        <v>17</v>
      </c>
      <c r="C124" s="22">
        <v>14</v>
      </c>
      <c r="D124" s="22">
        <v>18</v>
      </c>
      <c r="E124" s="22">
        <v>16</v>
      </c>
      <c r="F124" s="22">
        <v>13</v>
      </c>
      <c r="G124" s="22">
        <v>18</v>
      </c>
      <c r="H124" s="22">
        <v>16</v>
      </c>
      <c r="I124" s="22">
        <v>13</v>
      </c>
      <c r="J124" s="22">
        <v>18</v>
      </c>
      <c r="K124" s="1">
        <f t="shared" si="2"/>
        <v>16.333333333333332</v>
      </c>
      <c r="L124" s="1">
        <f t="shared" si="2"/>
        <v>13.333333333333334</v>
      </c>
      <c r="M124" s="1">
        <f t="shared" si="2"/>
        <v>18</v>
      </c>
      <c r="N124" s="22"/>
      <c r="O124" s="22"/>
      <c r="P124" s="22"/>
      <c r="Q124" s="22"/>
    </row>
    <row r="125" spans="1:17">
      <c r="A125" s="25" t="s">
        <v>471</v>
      </c>
      <c r="B125" s="22">
        <v>18</v>
      </c>
      <c r="C125" s="22">
        <v>14</v>
      </c>
      <c r="D125" s="22">
        <v>19</v>
      </c>
      <c r="E125" s="22">
        <v>16</v>
      </c>
      <c r="F125" s="22">
        <v>13</v>
      </c>
      <c r="G125" s="22">
        <v>18</v>
      </c>
      <c r="H125" s="22">
        <v>16</v>
      </c>
      <c r="I125" s="22">
        <v>13</v>
      </c>
      <c r="J125" s="22">
        <v>18</v>
      </c>
      <c r="K125" s="1">
        <f t="shared" si="2"/>
        <v>16.666666666666668</v>
      </c>
      <c r="L125" s="1">
        <f t="shared" si="2"/>
        <v>13.333333333333334</v>
      </c>
      <c r="M125" s="1">
        <f t="shared" si="2"/>
        <v>18.333333333333332</v>
      </c>
      <c r="N125" s="22"/>
      <c r="O125" s="22"/>
      <c r="P125" s="22"/>
      <c r="Q125" s="22"/>
    </row>
    <row r="126" spans="1:17">
      <c r="A126" s="25" t="s">
        <v>472</v>
      </c>
      <c r="B126" s="22">
        <v>19</v>
      </c>
      <c r="C126" s="22">
        <v>16</v>
      </c>
      <c r="D126" s="22">
        <v>20</v>
      </c>
      <c r="E126" s="22">
        <v>17</v>
      </c>
      <c r="F126" s="22">
        <v>14</v>
      </c>
      <c r="G126" s="22">
        <v>18</v>
      </c>
      <c r="H126" s="22">
        <v>17</v>
      </c>
      <c r="I126" s="22">
        <v>14</v>
      </c>
      <c r="J126" s="22">
        <v>18</v>
      </c>
      <c r="K126" s="1">
        <f t="shared" si="2"/>
        <v>17.666666666666668</v>
      </c>
      <c r="L126" s="1">
        <f t="shared" si="2"/>
        <v>14.666666666666666</v>
      </c>
      <c r="M126" s="1">
        <f t="shared" si="2"/>
        <v>18.666666666666668</v>
      </c>
      <c r="N126" s="22"/>
      <c r="O126" s="22"/>
      <c r="P126" s="22"/>
      <c r="Q126" s="22"/>
    </row>
    <row r="127" spans="1:17">
      <c r="A127" s="25" t="s">
        <v>473</v>
      </c>
      <c r="B127" s="22">
        <v>17</v>
      </c>
      <c r="C127" s="22">
        <v>16</v>
      </c>
      <c r="D127" s="22">
        <v>17</v>
      </c>
      <c r="E127" s="22">
        <v>16</v>
      </c>
      <c r="F127" s="22">
        <v>14</v>
      </c>
      <c r="G127" s="22">
        <v>17</v>
      </c>
      <c r="H127" s="22">
        <v>16</v>
      </c>
      <c r="I127" s="22">
        <v>14</v>
      </c>
      <c r="J127" s="22">
        <v>17</v>
      </c>
      <c r="K127" s="1">
        <f t="shared" si="2"/>
        <v>16.333333333333332</v>
      </c>
      <c r="L127" s="1">
        <f t="shared" si="2"/>
        <v>14.666666666666666</v>
      </c>
      <c r="M127" s="1">
        <f t="shared" si="2"/>
        <v>17</v>
      </c>
      <c r="N127" s="22"/>
      <c r="O127" s="22"/>
      <c r="P127" s="22"/>
      <c r="Q127" s="22"/>
    </row>
    <row r="128" spans="1:17">
      <c r="A128" s="25" t="s">
        <v>474</v>
      </c>
      <c r="B128" s="22">
        <v>18</v>
      </c>
      <c r="C128" s="22">
        <v>17</v>
      </c>
      <c r="D128" s="22">
        <v>20</v>
      </c>
      <c r="E128" s="22">
        <v>16</v>
      </c>
      <c r="F128" s="22">
        <v>14</v>
      </c>
      <c r="G128" s="22">
        <v>19</v>
      </c>
      <c r="H128" s="22">
        <v>16</v>
      </c>
      <c r="I128" s="22">
        <v>14</v>
      </c>
      <c r="J128" s="22">
        <v>19</v>
      </c>
      <c r="K128" s="1">
        <f t="shared" si="2"/>
        <v>16.666666666666668</v>
      </c>
      <c r="L128" s="1">
        <f t="shared" si="2"/>
        <v>15</v>
      </c>
      <c r="M128" s="1">
        <f t="shared" si="2"/>
        <v>19.333333333333332</v>
      </c>
      <c r="N128" s="22"/>
      <c r="O128" s="22"/>
      <c r="P128" s="22"/>
      <c r="Q128" s="22"/>
    </row>
    <row r="129" spans="1:17">
      <c r="A129" s="25" t="s">
        <v>475</v>
      </c>
      <c r="B129" s="22">
        <v>19</v>
      </c>
      <c r="C129" s="22">
        <v>17</v>
      </c>
      <c r="D129" s="22">
        <v>22</v>
      </c>
      <c r="E129" s="22">
        <v>19</v>
      </c>
      <c r="F129" s="22">
        <v>16</v>
      </c>
      <c r="G129" s="22">
        <v>23</v>
      </c>
      <c r="H129" s="22">
        <v>19</v>
      </c>
      <c r="I129" s="22">
        <v>16</v>
      </c>
      <c r="J129" s="22">
        <v>23</v>
      </c>
      <c r="K129" s="1">
        <f t="shared" si="2"/>
        <v>19</v>
      </c>
      <c r="L129" s="1">
        <f t="shared" si="2"/>
        <v>16.333333333333332</v>
      </c>
      <c r="M129" s="1">
        <f t="shared" si="2"/>
        <v>22.666666666666668</v>
      </c>
      <c r="N129" s="22"/>
      <c r="O129" s="22"/>
      <c r="P129" s="22"/>
      <c r="Q129" s="22"/>
    </row>
    <row r="130" spans="1:17">
      <c r="A130" s="25" t="s">
        <v>476</v>
      </c>
      <c r="B130" s="22">
        <v>19</v>
      </c>
      <c r="C130" s="22">
        <v>17</v>
      </c>
      <c r="D130" s="22">
        <v>21</v>
      </c>
      <c r="E130" s="22">
        <v>20</v>
      </c>
      <c r="F130" s="22">
        <v>17</v>
      </c>
      <c r="G130" s="22">
        <v>25</v>
      </c>
      <c r="H130" s="22">
        <v>20</v>
      </c>
      <c r="I130" s="22">
        <v>17</v>
      </c>
      <c r="J130" s="22">
        <v>25</v>
      </c>
      <c r="K130" s="1">
        <f t="shared" si="2"/>
        <v>19.666666666666668</v>
      </c>
      <c r="L130" s="1">
        <f t="shared" si="2"/>
        <v>17</v>
      </c>
      <c r="M130" s="1">
        <f t="shared" si="2"/>
        <v>23.666666666666668</v>
      </c>
      <c r="N130" s="22"/>
      <c r="O130" s="22"/>
      <c r="P130" s="22"/>
      <c r="Q130" s="22"/>
    </row>
    <row r="131" spans="1:17">
      <c r="A131" s="25" t="s">
        <v>477</v>
      </c>
      <c r="B131" s="22">
        <v>19</v>
      </c>
      <c r="C131" s="22">
        <v>16</v>
      </c>
      <c r="D131" s="22">
        <v>20</v>
      </c>
      <c r="E131" s="22">
        <v>20</v>
      </c>
      <c r="F131" s="22">
        <v>17</v>
      </c>
      <c r="G131" s="22">
        <v>25</v>
      </c>
      <c r="H131" s="22">
        <v>20</v>
      </c>
      <c r="I131" s="22">
        <v>17</v>
      </c>
      <c r="J131" s="22">
        <v>25</v>
      </c>
      <c r="K131" s="1">
        <f t="shared" ref="K131:M194" si="3">AVERAGE(B131,E131,H131)</f>
        <v>19.666666666666668</v>
      </c>
      <c r="L131" s="1">
        <f t="shared" si="3"/>
        <v>16.666666666666668</v>
      </c>
      <c r="M131" s="1">
        <f t="shared" si="3"/>
        <v>23.333333333333332</v>
      </c>
      <c r="N131" s="22"/>
      <c r="O131" s="22"/>
      <c r="P131" s="22"/>
      <c r="Q131" s="22"/>
    </row>
    <row r="132" spans="1:17">
      <c r="A132" s="25" t="s">
        <v>478</v>
      </c>
      <c r="B132" s="22">
        <v>19</v>
      </c>
      <c r="C132" s="22">
        <v>17</v>
      </c>
      <c r="D132" s="22">
        <v>21</v>
      </c>
      <c r="E132" s="22">
        <v>19</v>
      </c>
      <c r="F132" s="22">
        <v>18</v>
      </c>
      <c r="G132" s="22">
        <v>25</v>
      </c>
      <c r="H132" s="22">
        <v>19</v>
      </c>
      <c r="I132" s="22">
        <v>18</v>
      </c>
      <c r="J132" s="22">
        <v>25</v>
      </c>
      <c r="K132" s="1">
        <f t="shared" si="3"/>
        <v>19</v>
      </c>
      <c r="L132" s="1">
        <f t="shared" si="3"/>
        <v>17.666666666666668</v>
      </c>
      <c r="M132" s="1">
        <f t="shared" si="3"/>
        <v>23.666666666666668</v>
      </c>
      <c r="N132" s="22"/>
      <c r="O132" s="22"/>
      <c r="P132" s="22"/>
      <c r="Q132" s="22"/>
    </row>
    <row r="133" spans="1:17">
      <c r="A133" s="25" t="s">
        <v>479</v>
      </c>
      <c r="B133" s="22">
        <v>17</v>
      </c>
      <c r="C133" s="22">
        <v>16</v>
      </c>
      <c r="D133" s="22">
        <v>18</v>
      </c>
      <c r="E133" s="22">
        <v>18</v>
      </c>
      <c r="F133" s="22">
        <v>16</v>
      </c>
      <c r="G133" s="22">
        <v>19</v>
      </c>
      <c r="H133" s="22">
        <v>18</v>
      </c>
      <c r="I133" s="22">
        <v>16</v>
      </c>
      <c r="J133" s="22">
        <v>19</v>
      </c>
      <c r="K133" s="1">
        <f t="shared" si="3"/>
        <v>17.666666666666668</v>
      </c>
      <c r="L133" s="1">
        <f t="shared" si="3"/>
        <v>16</v>
      </c>
      <c r="M133" s="1">
        <f t="shared" si="3"/>
        <v>18.666666666666668</v>
      </c>
      <c r="N133" s="22"/>
      <c r="O133" s="22"/>
      <c r="P133" s="22"/>
      <c r="Q133" s="22"/>
    </row>
    <row r="134" spans="1:17">
      <c r="A134" s="25" t="s">
        <v>480</v>
      </c>
      <c r="B134" s="22">
        <v>18</v>
      </c>
      <c r="C134" s="22">
        <v>17</v>
      </c>
      <c r="D134" s="22">
        <v>18</v>
      </c>
      <c r="E134" s="22">
        <v>18</v>
      </c>
      <c r="F134" s="22">
        <v>18</v>
      </c>
      <c r="G134" s="22">
        <v>19</v>
      </c>
      <c r="H134" s="22">
        <v>18</v>
      </c>
      <c r="I134" s="22">
        <v>18</v>
      </c>
      <c r="J134" s="22">
        <v>19</v>
      </c>
      <c r="K134" s="1">
        <f t="shared" si="3"/>
        <v>18</v>
      </c>
      <c r="L134" s="1">
        <f t="shared" si="3"/>
        <v>17.666666666666668</v>
      </c>
      <c r="M134" s="1">
        <f t="shared" si="3"/>
        <v>18.666666666666668</v>
      </c>
      <c r="N134" s="22"/>
      <c r="O134" s="22"/>
      <c r="P134" s="22"/>
      <c r="Q134" s="22"/>
    </row>
    <row r="135" spans="1:17">
      <c r="A135" s="25" t="s">
        <v>481</v>
      </c>
      <c r="B135" s="22">
        <v>19</v>
      </c>
      <c r="C135" s="22">
        <v>17</v>
      </c>
      <c r="D135" s="22">
        <v>22</v>
      </c>
      <c r="E135" s="22">
        <v>18</v>
      </c>
      <c r="F135" s="22">
        <v>16</v>
      </c>
      <c r="G135" s="22">
        <v>19</v>
      </c>
      <c r="H135" s="22">
        <v>18</v>
      </c>
      <c r="I135" s="22">
        <v>16</v>
      </c>
      <c r="J135" s="22">
        <v>19</v>
      </c>
      <c r="K135" s="1">
        <f t="shared" si="3"/>
        <v>18.333333333333332</v>
      </c>
      <c r="L135" s="1">
        <f t="shared" si="3"/>
        <v>16.333333333333332</v>
      </c>
      <c r="M135" s="1">
        <f t="shared" si="3"/>
        <v>20</v>
      </c>
      <c r="N135" s="22"/>
      <c r="O135" s="22"/>
      <c r="P135" s="22"/>
      <c r="Q135" s="22"/>
    </row>
    <row r="136" spans="1:17">
      <c r="A136" s="25" t="s">
        <v>482</v>
      </c>
      <c r="B136" s="22">
        <v>21</v>
      </c>
      <c r="C136" s="22">
        <v>17</v>
      </c>
      <c r="D136" s="22">
        <v>24</v>
      </c>
      <c r="E136" s="22">
        <v>18</v>
      </c>
      <c r="F136" s="22">
        <v>16</v>
      </c>
      <c r="G136" s="22">
        <v>19</v>
      </c>
      <c r="H136" s="22">
        <v>18</v>
      </c>
      <c r="I136" s="22">
        <v>16</v>
      </c>
      <c r="J136" s="22">
        <v>19</v>
      </c>
      <c r="K136" s="1">
        <f t="shared" si="3"/>
        <v>19</v>
      </c>
      <c r="L136" s="1">
        <f t="shared" si="3"/>
        <v>16.333333333333332</v>
      </c>
      <c r="M136" s="1">
        <f t="shared" si="3"/>
        <v>20.666666666666668</v>
      </c>
      <c r="N136" s="22"/>
      <c r="O136" s="22"/>
      <c r="P136" s="22"/>
      <c r="Q136" s="22"/>
    </row>
    <row r="137" spans="1:17">
      <c r="A137" s="25" t="s">
        <v>483</v>
      </c>
      <c r="B137" s="22">
        <v>17</v>
      </c>
      <c r="C137" s="22">
        <v>15</v>
      </c>
      <c r="D137" s="22">
        <v>18</v>
      </c>
      <c r="E137" s="22">
        <v>18</v>
      </c>
      <c r="F137" s="22">
        <v>16</v>
      </c>
      <c r="G137" s="22">
        <v>20</v>
      </c>
      <c r="H137" s="22">
        <v>18</v>
      </c>
      <c r="I137" s="22">
        <v>16</v>
      </c>
      <c r="J137" s="22">
        <v>20</v>
      </c>
      <c r="K137" s="1">
        <f t="shared" si="3"/>
        <v>17.666666666666668</v>
      </c>
      <c r="L137" s="1">
        <f t="shared" si="3"/>
        <v>15.666666666666666</v>
      </c>
      <c r="M137" s="1">
        <f t="shared" si="3"/>
        <v>19.333333333333332</v>
      </c>
      <c r="N137" s="22"/>
      <c r="O137" s="22"/>
      <c r="P137" s="22"/>
      <c r="Q137" s="22"/>
    </row>
    <row r="138" spans="1:17">
      <c r="A138" s="25" t="s">
        <v>484</v>
      </c>
      <c r="B138" s="22">
        <v>19</v>
      </c>
      <c r="C138" s="22">
        <v>16</v>
      </c>
      <c r="D138" s="22">
        <v>21</v>
      </c>
      <c r="E138" s="22">
        <v>19</v>
      </c>
      <c r="F138" s="22">
        <v>16</v>
      </c>
      <c r="G138" s="22">
        <v>21</v>
      </c>
      <c r="H138" s="22">
        <v>19</v>
      </c>
      <c r="I138" s="22">
        <v>16</v>
      </c>
      <c r="J138" s="22">
        <v>21</v>
      </c>
      <c r="K138" s="1">
        <f t="shared" si="3"/>
        <v>19</v>
      </c>
      <c r="L138" s="1">
        <f t="shared" si="3"/>
        <v>16</v>
      </c>
      <c r="M138" s="1">
        <f t="shared" si="3"/>
        <v>21</v>
      </c>
      <c r="N138" s="22"/>
      <c r="O138" s="22"/>
      <c r="P138" s="22"/>
      <c r="Q138" s="22"/>
    </row>
    <row r="139" spans="1:17">
      <c r="A139" s="25" t="s">
        <v>485</v>
      </c>
      <c r="B139" s="22">
        <v>22</v>
      </c>
      <c r="C139" s="22">
        <v>19</v>
      </c>
      <c r="D139" s="22">
        <v>24</v>
      </c>
      <c r="E139" s="22">
        <v>20</v>
      </c>
      <c r="F139" s="22">
        <v>17</v>
      </c>
      <c r="G139" s="22">
        <v>21</v>
      </c>
      <c r="H139" s="22">
        <v>20</v>
      </c>
      <c r="I139" s="22">
        <v>17</v>
      </c>
      <c r="J139" s="22">
        <v>21</v>
      </c>
      <c r="K139" s="1">
        <f t="shared" si="3"/>
        <v>20.666666666666668</v>
      </c>
      <c r="L139" s="1">
        <f t="shared" si="3"/>
        <v>17.666666666666668</v>
      </c>
      <c r="M139" s="1">
        <f t="shared" si="3"/>
        <v>22</v>
      </c>
      <c r="N139" s="22"/>
      <c r="O139" s="22"/>
      <c r="P139" s="22"/>
      <c r="Q139" s="22"/>
    </row>
    <row r="140" spans="1:17">
      <c r="A140" s="25" t="s">
        <v>486</v>
      </c>
      <c r="B140" s="22">
        <v>24</v>
      </c>
      <c r="C140" s="22">
        <v>20</v>
      </c>
      <c r="D140" s="22">
        <v>28</v>
      </c>
      <c r="E140" s="22">
        <v>21</v>
      </c>
      <c r="F140" s="22">
        <v>17</v>
      </c>
      <c r="G140" s="22">
        <v>24</v>
      </c>
      <c r="H140" s="22">
        <v>21</v>
      </c>
      <c r="I140" s="22">
        <v>17</v>
      </c>
      <c r="J140" s="22">
        <v>24</v>
      </c>
      <c r="K140" s="1">
        <f t="shared" si="3"/>
        <v>22</v>
      </c>
      <c r="L140" s="1">
        <f t="shared" si="3"/>
        <v>18</v>
      </c>
      <c r="M140" s="1">
        <f t="shared" si="3"/>
        <v>25.333333333333332</v>
      </c>
      <c r="N140" s="22"/>
      <c r="O140" s="22"/>
      <c r="P140" s="22"/>
      <c r="Q140" s="22"/>
    </row>
    <row r="141" spans="1:17">
      <c r="A141" s="25" t="s">
        <v>487</v>
      </c>
      <c r="B141" s="22">
        <v>21</v>
      </c>
      <c r="C141" s="22">
        <v>19</v>
      </c>
      <c r="D141" s="22">
        <v>24</v>
      </c>
      <c r="E141" s="22">
        <v>23</v>
      </c>
      <c r="F141" s="22">
        <v>20</v>
      </c>
      <c r="G141" s="22">
        <v>29</v>
      </c>
      <c r="H141" s="22">
        <v>23</v>
      </c>
      <c r="I141" s="22">
        <v>20</v>
      </c>
      <c r="J141" s="22">
        <v>29</v>
      </c>
      <c r="K141" s="1">
        <f t="shared" si="3"/>
        <v>22.333333333333332</v>
      </c>
      <c r="L141" s="1">
        <f t="shared" si="3"/>
        <v>19.666666666666668</v>
      </c>
      <c r="M141" s="1">
        <f t="shared" si="3"/>
        <v>27.333333333333332</v>
      </c>
      <c r="N141" s="22"/>
      <c r="O141" s="22"/>
      <c r="P141" s="22"/>
      <c r="Q141" s="22"/>
    </row>
    <row r="142" spans="1:17">
      <c r="A142" s="25" t="s">
        <v>488</v>
      </c>
      <c r="B142" s="22">
        <v>23</v>
      </c>
      <c r="C142" s="22">
        <v>20</v>
      </c>
      <c r="D142" s="22">
        <v>27</v>
      </c>
      <c r="E142" s="22">
        <v>21</v>
      </c>
      <c r="F142" s="22">
        <v>19</v>
      </c>
      <c r="G142" s="22">
        <v>22</v>
      </c>
      <c r="H142" s="22">
        <v>21</v>
      </c>
      <c r="I142" s="22">
        <v>19</v>
      </c>
      <c r="J142" s="22">
        <v>22</v>
      </c>
      <c r="K142" s="1">
        <f t="shared" si="3"/>
        <v>21.666666666666668</v>
      </c>
      <c r="L142" s="1">
        <f t="shared" si="3"/>
        <v>19.333333333333332</v>
      </c>
      <c r="M142" s="1">
        <f t="shared" si="3"/>
        <v>23.666666666666668</v>
      </c>
      <c r="N142" s="22"/>
      <c r="O142" s="22"/>
      <c r="P142" s="22"/>
      <c r="Q142" s="22"/>
    </row>
    <row r="143" spans="1:17">
      <c r="A143" s="25" t="s">
        <v>489</v>
      </c>
      <c r="B143" s="22">
        <v>22</v>
      </c>
      <c r="C143" s="22">
        <v>20</v>
      </c>
      <c r="D143" s="22">
        <v>24</v>
      </c>
      <c r="E143" s="22">
        <v>21</v>
      </c>
      <c r="F143" s="22">
        <v>19</v>
      </c>
      <c r="G143" s="22">
        <v>21</v>
      </c>
      <c r="H143" s="22">
        <v>21</v>
      </c>
      <c r="I143" s="22">
        <v>19</v>
      </c>
      <c r="J143" s="22">
        <v>21</v>
      </c>
      <c r="K143" s="1">
        <f t="shared" si="3"/>
        <v>21.333333333333332</v>
      </c>
      <c r="L143" s="1">
        <f t="shared" si="3"/>
        <v>19.333333333333332</v>
      </c>
      <c r="M143" s="1">
        <f t="shared" si="3"/>
        <v>22</v>
      </c>
      <c r="N143" s="22"/>
      <c r="O143" s="22"/>
      <c r="P143" s="22"/>
      <c r="Q143" s="22"/>
    </row>
    <row r="144" spans="1:17">
      <c r="A144" s="25" t="s">
        <v>490</v>
      </c>
      <c r="B144" s="22">
        <v>21</v>
      </c>
      <c r="C144" s="22">
        <v>18</v>
      </c>
      <c r="D144" s="22">
        <v>22</v>
      </c>
      <c r="E144" s="22">
        <v>21</v>
      </c>
      <c r="F144" s="22">
        <v>20</v>
      </c>
      <c r="G144" s="22">
        <v>21</v>
      </c>
      <c r="H144" s="22">
        <v>21</v>
      </c>
      <c r="I144" s="22">
        <v>20</v>
      </c>
      <c r="J144" s="22">
        <v>21</v>
      </c>
      <c r="K144" s="1">
        <f t="shared" si="3"/>
        <v>21</v>
      </c>
      <c r="L144" s="1">
        <f t="shared" si="3"/>
        <v>19.333333333333332</v>
      </c>
      <c r="M144" s="1">
        <f t="shared" si="3"/>
        <v>21.333333333333332</v>
      </c>
      <c r="N144" s="22"/>
      <c r="O144" s="22"/>
      <c r="P144" s="22"/>
      <c r="Q144" s="22"/>
    </row>
    <row r="145" spans="1:17">
      <c r="A145" s="25" t="s">
        <v>491</v>
      </c>
      <c r="B145" s="22">
        <v>20</v>
      </c>
      <c r="C145" s="22">
        <v>19</v>
      </c>
      <c r="D145" s="22">
        <v>21</v>
      </c>
      <c r="E145" s="22">
        <v>20</v>
      </c>
      <c r="F145" s="22">
        <v>18</v>
      </c>
      <c r="G145" s="22">
        <v>21</v>
      </c>
      <c r="H145" s="22">
        <v>20</v>
      </c>
      <c r="I145" s="22">
        <v>18</v>
      </c>
      <c r="J145" s="22">
        <v>21</v>
      </c>
      <c r="K145" s="1">
        <f t="shared" si="3"/>
        <v>20</v>
      </c>
      <c r="L145" s="1">
        <f t="shared" si="3"/>
        <v>18.333333333333332</v>
      </c>
      <c r="M145" s="1">
        <f t="shared" si="3"/>
        <v>21</v>
      </c>
      <c r="N145" s="22"/>
      <c r="O145" s="22"/>
      <c r="P145" s="22"/>
      <c r="Q145" s="22"/>
    </row>
    <row r="146" spans="1:17">
      <c r="A146" s="25" t="s">
        <v>492</v>
      </c>
      <c r="B146" s="22">
        <v>22</v>
      </c>
      <c r="C146" s="22">
        <v>18</v>
      </c>
      <c r="D146" s="22">
        <v>25</v>
      </c>
      <c r="E146" s="22">
        <v>21</v>
      </c>
      <c r="F146" s="22">
        <v>21</v>
      </c>
      <c r="G146" s="22">
        <v>22</v>
      </c>
      <c r="H146" s="22">
        <v>21</v>
      </c>
      <c r="I146" s="22">
        <v>21</v>
      </c>
      <c r="J146" s="22">
        <v>22</v>
      </c>
      <c r="K146" s="1">
        <f t="shared" si="3"/>
        <v>21.333333333333332</v>
      </c>
      <c r="L146" s="1">
        <f t="shared" si="3"/>
        <v>20</v>
      </c>
      <c r="M146" s="1">
        <f t="shared" si="3"/>
        <v>23</v>
      </c>
      <c r="N146" s="22"/>
      <c r="O146" s="22"/>
      <c r="P146" s="22"/>
      <c r="Q146" s="22"/>
    </row>
    <row r="147" spans="1:17">
      <c r="A147" s="25" t="s">
        <v>493</v>
      </c>
      <c r="B147" s="22">
        <v>22</v>
      </c>
      <c r="C147" s="22">
        <v>20</v>
      </c>
      <c r="D147" s="22">
        <v>23</v>
      </c>
      <c r="E147" s="22">
        <v>22</v>
      </c>
      <c r="F147" s="22">
        <v>21</v>
      </c>
      <c r="G147" s="22">
        <v>23</v>
      </c>
      <c r="H147" s="22">
        <v>22</v>
      </c>
      <c r="I147" s="22">
        <v>21</v>
      </c>
      <c r="J147" s="22">
        <v>23</v>
      </c>
      <c r="K147" s="1">
        <f t="shared" si="3"/>
        <v>22</v>
      </c>
      <c r="L147" s="1">
        <f t="shared" si="3"/>
        <v>20.666666666666668</v>
      </c>
      <c r="M147" s="1">
        <f t="shared" si="3"/>
        <v>23</v>
      </c>
      <c r="N147" s="22"/>
      <c r="O147" s="22"/>
      <c r="P147" s="22"/>
      <c r="Q147" s="22"/>
    </row>
    <row r="148" spans="1:17">
      <c r="A148" s="25" t="s">
        <v>494</v>
      </c>
      <c r="B148" s="22">
        <v>23</v>
      </c>
      <c r="C148" s="22">
        <v>21</v>
      </c>
      <c r="D148" s="22">
        <v>27</v>
      </c>
      <c r="E148" s="22">
        <v>24</v>
      </c>
      <c r="F148" s="22">
        <v>22</v>
      </c>
      <c r="G148" s="22">
        <v>29</v>
      </c>
      <c r="H148" s="22">
        <v>24</v>
      </c>
      <c r="I148" s="22">
        <v>22</v>
      </c>
      <c r="J148" s="22">
        <v>29</v>
      </c>
      <c r="K148" s="1">
        <f t="shared" si="3"/>
        <v>23.666666666666668</v>
      </c>
      <c r="L148" s="1">
        <f t="shared" si="3"/>
        <v>21.666666666666668</v>
      </c>
      <c r="M148" s="1">
        <f t="shared" si="3"/>
        <v>28.333333333333332</v>
      </c>
      <c r="N148" s="22"/>
      <c r="O148" s="22"/>
      <c r="P148" s="22"/>
      <c r="Q148" s="22"/>
    </row>
    <row r="149" spans="1:17">
      <c r="A149" s="25" t="s">
        <v>495</v>
      </c>
      <c r="B149" s="22">
        <v>21</v>
      </c>
      <c r="C149" s="22">
        <v>19</v>
      </c>
      <c r="D149" s="22">
        <v>21</v>
      </c>
      <c r="E149" s="22">
        <v>27</v>
      </c>
      <c r="F149" s="22">
        <v>24</v>
      </c>
      <c r="G149" s="22">
        <v>32</v>
      </c>
      <c r="H149" s="22">
        <v>27</v>
      </c>
      <c r="I149" s="22">
        <v>24</v>
      </c>
      <c r="J149" s="22">
        <v>32</v>
      </c>
      <c r="K149" s="1">
        <f t="shared" si="3"/>
        <v>25</v>
      </c>
      <c r="L149" s="1">
        <f t="shared" si="3"/>
        <v>22.333333333333332</v>
      </c>
      <c r="M149" s="1">
        <f t="shared" si="3"/>
        <v>28.333333333333332</v>
      </c>
      <c r="N149" s="22"/>
      <c r="O149" s="22"/>
      <c r="P149" s="22"/>
      <c r="Q149" s="22"/>
    </row>
    <row r="150" spans="1:17">
      <c r="A150" s="25" t="s">
        <v>496</v>
      </c>
      <c r="B150" s="22">
        <v>20</v>
      </c>
      <c r="C150" s="22">
        <v>18</v>
      </c>
      <c r="D150" s="22">
        <v>21</v>
      </c>
      <c r="E150" s="22">
        <v>25</v>
      </c>
      <c r="F150" s="22">
        <v>22</v>
      </c>
      <c r="G150" s="22">
        <v>28</v>
      </c>
      <c r="H150" s="22">
        <v>25</v>
      </c>
      <c r="I150" s="22">
        <v>22</v>
      </c>
      <c r="J150" s="22">
        <v>28</v>
      </c>
      <c r="K150" s="1">
        <f t="shared" si="3"/>
        <v>23.333333333333332</v>
      </c>
      <c r="L150" s="1">
        <f t="shared" si="3"/>
        <v>20.666666666666668</v>
      </c>
      <c r="M150" s="1">
        <f t="shared" si="3"/>
        <v>25.666666666666668</v>
      </c>
      <c r="N150" s="22"/>
      <c r="O150" s="22"/>
      <c r="P150" s="22"/>
      <c r="Q150" s="22"/>
    </row>
    <row r="151" spans="1:17">
      <c r="A151" s="25" t="s">
        <v>497</v>
      </c>
      <c r="B151" s="22">
        <v>19</v>
      </c>
      <c r="C151" s="22">
        <v>17</v>
      </c>
      <c r="D151" s="22">
        <v>21</v>
      </c>
      <c r="E151" s="22">
        <v>19</v>
      </c>
      <c r="F151" s="22">
        <v>18</v>
      </c>
      <c r="G151" s="22">
        <v>21</v>
      </c>
      <c r="H151" s="22">
        <v>19</v>
      </c>
      <c r="I151" s="22">
        <v>18</v>
      </c>
      <c r="J151" s="22">
        <v>21</v>
      </c>
      <c r="K151" s="1">
        <f t="shared" si="3"/>
        <v>19</v>
      </c>
      <c r="L151" s="1">
        <f t="shared" si="3"/>
        <v>17.666666666666668</v>
      </c>
      <c r="M151" s="1">
        <f t="shared" si="3"/>
        <v>21</v>
      </c>
      <c r="N151" s="22"/>
      <c r="O151" s="22"/>
      <c r="P151" s="22"/>
      <c r="Q151" s="22"/>
    </row>
    <row r="152" spans="1:17">
      <c r="A152" s="25" t="s">
        <v>498</v>
      </c>
      <c r="B152" s="22">
        <v>20</v>
      </c>
      <c r="C152" s="22">
        <v>18</v>
      </c>
      <c r="D152" s="22">
        <v>21</v>
      </c>
      <c r="E152" s="22">
        <v>20</v>
      </c>
      <c r="F152" s="22">
        <v>17</v>
      </c>
      <c r="G152" s="22">
        <v>22</v>
      </c>
      <c r="H152" s="22">
        <v>20</v>
      </c>
      <c r="I152" s="22">
        <v>17</v>
      </c>
      <c r="J152" s="22">
        <v>22</v>
      </c>
      <c r="K152" s="1">
        <f t="shared" si="3"/>
        <v>20</v>
      </c>
      <c r="L152" s="1">
        <f t="shared" si="3"/>
        <v>17.333333333333332</v>
      </c>
      <c r="M152" s="1">
        <f t="shared" si="3"/>
        <v>21.666666666666668</v>
      </c>
      <c r="N152" s="22"/>
      <c r="O152" s="22"/>
      <c r="P152" s="22"/>
      <c r="Q152" s="22"/>
    </row>
    <row r="153" spans="1:17">
      <c r="A153" s="25" t="s">
        <v>347</v>
      </c>
      <c r="B153" s="22">
        <v>20</v>
      </c>
      <c r="C153" s="22">
        <v>18</v>
      </c>
      <c r="D153" s="22">
        <v>22</v>
      </c>
      <c r="E153" s="22">
        <v>21</v>
      </c>
      <c r="F153" s="22">
        <v>18</v>
      </c>
      <c r="G153" s="22">
        <v>25</v>
      </c>
      <c r="H153" s="22">
        <v>21</v>
      </c>
      <c r="I153" s="22">
        <v>18</v>
      </c>
      <c r="J153" s="22">
        <v>25</v>
      </c>
      <c r="K153" s="1">
        <f t="shared" si="3"/>
        <v>20.666666666666668</v>
      </c>
      <c r="L153" s="1">
        <f t="shared" si="3"/>
        <v>18</v>
      </c>
      <c r="M153" s="1">
        <f t="shared" si="3"/>
        <v>24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16</v>
      </c>
      <c r="D154" s="22">
        <v>21</v>
      </c>
      <c r="E154" s="22">
        <v>21</v>
      </c>
      <c r="F154" s="22">
        <v>19</v>
      </c>
      <c r="G154" s="22">
        <v>23</v>
      </c>
      <c r="H154" s="22">
        <v>21</v>
      </c>
      <c r="I154" s="22">
        <v>19</v>
      </c>
      <c r="J154" s="22">
        <v>23</v>
      </c>
      <c r="K154" s="1">
        <f t="shared" si="3"/>
        <v>20.666666666666668</v>
      </c>
      <c r="L154" s="1">
        <f t="shared" si="3"/>
        <v>18</v>
      </c>
      <c r="M154" s="1">
        <f t="shared" si="3"/>
        <v>22.333333333333332</v>
      </c>
      <c r="N154" s="22"/>
      <c r="O154" s="22"/>
      <c r="P154" s="22"/>
      <c r="Q154" s="22"/>
    </row>
    <row r="155" spans="1:17">
      <c r="A155" s="25" t="s">
        <v>501</v>
      </c>
      <c r="B155" s="22">
        <v>20</v>
      </c>
      <c r="C155" s="22">
        <v>17</v>
      </c>
      <c r="D155" s="22">
        <v>22</v>
      </c>
      <c r="E155" s="22">
        <v>22</v>
      </c>
      <c r="F155" s="22">
        <v>19</v>
      </c>
      <c r="G155" s="22">
        <v>25</v>
      </c>
      <c r="H155" s="22">
        <v>22</v>
      </c>
      <c r="I155" s="22">
        <v>19</v>
      </c>
      <c r="J155" s="22">
        <v>25</v>
      </c>
      <c r="K155" s="1">
        <f t="shared" si="3"/>
        <v>21.333333333333332</v>
      </c>
      <c r="L155" s="1">
        <f t="shared" si="3"/>
        <v>18.333333333333332</v>
      </c>
      <c r="M155" s="1">
        <f t="shared" si="3"/>
        <v>24</v>
      </c>
      <c r="N155" s="22"/>
      <c r="O155" s="22"/>
      <c r="P155" s="22"/>
      <c r="Q155" s="22"/>
    </row>
    <row r="156" spans="1:17">
      <c r="A156" s="25" t="s">
        <v>502</v>
      </c>
      <c r="B156" s="22">
        <v>20</v>
      </c>
      <c r="C156" s="22">
        <v>18</v>
      </c>
      <c r="D156" s="22">
        <v>21</v>
      </c>
      <c r="E156" s="22">
        <v>24</v>
      </c>
      <c r="F156" s="22">
        <v>22</v>
      </c>
      <c r="G156" s="22">
        <v>27</v>
      </c>
      <c r="H156" s="22">
        <v>24</v>
      </c>
      <c r="I156" s="22">
        <v>22</v>
      </c>
      <c r="J156" s="22">
        <v>27</v>
      </c>
      <c r="K156" s="1">
        <f t="shared" si="3"/>
        <v>22.666666666666668</v>
      </c>
      <c r="L156" s="1">
        <f t="shared" si="3"/>
        <v>20.666666666666668</v>
      </c>
      <c r="M156" s="1">
        <f t="shared" si="3"/>
        <v>25</v>
      </c>
      <c r="N156" s="22"/>
      <c r="O156" s="22"/>
      <c r="P156" s="22"/>
      <c r="Q156" s="22"/>
    </row>
    <row r="157" spans="1:17">
      <c r="A157" s="25" t="s">
        <v>503</v>
      </c>
      <c r="B157" s="22">
        <v>19</v>
      </c>
      <c r="C157" s="22">
        <v>17</v>
      </c>
      <c r="D157" s="22">
        <v>21</v>
      </c>
      <c r="E157" s="22">
        <v>25</v>
      </c>
      <c r="F157" s="22">
        <v>22</v>
      </c>
      <c r="G157" s="22">
        <v>27</v>
      </c>
      <c r="H157" s="22">
        <v>25</v>
      </c>
      <c r="I157" s="22">
        <v>22</v>
      </c>
      <c r="J157" s="22">
        <v>27</v>
      </c>
      <c r="K157" s="1">
        <f t="shared" si="3"/>
        <v>23</v>
      </c>
      <c r="L157" s="1">
        <f t="shared" si="3"/>
        <v>20.333333333333332</v>
      </c>
      <c r="M157" s="1">
        <f t="shared" si="3"/>
        <v>25</v>
      </c>
      <c r="N157" s="22"/>
      <c r="O157" s="22"/>
      <c r="P157" s="22"/>
      <c r="Q157" s="22"/>
    </row>
    <row r="158" spans="1:17">
      <c r="A158" s="25" t="s">
        <v>504</v>
      </c>
      <c r="B158" s="22">
        <v>19</v>
      </c>
      <c r="C158" s="22">
        <v>17</v>
      </c>
      <c r="D158" s="22">
        <v>21</v>
      </c>
      <c r="E158" s="22">
        <v>23</v>
      </c>
      <c r="F158" s="22">
        <v>23</v>
      </c>
      <c r="G158" s="22">
        <v>25</v>
      </c>
      <c r="H158" s="22">
        <v>23</v>
      </c>
      <c r="I158" s="22">
        <v>23</v>
      </c>
      <c r="J158" s="22">
        <v>25</v>
      </c>
      <c r="K158" s="1">
        <f t="shared" si="3"/>
        <v>21.666666666666668</v>
      </c>
      <c r="L158" s="1">
        <f t="shared" si="3"/>
        <v>21</v>
      </c>
      <c r="M158" s="1">
        <f t="shared" si="3"/>
        <v>23.666666666666668</v>
      </c>
      <c r="N158" s="22"/>
      <c r="O158" s="22"/>
      <c r="P158" s="22"/>
      <c r="Q158" s="22"/>
    </row>
    <row r="159" spans="1:17">
      <c r="A159" s="25" t="s">
        <v>505</v>
      </c>
      <c r="B159" s="22">
        <v>19</v>
      </c>
      <c r="C159" s="22">
        <v>17</v>
      </c>
      <c r="D159" s="22">
        <v>21</v>
      </c>
      <c r="E159" s="22">
        <v>23</v>
      </c>
      <c r="F159" s="22">
        <v>22</v>
      </c>
      <c r="G159" s="22">
        <v>25</v>
      </c>
      <c r="H159" s="22">
        <v>23</v>
      </c>
      <c r="I159" s="22">
        <v>22</v>
      </c>
      <c r="J159" s="22">
        <v>25</v>
      </c>
      <c r="K159" s="1">
        <f t="shared" si="3"/>
        <v>21.666666666666668</v>
      </c>
      <c r="L159" s="1">
        <f t="shared" si="3"/>
        <v>20.333333333333332</v>
      </c>
      <c r="M159" s="1">
        <f t="shared" si="3"/>
        <v>23.666666666666668</v>
      </c>
      <c r="N159" s="22"/>
      <c r="O159" s="22"/>
      <c r="P159" s="22"/>
      <c r="Q159" s="22"/>
    </row>
    <row r="160" spans="1:17">
      <c r="A160" s="25" t="s">
        <v>506</v>
      </c>
      <c r="B160" s="22">
        <v>20</v>
      </c>
      <c r="C160" s="22">
        <v>18</v>
      </c>
      <c r="D160" s="22">
        <v>20</v>
      </c>
      <c r="E160" s="22">
        <v>23</v>
      </c>
      <c r="F160" s="22">
        <v>21</v>
      </c>
      <c r="G160" s="22">
        <v>25</v>
      </c>
      <c r="H160" s="22">
        <v>23</v>
      </c>
      <c r="I160" s="22">
        <v>21</v>
      </c>
      <c r="J160" s="22">
        <v>25</v>
      </c>
      <c r="K160" s="1">
        <f t="shared" si="3"/>
        <v>22</v>
      </c>
      <c r="L160" s="1">
        <f t="shared" si="3"/>
        <v>20</v>
      </c>
      <c r="M160" s="1">
        <f t="shared" si="3"/>
        <v>23.333333333333332</v>
      </c>
      <c r="N160" s="22"/>
      <c r="O160" s="22"/>
      <c r="P160" s="22"/>
      <c r="Q160" s="22"/>
    </row>
    <row r="161" spans="1:17">
      <c r="A161" s="25" t="s">
        <v>507</v>
      </c>
      <c r="B161" s="22">
        <v>19</v>
      </c>
      <c r="C161" s="22">
        <v>17</v>
      </c>
      <c r="D161" s="22">
        <v>20</v>
      </c>
      <c r="E161" s="22">
        <v>22</v>
      </c>
      <c r="F161" s="22">
        <v>20</v>
      </c>
      <c r="G161" s="22">
        <v>24</v>
      </c>
      <c r="H161" s="22">
        <v>22</v>
      </c>
      <c r="I161" s="22">
        <v>20</v>
      </c>
      <c r="J161" s="22">
        <v>24</v>
      </c>
      <c r="K161" s="1">
        <f t="shared" si="3"/>
        <v>21</v>
      </c>
      <c r="L161" s="1">
        <f t="shared" si="3"/>
        <v>19</v>
      </c>
      <c r="M161" s="1">
        <f t="shared" si="3"/>
        <v>22.666666666666668</v>
      </c>
      <c r="N161" s="22"/>
      <c r="O161" s="22"/>
      <c r="P161" s="22"/>
      <c r="Q161" s="22"/>
    </row>
    <row r="162" spans="1:17">
      <c r="A162" s="25" t="s">
        <v>508</v>
      </c>
      <c r="B162" s="22">
        <v>19</v>
      </c>
      <c r="C162" s="22">
        <v>17</v>
      </c>
      <c r="D162" s="22">
        <v>20</v>
      </c>
      <c r="E162" s="22">
        <v>25</v>
      </c>
      <c r="F162" s="22">
        <v>20</v>
      </c>
      <c r="G162" s="22">
        <v>31</v>
      </c>
      <c r="H162" s="22">
        <v>25</v>
      </c>
      <c r="I162" s="22">
        <v>20</v>
      </c>
      <c r="J162" s="22">
        <v>31</v>
      </c>
      <c r="K162" s="1">
        <f t="shared" si="3"/>
        <v>23</v>
      </c>
      <c r="L162" s="1">
        <f t="shared" si="3"/>
        <v>19</v>
      </c>
      <c r="M162" s="1">
        <f t="shared" si="3"/>
        <v>27.333333333333332</v>
      </c>
      <c r="N162" s="22"/>
      <c r="O162" s="22"/>
      <c r="P162" s="22"/>
      <c r="Q162" s="22"/>
    </row>
    <row r="163" spans="1:17">
      <c r="A163" s="25" t="s">
        <v>509</v>
      </c>
      <c r="B163" s="22">
        <v>18</v>
      </c>
      <c r="C163" s="22">
        <v>15</v>
      </c>
      <c r="D163" s="22">
        <v>19</v>
      </c>
      <c r="E163" s="22">
        <v>26</v>
      </c>
      <c r="F163" s="22">
        <v>21</v>
      </c>
      <c r="G163" s="22">
        <v>32</v>
      </c>
      <c r="H163" s="22">
        <v>26</v>
      </c>
      <c r="I163" s="22">
        <v>21</v>
      </c>
      <c r="J163" s="22">
        <v>32</v>
      </c>
      <c r="K163" s="1">
        <f t="shared" si="3"/>
        <v>23.333333333333332</v>
      </c>
      <c r="L163" s="1">
        <f t="shared" si="3"/>
        <v>19</v>
      </c>
      <c r="M163" s="1">
        <f t="shared" si="3"/>
        <v>27.666666666666668</v>
      </c>
      <c r="N163" s="22"/>
      <c r="O163" s="22"/>
      <c r="P163" s="22"/>
      <c r="Q163" s="22"/>
    </row>
    <row r="164" spans="1:17">
      <c r="A164" s="25" t="s">
        <v>510</v>
      </c>
      <c r="B164" s="22">
        <v>18</v>
      </c>
      <c r="C164" s="22">
        <v>16</v>
      </c>
      <c r="D164" s="22">
        <v>20</v>
      </c>
      <c r="E164" s="22">
        <v>24</v>
      </c>
      <c r="F164" s="22">
        <v>21</v>
      </c>
      <c r="G164" s="22">
        <v>28</v>
      </c>
      <c r="H164" s="22">
        <v>24</v>
      </c>
      <c r="I164" s="22">
        <v>21</v>
      </c>
      <c r="J164" s="22">
        <v>28</v>
      </c>
      <c r="K164" s="1">
        <f t="shared" si="3"/>
        <v>22</v>
      </c>
      <c r="L164" s="1">
        <f t="shared" si="3"/>
        <v>19.333333333333332</v>
      </c>
      <c r="M164" s="1">
        <f t="shared" si="3"/>
        <v>25.333333333333332</v>
      </c>
      <c r="N164" s="22"/>
      <c r="O164" s="22"/>
      <c r="P164" s="22"/>
      <c r="Q164" s="22"/>
    </row>
    <row r="165" spans="1:17">
      <c r="A165" s="25" t="s">
        <v>511</v>
      </c>
      <c r="B165" s="22">
        <v>19</v>
      </c>
      <c r="C165" s="22">
        <v>16</v>
      </c>
      <c r="D165" s="22">
        <v>22</v>
      </c>
      <c r="E165" s="22">
        <v>24</v>
      </c>
      <c r="F165" s="22">
        <v>21</v>
      </c>
      <c r="G165" s="22">
        <v>26</v>
      </c>
      <c r="H165" s="22">
        <v>24</v>
      </c>
      <c r="I165" s="22">
        <v>21</v>
      </c>
      <c r="J165" s="22">
        <v>26</v>
      </c>
      <c r="K165" s="1">
        <f t="shared" si="3"/>
        <v>22.333333333333332</v>
      </c>
      <c r="L165" s="1">
        <f t="shared" si="3"/>
        <v>19.333333333333332</v>
      </c>
      <c r="M165" s="1">
        <f t="shared" si="3"/>
        <v>24.666666666666668</v>
      </c>
      <c r="N165" s="22"/>
      <c r="O165" s="22"/>
      <c r="P165" s="22"/>
      <c r="Q165" s="22"/>
    </row>
    <row r="166" spans="1:17">
      <c r="A166" s="25" t="s">
        <v>512</v>
      </c>
      <c r="B166" s="22">
        <v>20</v>
      </c>
      <c r="C166" s="22">
        <v>18</v>
      </c>
      <c r="D166" s="22">
        <v>21</v>
      </c>
      <c r="E166" s="22">
        <v>23</v>
      </c>
      <c r="F166" s="22">
        <v>21</v>
      </c>
      <c r="G166" s="22">
        <v>26</v>
      </c>
      <c r="H166" s="22">
        <v>23</v>
      </c>
      <c r="I166" s="22">
        <v>21</v>
      </c>
      <c r="J166" s="22">
        <v>26</v>
      </c>
      <c r="K166" s="1">
        <f t="shared" si="3"/>
        <v>22</v>
      </c>
      <c r="L166" s="1">
        <f t="shared" si="3"/>
        <v>20</v>
      </c>
      <c r="M166" s="1">
        <f t="shared" si="3"/>
        <v>24.333333333333332</v>
      </c>
      <c r="N166" s="22"/>
      <c r="O166" s="22"/>
      <c r="P166" s="22"/>
      <c r="Q166" s="22"/>
    </row>
    <row r="167" spans="1:17">
      <c r="A167" s="25" t="s">
        <v>513</v>
      </c>
      <c r="B167" s="22">
        <v>19</v>
      </c>
      <c r="C167" s="22">
        <v>17</v>
      </c>
      <c r="D167" s="22">
        <v>21</v>
      </c>
      <c r="E167" s="22">
        <v>24</v>
      </c>
      <c r="F167" s="22">
        <v>21</v>
      </c>
      <c r="G167" s="22">
        <v>27</v>
      </c>
      <c r="H167" s="22">
        <v>24</v>
      </c>
      <c r="I167" s="22">
        <v>21</v>
      </c>
      <c r="J167" s="22">
        <v>27</v>
      </c>
      <c r="K167" s="1">
        <f t="shared" si="3"/>
        <v>22.333333333333332</v>
      </c>
      <c r="L167" s="1">
        <f t="shared" si="3"/>
        <v>19.666666666666668</v>
      </c>
      <c r="M167" s="1">
        <f t="shared" si="3"/>
        <v>25</v>
      </c>
      <c r="N167" s="22"/>
      <c r="O167" s="22"/>
      <c r="P167" s="22"/>
      <c r="Q167" s="22"/>
    </row>
    <row r="168" spans="1:17">
      <c r="A168" s="25" t="s">
        <v>514</v>
      </c>
      <c r="B168" s="22">
        <v>20</v>
      </c>
      <c r="C168" s="22">
        <v>17</v>
      </c>
      <c r="D168" s="22">
        <v>22</v>
      </c>
      <c r="E168" s="22">
        <v>25</v>
      </c>
      <c r="F168" s="22">
        <v>23</v>
      </c>
      <c r="G168" s="22">
        <v>26</v>
      </c>
      <c r="H168" s="22">
        <v>25</v>
      </c>
      <c r="I168" s="22">
        <v>23</v>
      </c>
      <c r="J168" s="22">
        <v>26</v>
      </c>
      <c r="K168" s="1">
        <f t="shared" si="3"/>
        <v>23.333333333333332</v>
      </c>
      <c r="L168" s="1">
        <f t="shared" si="3"/>
        <v>21</v>
      </c>
      <c r="M168" s="1">
        <f t="shared" si="3"/>
        <v>24.666666666666668</v>
      </c>
      <c r="N168" s="22"/>
      <c r="O168" s="22"/>
      <c r="P168" s="22"/>
      <c r="Q168" s="22"/>
    </row>
    <row r="169" spans="1:17">
      <c r="A169" s="25" t="s">
        <v>515</v>
      </c>
      <c r="B169" s="22">
        <v>20</v>
      </c>
      <c r="C169" s="22">
        <v>18</v>
      </c>
      <c r="D169" s="22">
        <v>22</v>
      </c>
      <c r="E169" s="22">
        <v>24</v>
      </c>
      <c r="F169" s="22">
        <v>22</v>
      </c>
      <c r="G169" s="22">
        <v>26</v>
      </c>
      <c r="H169" s="22">
        <v>24</v>
      </c>
      <c r="I169" s="22">
        <v>22</v>
      </c>
      <c r="J169" s="22">
        <v>26</v>
      </c>
      <c r="K169" s="1">
        <f t="shared" si="3"/>
        <v>22.666666666666668</v>
      </c>
      <c r="L169" s="1">
        <f t="shared" si="3"/>
        <v>20.666666666666668</v>
      </c>
      <c r="M169" s="1">
        <f t="shared" si="3"/>
        <v>24.666666666666668</v>
      </c>
      <c r="N169" s="22"/>
      <c r="O169" s="22"/>
      <c r="P169" s="22"/>
      <c r="Q169" s="22"/>
    </row>
    <row r="170" spans="1:17">
      <c r="A170" s="25" t="s">
        <v>516</v>
      </c>
      <c r="B170" s="22">
        <v>21</v>
      </c>
      <c r="C170" s="22">
        <v>19</v>
      </c>
      <c r="D170" s="22">
        <v>22</v>
      </c>
      <c r="E170" s="22">
        <v>25</v>
      </c>
      <c r="F170" s="22">
        <v>22</v>
      </c>
      <c r="G170" s="22">
        <v>27</v>
      </c>
      <c r="H170" s="22">
        <v>25</v>
      </c>
      <c r="I170" s="22">
        <v>22</v>
      </c>
      <c r="J170" s="22">
        <v>27</v>
      </c>
      <c r="K170" s="1">
        <f t="shared" si="3"/>
        <v>23.666666666666668</v>
      </c>
      <c r="L170" s="1">
        <f t="shared" si="3"/>
        <v>21</v>
      </c>
      <c r="M170" s="1">
        <f t="shared" si="3"/>
        <v>25.333333333333332</v>
      </c>
      <c r="N170" s="22"/>
      <c r="O170" s="22"/>
      <c r="P170" s="22"/>
      <c r="Q170" s="22"/>
    </row>
    <row r="171" spans="1:17">
      <c r="A171" s="25" t="s">
        <v>517</v>
      </c>
      <c r="B171" s="22">
        <v>21</v>
      </c>
      <c r="C171" s="22">
        <v>20</v>
      </c>
      <c r="D171" s="22">
        <v>21</v>
      </c>
      <c r="E171" s="22">
        <v>27</v>
      </c>
      <c r="F171" s="22">
        <v>24</v>
      </c>
      <c r="G171" s="22">
        <v>29</v>
      </c>
      <c r="H171" s="22">
        <v>27</v>
      </c>
      <c r="I171" s="22">
        <v>24</v>
      </c>
      <c r="J171" s="22">
        <v>29</v>
      </c>
      <c r="K171" s="1">
        <f t="shared" si="3"/>
        <v>25</v>
      </c>
      <c r="L171" s="1">
        <f t="shared" si="3"/>
        <v>22.666666666666668</v>
      </c>
      <c r="M171" s="1">
        <f t="shared" si="3"/>
        <v>26.333333333333332</v>
      </c>
      <c r="N171" s="22"/>
      <c r="O171" s="22"/>
      <c r="P171" s="22"/>
      <c r="Q171" s="22"/>
    </row>
    <row r="172" spans="1:17">
      <c r="A172" s="25" t="s">
        <v>518</v>
      </c>
      <c r="B172" s="22">
        <v>21</v>
      </c>
      <c r="C172" s="22">
        <v>20</v>
      </c>
      <c r="D172" s="22">
        <v>21</v>
      </c>
      <c r="E172" s="22">
        <v>27</v>
      </c>
      <c r="F172" s="22">
        <v>25</v>
      </c>
      <c r="G172" s="22">
        <v>29</v>
      </c>
      <c r="H172" s="22">
        <v>27</v>
      </c>
      <c r="I172" s="22">
        <v>25</v>
      </c>
      <c r="J172" s="22">
        <v>29</v>
      </c>
      <c r="K172" s="1">
        <f t="shared" si="3"/>
        <v>25</v>
      </c>
      <c r="L172" s="1">
        <f t="shared" si="3"/>
        <v>23.333333333333332</v>
      </c>
      <c r="M172" s="1">
        <f t="shared" si="3"/>
        <v>26.333333333333332</v>
      </c>
      <c r="N172" s="22"/>
      <c r="O172" s="22"/>
      <c r="P172" s="22"/>
      <c r="Q172" s="22"/>
    </row>
    <row r="173" spans="1:17">
      <c r="A173" s="25" t="s">
        <v>519</v>
      </c>
      <c r="B173" s="22">
        <v>20</v>
      </c>
      <c r="C173" s="22">
        <v>17</v>
      </c>
      <c r="D173" s="22">
        <v>22</v>
      </c>
      <c r="E173" s="22">
        <v>25</v>
      </c>
      <c r="F173" s="22">
        <v>22</v>
      </c>
      <c r="G173" s="22">
        <v>26</v>
      </c>
      <c r="H173" s="22">
        <v>25</v>
      </c>
      <c r="I173" s="22">
        <v>22</v>
      </c>
      <c r="J173" s="22">
        <v>26</v>
      </c>
      <c r="K173" s="1">
        <f t="shared" si="3"/>
        <v>23.333333333333332</v>
      </c>
      <c r="L173" s="1">
        <f t="shared" si="3"/>
        <v>20.333333333333332</v>
      </c>
      <c r="M173" s="1">
        <f t="shared" si="3"/>
        <v>24.666666666666668</v>
      </c>
      <c r="N173" s="22"/>
      <c r="O173" s="22"/>
      <c r="P173" s="22"/>
      <c r="Q173" s="22"/>
    </row>
    <row r="174" spans="1:17">
      <c r="A174" s="25" t="s">
        <v>520</v>
      </c>
      <c r="B174" s="22">
        <v>21</v>
      </c>
      <c r="C174" s="22">
        <v>18</v>
      </c>
      <c r="D174" s="22">
        <v>23</v>
      </c>
      <c r="E174" s="22">
        <v>25</v>
      </c>
      <c r="F174" s="22">
        <v>25</v>
      </c>
      <c r="G174" s="22">
        <v>26</v>
      </c>
      <c r="H174" s="22">
        <v>25</v>
      </c>
      <c r="I174" s="22">
        <v>25</v>
      </c>
      <c r="J174" s="22">
        <v>26</v>
      </c>
      <c r="K174" s="1">
        <f t="shared" si="3"/>
        <v>23.666666666666668</v>
      </c>
      <c r="L174" s="1">
        <f t="shared" si="3"/>
        <v>22.666666666666668</v>
      </c>
      <c r="M174" s="1">
        <f t="shared" si="3"/>
        <v>25</v>
      </c>
      <c r="N174" s="22"/>
      <c r="O174" s="22"/>
      <c r="P174" s="22"/>
      <c r="Q174" s="22"/>
    </row>
    <row r="175" spans="1:17">
      <c r="A175" s="25" t="s">
        <v>521</v>
      </c>
      <c r="B175" s="22">
        <v>23</v>
      </c>
      <c r="C175" s="22">
        <v>20</v>
      </c>
      <c r="D175" s="22">
        <v>26</v>
      </c>
      <c r="E175" s="22">
        <v>25</v>
      </c>
      <c r="F175" s="22">
        <v>24</v>
      </c>
      <c r="G175" s="22">
        <v>26</v>
      </c>
      <c r="H175" s="22">
        <v>25</v>
      </c>
      <c r="I175" s="22">
        <v>24</v>
      </c>
      <c r="J175" s="22">
        <v>26</v>
      </c>
      <c r="K175" s="1">
        <f t="shared" si="3"/>
        <v>24.333333333333332</v>
      </c>
      <c r="L175" s="1">
        <f t="shared" si="3"/>
        <v>22.666666666666668</v>
      </c>
      <c r="M175" s="1">
        <f t="shared" si="3"/>
        <v>26</v>
      </c>
      <c r="N175" s="22"/>
      <c r="O175" s="22"/>
      <c r="P175" s="22"/>
      <c r="Q175" s="22"/>
    </row>
    <row r="176" spans="1:17">
      <c r="A176" s="25" t="s">
        <v>522</v>
      </c>
      <c r="B176" s="22">
        <v>24</v>
      </c>
      <c r="C176" s="22">
        <v>22</v>
      </c>
      <c r="D176" s="22">
        <v>26</v>
      </c>
      <c r="E176" s="22">
        <v>25</v>
      </c>
      <c r="F176" s="22">
        <v>23</v>
      </c>
      <c r="G176" s="22">
        <v>25</v>
      </c>
      <c r="H176" s="22">
        <v>25</v>
      </c>
      <c r="I176" s="22">
        <v>23</v>
      </c>
      <c r="J176" s="22">
        <v>25</v>
      </c>
      <c r="K176" s="1">
        <f t="shared" si="3"/>
        <v>24.666666666666668</v>
      </c>
      <c r="L176" s="1">
        <f t="shared" si="3"/>
        <v>22.666666666666668</v>
      </c>
      <c r="M176" s="1">
        <f t="shared" si="3"/>
        <v>25.333333333333332</v>
      </c>
      <c r="N176" s="22"/>
      <c r="O176" s="22"/>
      <c r="P176" s="22"/>
      <c r="Q176" s="22"/>
    </row>
    <row r="177" spans="1:17">
      <c r="A177" s="25" t="s">
        <v>523</v>
      </c>
      <c r="B177" s="22">
        <v>24</v>
      </c>
      <c r="C177" s="22">
        <v>21</v>
      </c>
      <c r="D177" s="22">
        <v>26</v>
      </c>
      <c r="E177" s="22">
        <v>25</v>
      </c>
      <c r="F177" s="22">
        <v>24</v>
      </c>
      <c r="G177" s="22">
        <v>25</v>
      </c>
      <c r="H177" s="22">
        <v>25</v>
      </c>
      <c r="I177" s="22">
        <v>24</v>
      </c>
      <c r="J177" s="22">
        <v>25</v>
      </c>
      <c r="K177" s="1">
        <f t="shared" si="3"/>
        <v>24.666666666666668</v>
      </c>
      <c r="L177" s="1">
        <f t="shared" si="3"/>
        <v>23</v>
      </c>
      <c r="M177" s="1">
        <f t="shared" si="3"/>
        <v>25.333333333333332</v>
      </c>
      <c r="N177" s="22"/>
      <c r="O177" s="22"/>
      <c r="P177" s="22"/>
      <c r="Q177" s="22"/>
    </row>
    <row r="178" spans="1:17">
      <c r="A178" s="25" t="s">
        <v>524</v>
      </c>
      <c r="B178" s="22">
        <v>23</v>
      </c>
      <c r="C178" s="22">
        <v>22</v>
      </c>
      <c r="D178" s="22">
        <v>25</v>
      </c>
      <c r="E178" s="22">
        <v>24</v>
      </c>
      <c r="F178" s="22">
        <v>23</v>
      </c>
      <c r="G178" s="22">
        <v>25</v>
      </c>
      <c r="H178" s="22">
        <v>24</v>
      </c>
      <c r="I178" s="22">
        <v>23</v>
      </c>
      <c r="J178" s="22">
        <v>25</v>
      </c>
      <c r="K178" s="1">
        <f t="shared" si="3"/>
        <v>23.666666666666668</v>
      </c>
      <c r="L178" s="1">
        <f t="shared" si="3"/>
        <v>22.666666666666668</v>
      </c>
      <c r="M178" s="1">
        <f t="shared" si="3"/>
        <v>25</v>
      </c>
      <c r="N178" s="22"/>
      <c r="O178" s="22"/>
      <c r="P178" s="22"/>
      <c r="Q178" s="22"/>
    </row>
    <row r="179" spans="1:17">
      <c r="A179" s="25" t="s">
        <v>525</v>
      </c>
      <c r="B179" s="22">
        <v>24</v>
      </c>
      <c r="C179" s="22">
        <v>22</v>
      </c>
      <c r="D179" s="22">
        <v>25</v>
      </c>
      <c r="E179" s="22">
        <v>26</v>
      </c>
      <c r="F179" s="22">
        <v>22</v>
      </c>
      <c r="G179" s="22">
        <v>30</v>
      </c>
      <c r="H179" s="22">
        <v>26</v>
      </c>
      <c r="I179" s="22">
        <v>22</v>
      </c>
      <c r="J179" s="22">
        <v>30</v>
      </c>
      <c r="K179" s="1">
        <f t="shared" si="3"/>
        <v>25.333333333333332</v>
      </c>
      <c r="L179" s="1">
        <f t="shared" si="3"/>
        <v>22</v>
      </c>
      <c r="M179" s="1">
        <f t="shared" si="3"/>
        <v>28.333333333333332</v>
      </c>
      <c r="N179" s="22"/>
      <c r="O179" s="22"/>
      <c r="P179" s="22"/>
      <c r="Q179" s="22"/>
    </row>
    <row r="180" spans="1:17">
      <c r="A180" s="25" t="s">
        <v>526</v>
      </c>
      <c r="B180" s="22">
        <v>24</v>
      </c>
      <c r="C180" s="22">
        <v>21</v>
      </c>
      <c r="D180" s="22">
        <v>26</v>
      </c>
      <c r="E180" s="22">
        <v>28</v>
      </c>
      <c r="F180" s="22">
        <v>24</v>
      </c>
      <c r="G180" s="22">
        <v>32</v>
      </c>
      <c r="H180" s="22">
        <v>28</v>
      </c>
      <c r="I180" s="22">
        <v>24</v>
      </c>
      <c r="J180" s="22">
        <v>32</v>
      </c>
      <c r="K180" s="1">
        <f t="shared" si="3"/>
        <v>26.666666666666668</v>
      </c>
      <c r="L180" s="1">
        <f t="shared" si="3"/>
        <v>23</v>
      </c>
      <c r="M180" s="1">
        <f t="shared" si="3"/>
        <v>30</v>
      </c>
      <c r="N180" s="22"/>
      <c r="O180" s="22"/>
      <c r="P180" s="22"/>
      <c r="Q180" s="22"/>
    </row>
    <row r="181" spans="1:17">
      <c r="A181" s="25" t="s">
        <v>527</v>
      </c>
      <c r="B181" s="22">
        <v>24</v>
      </c>
      <c r="C181" s="22">
        <v>21</v>
      </c>
      <c r="D181" s="22">
        <v>26</v>
      </c>
      <c r="E181" s="22">
        <v>27</v>
      </c>
      <c r="F181" s="22">
        <v>22</v>
      </c>
      <c r="G181" s="22">
        <v>31</v>
      </c>
      <c r="H181" s="22">
        <v>27</v>
      </c>
      <c r="I181" s="22">
        <v>22</v>
      </c>
      <c r="J181" s="22">
        <v>31</v>
      </c>
      <c r="K181" s="1">
        <f t="shared" si="3"/>
        <v>26</v>
      </c>
      <c r="L181" s="1">
        <f t="shared" si="3"/>
        <v>21.666666666666668</v>
      </c>
      <c r="M181" s="1">
        <f t="shared" si="3"/>
        <v>29.333333333333332</v>
      </c>
      <c r="N181" s="22"/>
      <c r="O181" s="22"/>
      <c r="P181" s="22"/>
      <c r="Q181" s="22"/>
    </row>
    <row r="182" spans="1:17">
      <c r="A182" s="25" t="s">
        <v>528</v>
      </c>
      <c r="B182" s="22">
        <v>24</v>
      </c>
      <c r="C182" s="22">
        <v>23</v>
      </c>
      <c r="D182" s="22">
        <v>25</v>
      </c>
      <c r="E182" s="22">
        <v>24</v>
      </c>
      <c r="F182" s="22">
        <v>21</v>
      </c>
      <c r="G182" s="22">
        <v>25</v>
      </c>
      <c r="H182" s="22">
        <v>24</v>
      </c>
      <c r="I182" s="22">
        <v>21</v>
      </c>
      <c r="J182" s="22">
        <v>25</v>
      </c>
      <c r="K182" s="1">
        <f t="shared" si="3"/>
        <v>24</v>
      </c>
      <c r="L182" s="1">
        <f t="shared" si="3"/>
        <v>21.666666666666668</v>
      </c>
      <c r="M182" s="1">
        <f t="shared" si="3"/>
        <v>25</v>
      </c>
      <c r="N182" s="22"/>
      <c r="O182" s="22"/>
      <c r="P182" s="22"/>
      <c r="Q182" s="22"/>
    </row>
    <row r="183" spans="1:17">
      <c r="A183" s="25" t="s">
        <v>529</v>
      </c>
      <c r="B183" s="22">
        <v>24</v>
      </c>
      <c r="C183" s="22">
        <v>23</v>
      </c>
      <c r="D183" s="22">
        <v>24</v>
      </c>
      <c r="E183" s="22">
        <v>24</v>
      </c>
      <c r="F183" s="22">
        <v>24</v>
      </c>
      <c r="G183" s="22">
        <v>25</v>
      </c>
      <c r="H183" s="22">
        <v>24</v>
      </c>
      <c r="I183" s="22">
        <v>24</v>
      </c>
      <c r="J183" s="22">
        <v>25</v>
      </c>
      <c r="K183" s="1">
        <f t="shared" si="3"/>
        <v>24</v>
      </c>
      <c r="L183" s="1">
        <f t="shared" si="3"/>
        <v>23.666666666666668</v>
      </c>
      <c r="M183" s="1">
        <f t="shared" si="3"/>
        <v>24.666666666666668</v>
      </c>
      <c r="N183" s="22"/>
      <c r="O183" s="22"/>
      <c r="P183" s="22"/>
      <c r="Q183" s="22"/>
    </row>
    <row r="184" spans="1:17">
      <c r="A184" s="25" t="s">
        <v>530</v>
      </c>
      <c r="B184" s="22">
        <v>23</v>
      </c>
      <c r="C184" s="22">
        <v>21</v>
      </c>
      <c r="D184" s="22">
        <v>24</v>
      </c>
      <c r="E184" s="22">
        <v>24</v>
      </c>
      <c r="F184" s="22">
        <v>21</v>
      </c>
      <c r="G184" s="22">
        <v>26</v>
      </c>
      <c r="H184" s="22">
        <v>24</v>
      </c>
      <c r="I184" s="22">
        <v>21</v>
      </c>
      <c r="J184" s="22">
        <v>26</v>
      </c>
      <c r="K184" s="1">
        <f t="shared" si="3"/>
        <v>23.666666666666668</v>
      </c>
      <c r="L184" s="1">
        <f t="shared" si="3"/>
        <v>21</v>
      </c>
      <c r="M184" s="1">
        <f t="shared" si="3"/>
        <v>25.333333333333332</v>
      </c>
      <c r="N184" s="22"/>
      <c r="O184" s="22"/>
      <c r="P184" s="22"/>
      <c r="Q184" s="22"/>
    </row>
    <row r="185" spans="1:17">
      <c r="A185" s="25" t="s">
        <v>531</v>
      </c>
      <c r="B185" s="22">
        <v>23</v>
      </c>
      <c r="C185" s="22">
        <v>20</v>
      </c>
      <c r="D185" s="22">
        <v>26</v>
      </c>
      <c r="E185" s="22">
        <v>25</v>
      </c>
      <c r="F185" s="22">
        <v>22</v>
      </c>
      <c r="G185" s="22">
        <v>27</v>
      </c>
      <c r="H185" s="22">
        <v>25</v>
      </c>
      <c r="I185" s="22">
        <v>22</v>
      </c>
      <c r="J185" s="22">
        <v>27</v>
      </c>
      <c r="K185" s="1">
        <f t="shared" si="3"/>
        <v>24.333333333333332</v>
      </c>
      <c r="L185" s="1">
        <f t="shared" si="3"/>
        <v>21.333333333333332</v>
      </c>
      <c r="M185" s="1">
        <f t="shared" si="3"/>
        <v>26.666666666666668</v>
      </c>
      <c r="N185" s="22"/>
      <c r="O185" s="22"/>
      <c r="P185" s="22"/>
      <c r="Q185" s="22"/>
    </row>
    <row r="186" spans="1:17">
      <c r="A186" s="25" t="s">
        <v>532</v>
      </c>
      <c r="B186" s="22">
        <v>24</v>
      </c>
      <c r="C186" s="22">
        <v>20</v>
      </c>
      <c r="D186" s="22">
        <v>26</v>
      </c>
      <c r="E186" s="22">
        <v>26</v>
      </c>
      <c r="F186" s="22">
        <v>23</v>
      </c>
      <c r="G186" s="22">
        <v>28</v>
      </c>
      <c r="H186" s="22">
        <v>26</v>
      </c>
      <c r="I186" s="22">
        <v>23</v>
      </c>
      <c r="J186" s="22">
        <v>28</v>
      </c>
      <c r="K186" s="1">
        <f t="shared" si="3"/>
        <v>25.333333333333332</v>
      </c>
      <c r="L186" s="1">
        <f t="shared" si="3"/>
        <v>22</v>
      </c>
      <c r="M186" s="1">
        <f t="shared" si="3"/>
        <v>27.333333333333332</v>
      </c>
      <c r="N186" s="22"/>
      <c r="O186" s="22"/>
      <c r="P186" s="22"/>
      <c r="Q186" s="22"/>
    </row>
    <row r="187" spans="1:17">
      <c r="A187" s="25" t="s">
        <v>533</v>
      </c>
      <c r="B187" s="22">
        <v>24</v>
      </c>
      <c r="C187" s="22">
        <v>20</v>
      </c>
      <c r="D187" s="22">
        <v>31</v>
      </c>
      <c r="E187" s="22">
        <v>26</v>
      </c>
      <c r="F187" s="22">
        <v>24</v>
      </c>
      <c r="G187" s="22">
        <v>28</v>
      </c>
      <c r="H187" s="22">
        <v>26</v>
      </c>
      <c r="I187" s="22">
        <v>24</v>
      </c>
      <c r="J187" s="22">
        <v>28</v>
      </c>
      <c r="K187" s="1">
        <f t="shared" si="3"/>
        <v>25.333333333333332</v>
      </c>
      <c r="L187" s="1">
        <f t="shared" si="3"/>
        <v>22.666666666666668</v>
      </c>
      <c r="M187" s="1">
        <f t="shared" si="3"/>
        <v>29</v>
      </c>
      <c r="N187" s="22"/>
      <c r="O187" s="22"/>
      <c r="P187" s="22"/>
      <c r="Q187" s="22"/>
    </row>
    <row r="188" spans="1:17">
      <c r="A188" s="25" t="s">
        <v>534</v>
      </c>
      <c r="B188" s="22">
        <v>24</v>
      </c>
      <c r="C188" s="22">
        <v>21</v>
      </c>
      <c r="D188" s="22">
        <v>26</v>
      </c>
      <c r="E188" s="22">
        <v>26</v>
      </c>
      <c r="F188" s="22">
        <v>24</v>
      </c>
      <c r="G188" s="22">
        <v>27</v>
      </c>
      <c r="H188" s="22">
        <v>26</v>
      </c>
      <c r="I188" s="22">
        <v>24</v>
      </c>
      <c r="J188" s="22">
        <v>27</v>
      </c>
      <c r="K188" s="1">
        <f t="shared" si="3"/>
        <v>25.333333333333332</v>
      </c>
      <c r="L188" s="1">
        <f t="shared" si="3"/>
        <v>23</v>
      </c>
      <c r="M188" s="1">
        <f t="shared" si="3"/>
        <v>26.666666666666668</v>
      </c>
      <c r="N188" s="22"/>
      <c r="O188" s="22"/>
      <c r="P188" s="22"/>
      <c r="Q188" s="22"/>
    </row>
    <row r="189" spans="1:17">
      <c r="A189" s="25" t="s">
        <v>535</v>
      </c>
      <c r="B189" s="22">
        <v>24</v>
      </c>
      <c r="C189" s="22">
        <v>22</v>
      </c>
      <c r="D189" s="22">
        <v>26</v>
      </c>
      <c r="E189" s="22">
        <v>28</v>
      </c>
      <c r="F189" s="22">
        <v>23</v>
      </c>
      <c r="G189" s="22">
        <v>34</v>
      </c>
      <c r="H189" s="22">
        <v>28</v>
      </c>
      <c r="I189" s="22">
        <v>23</v>
      </c>
      <c r="J189" s="22">
        <v>34</v>
      </c>
      <c r="K189" s="1">
        <f t="shared" si="3"/>
        <v>26.666666666666668</v>
      </c>
      <c r="L189" s="1">
        <f t="shared" si="3"/>
        <v>22.666666666666668</v>
      </c>
      <c r="M189" s="1">
        <f t="shared" si="3"/>
        <v>31.333333333333332</v>
      </c>
      <c r="N189" s="22"/>
      <c r="O189" s="22"/>
      <c r="P189" s="22"/>
      <c r="Q189" s="22"/>
    </row>
    <row r="190" spans="1:17">
      <c r="A190" s="25" t="s">
        <v>536</v>
      </c>
      <c r="B190" s="22">
        <v>27</v>
      </c>
      <c r="C190" s="22">
        <v>23</v>
      </c>
      <c r="D190" s="22">
        <v>31</v>
      </c>
      <c r="E190" s="22">
        <v>27</v>
      </c>
      <c r="F190" s="22">
        <v>26</v>
      </c>
      <c r="G190" s="22">
        <v>30</v>
      </c>
      <c r="H190" s="22">
        <v>27</v>
      </c>
      <c r="I190" s="22">
        <v>26</v>
      </c>
      <c r="J190" s="22">
        <v>30</v>
      </c>
      <c r="K190" s="1">
        <f t="shared" si="3"/>
        <v>27</v>
      </c>
      <c r="L190" s="1">
        <f t="shared" si="3"/>
        <v>25</v>
      </c>
      <c r="M190" s="1">
        <f t="shared" si="3"/>
        <v>30.333333333333332</v>
      </c>
      <c r="N190" s="22"/>
      <c r="O190" s="22"/>
      <c r="P190" s="22"/>
      <c r="Q190" s="22"/>
    </row>
    <row r="191" spans="1:17">
      <c r="A191" s="25" t="s">
        <v>537</v>
      </c>
      <c r="B191" s="22">
        <v>24</v>
      </c>
      <c r="C191" s="22">
        <v>21</v>
      </c>
      <c r="D191" s="22">
        <v>29</v>
      </c>
      <c r="E191" s="22">
        <v>28</v>
      </c>
      <c r="F191" s="22">
        <v>23</v>
      </c>
      <c r="G191" s="22">
        <v>34</v>
      </c>
      <c r="H191" s="22">
        <v>28</v>
      </c>
      <c r="I191" s="22">
        <v>23</v>
      </c>
      <c r="J191" s="22">
        <v>34</v>
      </c>
      <c r="K191" s="1">
        <f t="shared" si="3"/>
        <v>26.666666666666668</v>
      </c>
      <c r="L191" s="1">
        <f t="shared" si="3"/>
        <v>22.333333333333332</v>
      </c>
      <c r="M191" s="1">
        <f t="shared" si="3"/>
        <v>32.333333333333336</v>
      </c>
      <c r="N191" s="22"/>
      <c r="O191" s="22"/>
      <c r="P191" s="22"/>
      <c r="Q191" s="22"/>
    </row>
    <row r="192" spans="1:17">
      <c r="A192" s="25" t="s">
        <v>538</v>
      </c>
      <c r="B192" s="22">
        <v>24</v>
      </c>
      <c r="C192" s="22">
        <v>21</v>
      </c>
      <c r="D192" s="22">
        <v>26</v>
      </c>
      <c r="E192" s="22">
        <v>25</v>
      </c>
      <c r="F192" s="22">
        <v>22</v>
      </c>
      <c r="G192" s="22">
        <v>27</v>
      </c>
      <c r="H192" s="22">
        <v>25</v>
      </c>
      <c r="I192" s="22">
        <v>22</v>
      </c>
      <c r="J192" s="22">
        <v>27</v>
      </c>
      <c r="K192" s="1">
        <f t="shared" si="3"/>
        <v>24.666666666666668</v>
      </c>
      <c r="L192" s="1">
        <f t="shared" si="3"/>
        <v>21.666666666666668</v>
      </c>
      <c r="M192" s="1">
        <f t="shared" si="3"/>
        <v>26.666666666666668</v>
      </c>
      <c r="N192" s="22"/>
      <c r="O192" s="22"/>
      <c r="P192" s="22"/>
      <c r="Q192" s="22"/>
    </row>
    <row r="193" spans="1:17">
      <c r="A193" s="25" t="s">
        <v>539</v>
      </c>
      <c r="B193" s="22">
        <v>24</v>
      </c>
      <c r="C193" s="22">
        <v>21</v>
      </c>
      <c r="D193" s="22">
        <v>25</v>
      </c>
      <c r="E193" s="22">
        <v>25</v>
      </c>
      <c r="F193" s="22">
        <v>22</v>
      </c>
      <c r="G193" s="22">
        <v>27</v>
      </c>
      <c r="H193" s="22">
        <v>25</v>
      </c>
      <c r="I193" s="22">
        <v>22</v>
      </c>
      <c r="J193" s="22">
        <v>27</v>
      </c>
      <c r="K193" s="1">
        <f t="shared" si="3"/>
        <v>24.666666666666668</v>
      </c>
      <c r="L193" s="1">
        <f t="shared" si="3"/>
        <v>21.666666666666668</v>
      </c>
      <c r="M193" s="1">
        <f t="shared" si="3"/>
        <v>26.333333333333332</v>
      </c>
      <c r="N193" s="22"/>
      <c r="O193" s="22"/>
      <c r="P193" s="22"/>
      <c r="Q193" s="22"/>
    </row>
    <row r="194" spans="1:17">
      <c r="A194" s="25" t="s">
        <v>540</v>
      </c>
      <c r="B194" s="22">
        <v>24</v>
      </c>
      <c r="C194" s="22">
        <v>22</v>
      </c>
      <c r="D194" s="22">
        <v>25</v>
      </c>
      <c r="E194" s="22">
        <v>25</v>
      </c>
      <c r="F194" s="22">
        <v>23</v>
      </c>
      <c r="G194" s="22">
        <v>27</v>
      </c>
      <c r="H194" s="22">
        <v>25</v>
      </c>
      <c r="I194" s="22">
        <v>23</v>
      </c>
      <c r="J194" s="22">
        <v>27</v>
      </c>
      <c r="K194" s="1">
        <f t="shared" si="3"/>
        <v>24.666666666666668</v>
      </c>
      <c r="L194" s="1">
        <f t="shared" si="3"/>
        <v>22.666666666666668</v>
      </c>
      <c r="M194" s="1">
        <f t="shared" si="3"/>
        <v>26.333333333333332</v>
      </c>
      <c r="N194" s="22"/>
      <c r="O194" s="22"/>
      <c r="P194" s="22"/>
      <c r="Q194" s="22"/>
    </row>
    <row r="195" spans="1:17">
      <c r="A195" s="25" t="s">
        <v>541</v>
      </c>
      <c r="B195" s="22">
        <v>27</v>
      </c>
      <c r="C195" s="22">
        <v>23</v>
      </c>
      <c r="D195" s="22">
        <v>33</v>
      </c>
      <c r="E195" s="22">
        <v>26</v>
      </c>
      <c r="F195" s="22">
        <v>24</v>
      </c>
      <c r="G195" s="22">
        <v>27</v>
      </c>
      <c r="H195" s="22">
        <v>26</v>
      </c>
      <c r="I195" s="22">
        <v>24</v>
      </c>
      <c r="J195" s="22">
        <v>27</v>
      </c>
      <c r="K195" s="1">
        <f t="shared" ref="K195:M258" si="4">AVERAGE(B195,E195,H195)</f>
        <v>26.333333333333332</v>
      </c>
      <c r="L195" s="1">
        <f t="shared" si="4"/>
        <v>23.666666666666668</v>
      </c>
      <c r="M195" s="1">
        <f t="shared" si="4"/>
        <v>29</v>
      </c>
      <c r="N195" s="22"/>
      <c r="O195" s="22"/>
      <c r="P195" s="22"/>
      <c r="Q195" s="22"/>
    </row>
    <row r="196" spans="1:17">
      <c r="A196" s="25" t="s">
        <v>542</v>
      </c>
      <c r="B196" s="22">
        <v>26</v>
      </c>
      <c r="C196" s="22">
        <v>22</v>
      </c>
      <c r="D196" s="22">
        <v>31</v>
      </c>
      <c r="E196" s="22">
        <v>27</v>
      </c>
      <c r="F196" s="22">
        <v>24</v>
      </c>
      <c r="G196" s="22">
        <v>30</v>
      </c>
      <c r="H196" s="22">
        <v>27</v>
      </c>
      <c r="I196" s="22">
        <v>24</v>
      </c>
      <c r="J196" s="22">
        <v>30</v>
      </c>
      <c r="K196" s="1">
        <f t="shared" si="4"/>
        <v>26.666666666666668</v>
      </c>
      <c r="L196" s="1">
        <f t="shared" si="4"/>
        <v>23.333333333333332</v>
      </c>
      <c r="M196" s="1">
        <f t="shared" si="4"/>
        <v>30.333333333333332</v>
      </c>
      <c r="N196" s="22"/>
      <c r="O196" s="22"/>
      <c r="P196" s="22"/>
      <c r="Q196" s="22"/>
    </row>
    <row r="197" spans="1:17">
      <c r="A197" s="25" t="s">
        <v>543</v>
      </c>
      <c r="B197" s="22">
        <v>24</v>
      </c>
      <c r="C197" s="22">
        <v>22</v>
      </c>
      <c r="D197" s="22">
        <v>25</v>
      </c>
      <c r="E197" s="22">
        <v>27</v>
      </c>
      <c r="F197" s="22">
        <v>25</v>
      </c>
      <c r="G197" s="22">
        <v>28</v>
      </c>
      <c r="H197" s="22">
        <v>27</v>
      </c>
      <c r="I197" s="22">
        <v>25</v>
      </c>
      <c r="J197" s="22">
        <v>28</v>
      </c>
      <c r="K197" s="1">
        <f t="shared" si="4"/>
        <v>26</v>
      </c>
      <c r="L197" s="1">
        <f t="shared" si="4"/>
        <v>24</v>
      </c>
      <c r="M197" s="1">
        <f t="shared" si="4"/>
        <v>27</v>
      </c>
      <c r="N197" s="22"/>
      <c r="O197" s="22"/>
      <c r="P197" s="22"/>
      <c r="Q197" s="22"/>
    </row>
    <row r="198" spans="1:17">
      <c r="A198" s="25" t="s">
        <v>544</v>
      </c>
      <c r="B198" s="22">
        <v>24</v>
      </c>
      <c r="C198" s="22">
        <v>22</v>
      </c>
      <c r="D198" s="22">
        <v>25</v>
      </c>
      <c r="E198" s="22">
        <v>26</v>
      </c>
      <c r="F198" s="22">
        <v>24</v>
      </c>
      <c r="G198" s="22">
        <v>27</v>
      </c>
      <c r="H198" s="22">
        <v>26</v>
      </c>
      <c r="I198" s="22">
        <v>24</v>
      </c>
      <c r="J198" s="22">
        <v>27</v>
      </c>
      <c r="K198" s="1">
        <f t="shared" si="4"/>
        <v>25.333333333333332</v>
      </c>
      <c r="L198" s="1">
        <f t="shared" si="4"/>
        <v>23.333333333333332</v>
      </c>
      <c r="M198" s="1">
        <f t="shared" si="4"/>
        <v>26.333333333333332</v>
      </c>
      <c r="N198" s="22"/>
      <c r="O198" s="22"/>
      <c r="P198" s="22"/>
      <c r="Q198" s="22"/>
    </row>
    <row r="199" spans="1:17">
      <c r="A199" s="25" t="s">
        <v>545</v>
      </c>
      <c r="B199" s="22">
        <v>23</v>
      </c>
      <c r="C199" s="22">
        <v>20</v>
      </c>
      <c r="D199" s="22">
        <v>25</v>
      </c>
      <c r="E199" s="22">
        <v>27</v>
      </c>
      <c r="F199" s="22">
        <v>25</v>
      </c>
      <c r="G199" s="22">
        <v>28</v>
      </c>
      <c r="H199" s="22">
        <v>27</v>
      </c>
      <c r="I199" s="22">
        <v>25</v>
      </c>
      <c r="J199" s="22">
        <v>28</v>
      </c>
      <c r="K199" s="1">
        <f t="shared" si="4"/>
        <v>25.666666666666668</v>
      </c>
      <c r="L199" s="1">
        <f t="shared" si="4"/>
        <v>23.333333333333332</v>
      </c>
      <c r="M199" s="1">
        <f t="shared" si="4"/>
        <v>27</v>
      </c>
      <c r="N199" s="22"/>
      <c r="O199" s="22"/>
      <c r="P199" s="22"/>
      <c r="Q199" s="22"/>
    </row>
    <row r="200" spans="1:17">
      <c r="A200" s="25" t="s">
        <v>546</v>
      </c>
      <c r="B200" s="22">
        <v>24</v>
      </c>
      <c r="C200" s="22">
        <v>21</v>
      </c>
      <c r="D200" s="22">
        <v>25</v>
      </c>
      <c r="E200" s="22">
        <v>28</v>
      </c>
      <c r="F200" s="22">
        <v>25</v>
      </c>
      <c r="G200" s="22">
        <v>30</v>
      </c>
      <c r="H200" s="22">
        <v>28</v>
      </c>
      <c r="I200" s="22">
        <v>25</v>
      </c>
      <c r="J200" s="22">
        <v>30</v>
      </c>
      <c r="K200" s="1">
        <f t="shared" si="4"/>
        <v>26.666666666666668</v>
      </c>
      <c r="L200" s="1">
        <f t="shared" si="4"/>
        <v>23.666666666666668</v>
      </c>
      <c r="M200" s="1">
        <f t="shared" si="4"/>
        <v>28.333333333333332</v>
      </c>
      <c r="N200" s="22"/>
      <c r="O200" s="22"/>
      <c r="P200" s="22"/>
      <c r="Q200" s="22"/>
    </row>
    <row r="201" spans="1:17">
      <c r="A201" s="25" t="s">
        <v>547</v>
      </c>
      <c r="B201" s="22">
        <v>24</v>
      </c>
      <c r="C201" s="22">
        <v>23</v>
      </c>
      <c r="D201" s="22">
        <v>25</v>
      </c>
      <c r="E201" s="22">
        <v>30</v>
      </c>
      <c r="F201" s="22">
        <v>27</v>
      </c>
      <c r="G201" s="22">
        <v>37</v>
      </c>
      <c r="H201" s="22">
        <v>30</v>
      </c>
      <c r="I201" s="22">
        <v>27</v>
      </c>
      <c r="J201" s="22">
        <v>37</v>
      </c>
      <c r="K201" s="1">
        <f t="shared" si="4"/>
        <v>28</v>
      </c>
      <c r="L201" s="1">
        <f t="shared" si="4"/>
        <v>25.666666666666668</v>
      </c>
      <c r="M201" s="1">
        <f t="shared" si="4"/>
        <v>33</v>
      </c>
      <c r="N201" s="22"/>
      <c r="O201" s="22"/>
      <c r="P201" s="22"/>
      <c r="Q201" s="22"/>
    </row>
    <row r="202" spans="1:17">
      <c r="A202" s="25" t="s">
        <v>548</v>
      </c>
      <c r="B202" s="22">
        <v>23</v>
      </c>
      <c r="C202" s="22">
        <v>20</v>
      </c>
      <c r="D202" s="22">
        <v>25</v>
      </c>
      <c r="E202" s="22">
        <v>30</v>
      </c>
      <c r="F202" s="22">
        <v>27</v>
      </c>
      <c r="G202" s="22">
        <v>33</v>
      </c>
      <c r="H202" s="22">
        <v>30</v>
      </c>
      <c r="I202" s="22">
        <v>27</v>
      </c>
      <c r="J202" s="22">
        <v>33</v>
      </c>
      <c r="K202" s="1">
        <f t="shared" si="4"/>
        <v>27.666666666666668</v>
      </c>
      <c r="L202" s="1">
        <f t="shared" si="4"/>
        <v>24.666666666666668</v>
      </c>
      <c r="M202" s="1">
        <f t="shared" si="4"/>
        <v>30.333333333333332</v>
      </c>
      <c r="N202" s="22"/>
      <c r="O202" s="22"/>
      <c r="P202" s="22"/>
      <c r="Q202" s="22"/>
    </row>
    <row r="203" spans="1:17">
      <c r="A203" s="25" t="s">
        <v>549</v>
      </c>
      <c r="B203" s="22">
        <v>24</v>
      </c>
      <c r="C203" s="22">
        <v>23</v>
      </c>
      <c r="D203" s="22">
        <v>25</v>
      </c>
      <c r="E203" s="22">
        <v>30</v>
      </c>
      <c r="F203" s="22">
        <v>29</v>
      </c>
      <c r="G203" s="22">
        <v>33</v>
      </c>
      <c r="H203" s="22">
        <v>30</v>
      </c>
      <c r="I203" s="22">
        <v>29</v>
      </c>
      <c r="J203" s="22">
        <v>33</v>
      </c>
      <c r="K203" s="1">
        <f t="shared" si="4"/>
        <v>28</v>
      </c>
      <c r="L203" s="1">
        <f t="shared" si="4"/>
        <v>27</v>
      </c>
      <c r="M203" s="1">
        <f t="shared" si="4"/>
        <v>30.333333333333332</v>
      </c>
      <c r="N203" s="22"/>
      <c r="O203" s="22"/>
      <c r="P203" s="22"/>
      <c r="Q203" s="22"/>
    </row>
    <row r="204" spans="1:17">
      <c r="A204" s="25" t="s">
        <v>550</v>
      </c>
      <c r="B204" s="22">
        <v>24</v>
      </c>
      <c r="C204" s="22">
        <v>23</v>
      </c>
      <c r="D204" s="22">
        <v>26</v>
      </c>
      <c r="E204" s="22">
        <v>28</v>
      </c>
      <c r="F204" s="22">
        <v>26</v>
      </c>
      <c r="G204" s="22">
        <v>29</v>
      </c>
      <c r="H204" s="22">
        <v>28</v>
      </c>
      <c r="I204" s="22">
        <v>26</v>
      </c>
      <c r="J204" s="22">
        <v>29</v>
      </c>
      <c r="K204" s="1">
        <f t="shared" si="4"/>
        <v>26.666666666666668</v>
      </c>
      <c r="L204" s="1">
        <f t="shared" si="4"/>
        <v>25</v>
      </c>
      <c r="M204" s="1">
        <f t="shared" si="4"/>
        <v>28</v>
      </c>
      <c r="N204" s="22"/>
      <c r="O204" s="22"/>
      <c r="P204" s="22"/>
      <c r="Q204" s="22"/>
    </row>
    <row r="205" spans="1:17">
      <c r="A205" s="25" t="s">
        <v>551</v>
      </c>
      <c r="B205" s="22">
        <v>25</v>
      </c>
      <c r="C205" s="22">
        <v>23</v>
      </c>
      <c r="D205" s="22">
        <v>26</v>
      </c>
      <c r="E205" s="22">
        <v>28</v>
      </c>
      <c r="F205" s="22">
        <v>26</v>
      </c>
      <c r="G205" s="22">
        <v>29</v>
      </c>
      <c r="H205" s="22">
        <v>28</v>
      </c>
      <c r="I205" s="22">
        <v>26</v>
      </c>
      <c r="J205" s="22">
        <v>29</v>
      </c>
      <c r="K205" s="1">
        <f t="shared" si="4"/>
        <v>27</v>
      </c>
      <c r="L205" s="1">
        <f t="shared" si="4"/>
        <v>25</v>
      </c>
      <c r="M205" s="1">
        <f t="shared" si="4"/>
        <v>28</v>
      </c>
      <c r="N205" s="22"/>
      <c r="O205" s="22"/>
      <c r="P205" s="22"/>
      <c r="Q205" s="22"/>
    </row>
    <row r="206" spans="1:17">
      <c r="A206" s="25" t="s">
        <v>552</v>
      </c>
      <c r="B206" s="22">
        <v>25</v>
      </c>
      <c r="C206" s="22">
        <v>23</v>
      </c>
      <c r="D206" s="22">
        <v>27</v>
      </c>
      <c r="E206" s="22">
        <v>28</v>
      </c>
      <c r="F206" s="22">
        <v>27</v>
      </c>
      <c r="G206" s="22">
        <v>28</v>
      </c>
      <c r="H206" s="22">
        <v>28</v>
      </c>
      <c r="I206" s="22">
        <v>27</v>
      </c>
      <c r="J206" s="22">
        <v>28</v>
      </c>
      <c r="K206" s="1">
        <f t="shared" si="4"/>
        <v>27</v>
      </c>
      <c r="L206" s="1">
        <f t="shared" si="4"/>
        <v>25.666666666666668</v>
      </c>
      <c r="M206" s="1">
        <f t="shared" si="4"/>
        <v>27.666666666666668</v>
      </c>
      <c r="N206" s="22"/>
      <c r="O206" s="22"/>
      <c r="P206" s="22"/>
      <c r="Q206" s="22"/>
    </row>
    <row r="207" spans="1:17">
      <c r="A207" s="25" t="s">
        <v>553</v>
      </c>
      <c r="B207" s="22">
        <v>25</v>
      </c>
      <c r="C207" s="22">
        <v>22</v>
      </c>
      <c r="D207" s="22">
        <v>28</v>
      </c>
      <c r="E207" s="22">
        <v>28</v>
      </c>
      <c r="F207" s="22">
        <v>27</v>
      </c>
      <c r="G207" s="22">
        <v>29</v>
      </c>
      <c r="H207" s="22">
        <v>28</v>
      </c>
      <c r="I207" s="22">
        <v>27</v>
      </c>
      <c r="J207" s="22">
        <v>29</v>
      </c>
      <c r="K207" s="1">
        <f t="shared" si="4"/>
        <v>27</v>
      </c>
      <c r="L207" s="1">
        <f t="shared" si="4"/>
        <v>25.333333333333332</v>
      </c>
      <c r="M207" s="1">
        <f t="shared" si="4"/>
        <v>28.666666666666668</v>
      </c>
      <c r="N207" s="22"/>
      <c r="O207" s="22"/>
      <c r="P207" s="22"/>
      <c r="Q207" s="22"/>
    </row>
    <row r="208" spans="1:17">
      <c r="A208" s="25" t="s">
        <v>554</v>
      </c>
      <c r="B208" s="22">
        <v>24</v>
      </c>
      <c r="C208" s="22">
        <v>19</v>
      </c>
      <c r="D208" s="22">
        <v>26</v>
      </c>
      <c r="E208" s="22">
        <v>28</v>
      </c>
      <c r="F208" s="22">
        <v>26</v>
      </c>
      <c r="G208" s="22">
        <v>29</v>
      </c>
      <c r="H208" s="22">
        <v>28</v>
      </c>
      <c r="I208" s="22">
        <v>26</v>
      </c>
      <c r="J208" s="22">
        <v>29</v>
      </c>
      <c r="K208" s="1">
        <f t="shared" si="4"/>
        <v>26.666666666666668</v>
      </c>
      <c r="L208" s="1">
        <f t="shared" si="4"/>
        <v>23.666666666666668</v>
      </c>
      <c r="M208" s="1">
        <f t="shared" si="4"/>
        <v>28</v>
      </c>
      <c r="N208" s="22"/>
      <c r="O208" s="22"/>
      <c r="P208" s="22"/>
      <c r="Q208" s="22"/>
    </row>
    <row r="209" spans="1:17">
      <c r="A209" s="25" t="s">
        <v>555</v>
      </c>
      <c r="B209" s="22">
        <v>24</v>
      </c>
      <c r="C209" s="22">
        <v>21</v>
      </c>
      <c r="D209" s="22">
        <v>25</v>
      </c>
      <c r="E209" s="22">
        <v>28</v>
      </c>
      <c r="F209" s="22">
        <v>26</v>
      </c>
      <c r="G209" s="22">
        <v>29</v>
      </c>
      <c r="H209" s="22">
        <v>28</v>
      </c>
      <c r="I209" s="22">
        <v>26</v>
      </c>
      <c r="J209" s="22">
        <v>29</v>
      </c>
      <c r="K209" s="1">
        <f t="shared" si="4"/>
        <v>26.666666666666668</v>
      </c>
      <c r="L209" s="1">
        <f t="shared" si="4"/>
        <v>24.333333333333332</v>
      </c>
      <c r="M209" s="1">
        <f t="shared" si="4"/>
        <v>27.666666666666668</v>
      </c>
      <c r="N209" s="22"/>
      <c r="O209" s="22"/>
      <c r="P209" s="22"/>
      <c r="Q209" s="22"/>
    </row>
    <row r="210" spans="1:17">
      <c r="A210" s="25" t="s">
        <v>556</v>
      </c>
      <c r="B210" s="22">
        <v>25</v>
      </c>
      <c r="C210" s="22">
        <v>23</v>
      </c>
      <c r="D210" s="22">
        <v>27</v>
      </c>
      <c r="E210" s="22">
        <v>28</v>
      </c>
      <c r="F210" s="22">
        <v>23</v>
      </c>
      <c r="G210" s="22">
        <v>33</v>
      </c>
      <c r="H210" s="22">
        <v>28</v>
      </c>
      <c r="I210" s="22">
        <v>23</v>
      </c>
      <c r="J210" s="22">
        <v>33</v>
      </c>
      <c r="K210" s="1">
        <f t="shared" si="4"/>
        <v>27</v>
      </c>
      <c r="L210" s="1">
        <f t="shared" si="4"/>
        <v>23</v>
      </c>
      <c r="M210" s="1">
        <f t="shared" si="4"/>
        <v>31</v>
      </c>
      <c r="N210" s="22"/>
      <c r="O210" s="22"/>
      <c r="P210" s="22"/>
      <c r="Q210" s="22"/>
    </row>
    <row r="211" spans="1:17">
      <c r="A211" s="25" t="s">
        <v>557</v>
      </c>
      <c r="B211" s="22">
        <v>25</v>
      </c>
      <c r="C211" s="22">
        <v>23</v>
      </c>
      <c r="D211" s="22">
        <v>27</v>
      </c>
      <c r="E211" s="22">
        <v>27</v>
      </c>
      <c r="F211" s="22">
        <v>25</v>
      </c>
      <c r="G211" s="22">
        <v>29</v>
      </c>
      <c r="H211" s="22">
        <v>27</v>
      </c>
      <c r="I211" s="22">
        <v>25</v>
      </c>
      <c r="J211" s="22">
        <v>29</v>
      </c>
      <c r="K211" s="1">
        <f t="shared" si="4"/>
        <v>26.333333333333332</v>
      </c>
      <c r="L211" s="1">
        <f t="shared" si="4"/>
        <v>24.333333333333332</v>
      </c>
      <c r="M211" s="1">
        <f t="shared" si="4"/>
        <v>28.333333333333332</v>
      </c>
      <c r="N211" s="22"/>
      <c r="O211" s="22"/>
      <c r="P211" s="22"/>
      <c r="Q211" s="22"/>
    </row>
    <row r="212" spans="1:17">
      <c r="A212" s="25" t="s">
        <v>558</v>
      </c>
      <c r="B212" s="22">
        <v>26</v>
      </c>
      <c r="C212" s="22">
        <v>23</v>
      </c>
      <c r="D212" s="22">
        <v>27</v>
      </c>
      <c r="E212" s="22">
        <v>26</v>
      </c>
      <c r="F212" s="22">
        <v>24</v>
      </c>
      <c r="G212" s="22">
        <v>29</v>
      </c>
      <c r="H212" s="22">
        <v>26</v>
      </c>
      <c r="I212" s="22">
        <v>24</v>
      </c>
      <c r="J212" s="22">
        <v>29</v>
      </c>
      <c r="K212" s="1">
        <f t="shared" si="4"/>
        <v>26</v>
      </c>
      <c r="L212" s="1">
        <f t="shared" si="4"/>
        <v>23.666666666666668</v>
      </c>
      <c r="M212" s="1">
        <f t="shared" si="4"/>
        <v>28.333333333333332</v>
      </c>
      <c r="N212" s="22"/>
      <c r="O212" s="22"/>
      <c r="P212" s="22"/>
      <c r="Q212" s="22"/>
    </row>
    <row r="213" spans="1:17">
      <c r="A213" s="25" t="s">
        <v>559</v>
      </c>
      <c r="B213" s="22">
        <v>26</v>
      </c>
      <c r="C213" s="22">
        <v>24</v>
      </c>
      <c r="D213" s="22">
        <v>28</v>
      </c>
      <c r="E213" s="22">
        <v>29</v>
      </c>
      <c r="F213" s="22">
        <v>23</v>
      </c>
      <c r="G213" s="22">
        <v>35</v>
      </c>
      <c r="H213" s="22">
        <v>29</v>
      </c>
      <c r="I213" s="22">
        <v>23</v>
      </c>
      <c r="J213" s="22">
        <v>35</v>
      </c>
      <c r="K213" s="1">
        <f t="shared" si="4"/>
        <v>28</v>
      </c>
      <c r="L213" s="1">
        <f t="shared" si="4"/>
        <v>23.333333333333332</v>
      </c>
      <c r="M213" s="1">
        <f t="shared" si="4"/>
        <v>32.666666666666664</v>
      </c>
      <c r="N213" s="22"/>
      <c r="O213" s="22"/>
      <c r="P213" s="22"/>
      <c r="Q213" s="22"/>
    </row>
    <row r="214" spans="1:17">
      <c r="A214" s="25" t="s">
        <v>560</v>
      </c>
      <c r="B214" s="22">
        <v>27</v>
      </c>
      <c r="C214" s="22">
        <v>25</v>
      </c>
      <c r="D214" s="22">
        <v>29</v>
      </c>
      <c r="E214" s="22">
        <v>28</v>
      </c>
      <c r="F214" s="22">
        <v>26</v>
      </c>
      <c r="G214" s="22">
        <v>29</v>
      </c>
      <c r="H214" s="22">
        <v>28</v>
      </c>
      <c r="I214" s="22">
        <v>26</v>
      </c>
      <c r="J214" s="22">
        <v>29</v>
      </c>
      <c r="K214" s="1">
        <f t="shared" si="4"/>
        <v>27.666666666666668</v>
      </c>
      <c r="L214" s="1">
        <f t="shared" si="4"/>
        <v>25.666666666666668</v>
      </c>
      <c r="M214" s="1">
        <f t="shared" si="4"/>
        <v>29</v>
      </c>
      <c r="N214" s="22"/>
      <c r="O214" s="22"/>
      <c r="P214" s="22"/>
      <c r="Q214" s="22"/>
    </row>
    <row r="215" spans="1:17">
      <c r="A215" s="25" t="s">
        <v>561</v>
      </c>
      <c r="B215" s="22">
        <v>27</v>
      </c>
      <c r="C215" s="22">
        <v>25</v>
      </c>
      <c r="D215" s="22">
        <v>28</v>
      </c>
      <c r="E215" s="22">
        <v>27</v>
      </c>
      <c r="F215" s="22">
        <v>24</v>
      </c>
      <c r="G215" s="22">
        <v>30</v>
      </c>
      <c r="H215" s="22">
        <v>27</v>
      </c>
      <c r="I215" s="22">
        <v>24</v>
      </c>
      <c r="J215" s="22">
        <v>30</v>
      </c>
      <c r="K215" s="1">
        <f t="shared" si="4"/>
        <v>27</v>
      </c>
      <c r="L215" s="1">
        <f t="shared" si="4"/>
        <v>24.333333333333332</v>
      </c>
      <c r="M215" s="1">
        <f t="shared" si="4"/>
        <v>29.333333333333332</v>
      </c>
      <c r="N215" s="22"/>
      <c r="O215" s="22"/>
      <c r="P215" s="22"/>
      <c r="Q215" s="22"/>
    </row>
    <row r="216" spans="1:17">
      <c r="A216" s="25" t="s">
        <v>562</v>
      </c>
      <c r="B216" s="22">
        <v>27</v>
      </c>
      <c r="C216" s="22">
        <v>25</v>
      </c>
      <c r="D216" s="22">
        <v>29</v>
      </c>
      <c r="E216" s="22">
        <v>28</v>
      </c>
      <c r="F216" s="22">
        <v>25</v>
      </c>
      <c r="G216" s="22">
        <v>30</v>
      </c>
      <c r="H216" s="22">
        <v>28</v>
      </c>
      <c r="I216" s="22">
        <v>25</v>
      </c>
      <c r="J216" s="22">
        <v>30</v>
      </c>
      <c r="K216" s="1">
        <f t="shared" si="4"/>
        <v>27.666666666666668</v>
      </c>
      <c r="L216" s="1">
        <f t="shared" si="4"/>
        <v>25</v>
      </c>
      <c r="M216" s="1">
        <f t="shared" si="4"/>
        <v>29.666666666666668</v>
      </c>
      <c r="N216" s="22"/>
      <c r="O216" s="22"/>
      <c r="P216" s="22"/>
      <c r="Q216" s="22"/>
    </row>
    <row r="217" spans="1:17">
      <c r="A217" s="25" t="s">
        <v>563</v>
      </c>
      <c r="B217" s="22">
        <v>24</v>
      </c>
      <c r="C217" s="22">
        <v>22</v>
      </c>
      <c r="D217" s="22">
        <v>28</v>
      </c>
      <c r="E217" s="22">
        <v>29</v>
      </c>
      <c r="F217" s="22">
        <v>27</v>
      </c>
      <c r="G217" s="22">
        <v>31</v>
      </c>
      <c r="H217" s="22">
        <v>29</v>
      </c>
      <c r="I217" s="22">
        <v>27</v>
      </c>
      <c r="J217" s="22">
        <v>31</v>
      </c>
      <c r="K217" s="1">
        <f t="shared" si="4"/>
        <v>27.333333333333332</v>
      </c>
      <c r="L217" s="1">
        <f t="shared" si="4"/>
        <v>25.333333333333332</v>
      </c>
      <c r="M217" s="1">
        <f t="shared" si="4"/>
        <v>30</v>
      </c>
      <c r="N217" s="22"/>
      <c r="O217" s="22"/>
      <c r="P217" s="22"/>
      <c r="Q217" s="22"/>
    </row>
    <row r="218" spans="1:17">
      <c r="A218" s="25" t="s">
        <v>564</v>
      </c>
      <c r="B218" s="22">
        <v>25</v>
      </c>
      <c r="C218" s="22">
        <v>21</v>
      </c>
      <c r="D218" s="22">
        <v>30</v>
      </c>
      <c r="E218" s="22">
        <v>29</v>
      </c>
      <c r="F218" s="22">
        <v>26</v>
      </c>
      <c r="G218" s="22">
        <v>31</v>
      </c>
      <c r="H218" s="22">
        <v>29</v>
      </c>
      <c r="I218" s="22">
        <v>26</v>
      </c>
      <c r="J218" s="22">
        <v>31</v>
      </c>
      <c r="K218" s="1">
        <f t="shared" si="4"/>
        <v>27.666666666666668</v>
      </c>
      <c r="L218" s="1">
        <f t="shared" si="4"/>
        <v>24.333333333333332</v>
      </c>
      <c r="M218" s="1">
        <f t="shared" si="4"/>
        <v>30.666666666666668</v>
      </c>
      <c r="N218" s="22"/>
      <c r="O218" s="22"/>
      <c r="P218" s="22"/>
      <c r="Q218" s="22"/>
    </row>
    <row r="219" spans="1:17">
      <c r="A219" s="25" t="s">
        <v>565</v>
      </c>
      <c r="B219" s="22">
        <v>25</v>
      </c>
      <c r="C219" s="22">
        <v>21</v>
      </c>
      <c r="D219" s="22">
        <v>30</v>
      </c>
      <c r="E219" s="22">
        <v>28</v>
      </c>
      <c r="F219" s="22">
        <v>26</v>
      </c>
      <c r="G219" s="22">
        <v>29</v>
      </c>
      <c r="H219" s="22">
        <v>28</v>
      </c>
      <c r="I219" s="22">
        <v>26</v>
      </c>
      <c r="J219" s="22">
        <v>29</v>
      </c>
      <c r="K219" s="1">
        <f t="shared" si="4"/>
        <v>27</v>
      </c>
      <c r="L219" s="1">
        <f t="shared" si="4"/>
        <v>24.333333333333332</v>
      </c>
      <c r="M219" s="1">
        <f t="shared" si="4"/>
        <v>29.333333333333332</v>
      </c>
      <c r="N219" s="22"/>
      <c r="O219" s="22"/>
      <c r="P219" s="22"/>
      <c r="Q219" s="22"/>
    </row>
    <row r="220" spans="1:17">
      <c r="A220" s="25" t="s">
        <v>566</v>
      </c>
      <c r="B220" s="22">
        <v>27</v>
      </c>
      <c r="C220" s="22">
        <v>23</v>
      </c>
      <c r="D220" s="22">
        <v>33</v>
      </c>
      <c r="E220" s="22">
        <v>28</v>
      </c>
      <c r="F220" s="22">
        <v>25</v>
      </c>
      <c r="G220" s="22">
        <v>29</v>
      </c>
      <c r="H220" s="22">
        <v>28</v>
      </c>
      <c r="I220" s="22">
        <v>25</v>
      </c>
      <c r="J220" s="22">
        <v>29</v>
      </c>
      <c r="K220" s="1">
        <f t="shared" si="4"/>
        <v>27.666666666666668</v>
      </c>
      <c r="L220" s="1">
        <f t="shared" si="4"/>
        <v>24.333333333333332</v>
      </c>
      <c r="M220" s="1">
        <f t="shared" si="4"/>
        <v>30.333333333333332</v>
      </c>
      <c r="N220" s="22"/>
      <c r="O220" s="22"/>
      <c r="P220" s="22"/>
      <c r="Q220" s="22"/>
    </row>
    <row r="221" spans="1:17">
      <c r="A221" s="25" t="s">
        <v>567</v>
      </c>
      <c r="B221" s="22">
        <v>27</v>
      </c>
      <c r="C221" s="22">
        <v>25</v>
      </c>
      <c r="D221" s="22">
        <v>31</v>
      </c>
      <c r="E221" s="22">
        <v>28</v>
      </c>
      <c r="F221" s="22">
        <v>20</v>
      </c>
      <c r="G221" s="22">
        <v>34</v>
      </c>
      <c r="H221" s="22">
        <v>28</v>
      </c>
      <c r="I221" s="22">
        <v>20</v>
      </c>
      <c r="J221" s="22">
        <v>34</v>
      </c>
      <c r="K221" s="1">
        <f t="shared" si="4"/>
        <v>27.666666666666668</v>
      </c>
      <c r="L221" s="1">
        <f t="shared" si="4"/>
        <v>21.666666666666668</v>
      </c>
      <c r="M221" s="1">
        <f t="shared" si="4"/>
        <v>33</v>
      </c>
      <c r="N221" s="22"/>
      <c r="O221" s="22"/>
      <c r="P221" s="22"/>
      <c r="Q221" s="22"/>
    </row>
    <row r="222" spans="1:17">
      <c r="A222" s="25" t="s">
        <v>568</v>
      </c>
      <c r="B222" s="22">
        <v>28</v>
      </c>
      <c r="C222" s="22">
        <v>26</v>
      </c>
      <c r="D222" s="22">
        <v>31</v>
      </c>
      <c r="E222" s="22">
        <v>28</v>
      </c>
      <c r="F222" s="22">
        <v>23</v>
      </c>
      <c r="G222" s="22">
        <v>35</v>
      </c>
      <c r="H222" s="22">
        <v>28</v>
      </c>
      <c r="I222" s="22">
        <v>23</v>
      </c>
      <c r="J222" s="22">
        <v>35</v>
      </c>
      <c r="K222" s="1">
        <f t="shared" si="4"/>
        <v>28</v>
      </c>
      <c r="L222" s="1">
        <f t="shared" si="4"/>
        <v>24</v>
      </c>
      <c r="M222" s="1">
        <f t="shared" si="4"/>
        <v>33.666666666666664</v>
      </c>
      <c r="N222" s="22"/>
      <c r="O222" s="22"/>
      <c r="P222" s="22"/>
      <c r="Q222" s="22"/>
    </row>
    <row r="223" spans="1:17">
      <c r="A223" s="25" t="s">
        <v>569</v>
      </c>
      <c r="B223" s="22">
        <v>28</v>
      </c>
      <c r="C223" s="22">
        <v>26</v>
      </c>
      <c r="D223" s="22">
        <v>32</v>
      </c>
      <c r="E223" s="22">
        <v>29</v>
      </c>
      <c r="F223" s="22">
        <v>25</v>
      </c>
      <c r="G223" s="22">
        <v>35</v>
      </c>
      <c r="H223" s="22">
        <v>29</v>
      </c>
      <c r="I223" s="22">
        <v>25</v>
      </c>
      <c r="J223" s="22">
        <v>35</v>
      </c>
      <c r="K223" s="1">
        <f t="shared" si="4"/>
        <v>28.666666666666668</v>
      </c>
      <c r="L223" s="1">
        <f t="shared" si="4"/>
        <v>25.333333333333332</v>
      </c>
      <c r="M223" s="1">
        <f t="shared" si="4"/>
        <v>34</v>
      </c>
      <c r="N223" s="22"/>
      <c r="O223" s="22"/>
      <c r="P223" s="22"/>
      <c r="Q223" s="22"/>
    </row>
    <row r="224" spans="1:17">
      <c r="A224" s="25" t="s">
        <v>570</v>
      </c>
      <c r="B224" s="22">
        <v>27</v>
      </c>
      <c r="C224" s="22">
        <v>25</v>
      </c>
      <c r="D224" s="22">
        <v>30</v>
      </c>
      <c r="E224" s="22">
        <v>28</v>
      </c>
      <c r="F224" s="22">
        <v>25</v>
      </c>
      <c r="G224" s="22">
        <v>31</v>
      </c>
      <c r="H224" s="22">
        <v>28</v>
      </c>
      <c r="I224" s="22">
        <v>25</v>
      </c>
      <c r="J224" s="22">
        <v>31</v>
      </c>
      <c r="K224" s="1">
        <f t="shared" si="4"/>
        <v>27.666666666666668</v>
      </c>
      <c r="L224" s="1">
        <f t="shared" si="4"/>
        <v>25</v>
      </c>
      <c r="M224" s="1">
        <f t="shared" si="4"/>
        <v>30.666666666666668</v>
      </c>
      <c r="N224" s="22"/>
      <c r="O224" s="22"/>
      <c r="P224" s="22"/>
      <c r="Q224" s="22"/>
    </row>
    <row r="225" spans="1:17">
      <c r="A225" s="25" t="s">
        <v>571</v>
      </c>
      <c r="B225" s="22">
        <v>26</v>
      </c>
      <c r="C225" s="22">
        <v>24</v>
      </c>
      <c r="D225" s="22">
        <v>29</v>
      </c>
      <c r="E225" s="22">
        <v>28</v>
      </c>
      <c r="F225" s="22">
        <v>25</v>
      </c>
      <c r="G225" s="22">
        <v>32</v>
      </c>
      <c r="H225" s="22">
        <v>28</v>
      </c>
      <c r="I225" s="22">
        <v>25</v>
      </c>
      <c r="J225" s="22">
        <v>32</v>
      </c>
      <c r="K225" s="1">
        <f t="shared" si="4"/>
        <v>27.333333333333332</v>
      </c>
      <c r="L225" s="1">
        <f t="shared" si="4"/>
        <v>24.666666666666668</v>
      </c>
      <c r="M225" s="1">
        <f t="shared" si="4"/>
        <v>31</v>
      </c>
      <c r="N225" s="22"/>
      <c r="O225" s="22"/>
      <c r="P225" s="22"/>
      <c r="Q225" s="22"/>
    </row>
    <row r="226" spans="1:17">
      <c r="A226" s="25" t="s">
        <v>572</v>
      </c>
      <c r="B226" s="22">
        <v>26</v>
      </c>
      <c r="C226" s="22">
        <v>23</v>
      </c>
      <c r="D226" s="22">
        <v>27</v>
      </c>
      <c r="E226" s="22">
        <v>26</v>
      </c>
      <c r="F226" s="22">
        <v>24</v>
      </c>
      <c r="G226" s="22">
        <v>27</v>
      </c>
      <c r="H226" s="22">
        <v>26</v>
      </c>
      <c r="I226" s="22">
        <v>24</v>
      </c>
      <c r="J226" s="22">
        <v>27</v>
      </c>
      <c r="K226" s="1">
        <f t="shared" si="4"/>
        <v>26</v>
      </c>
      <c r="L226" s="1">
        <f t="shared" si="4"/>
        <v>23.666666666666668</v>
      </c>
      <c r="M226" s="1">
        <f t="shared" si="4"/>
        <v>27</v>
      </c>
      <c r="N226" s="22"/>
      <c r="O226" s="22"/>
      <c r="P226" s="22"/>
      <c r="Q226" s="22"/>
    </row>
    <row r="227" spans="1:17">
      <c r="A227" s="25" t="s">
        <v>573</v>
      </c>
      <c r="B227" s="22">
        <v>26</v>
      </c>
      <c r="C227" s="22">
        <v>24</v>
      </c>
      <c r="D227" s="22">
        <v>27</v>
      </c>
      <c r="E227" s="22">
        <v>25</v>
      </c>
      <c r="F227" s="22">
        <v>22</v>
      </c>
      <c r="G227" s="22">
        <v>31</v>
      </c>
      <c r="H227" s="22">
        <v>25</v>
      </c>
      <c r="I227" s="22">
        <v>22</v>
      </c>
      <c r="J227" s="22">
        <v>31</v>
      </c>
      <c r="K227" s="1">
        <f t="shared" si="4"/>
        <v>25.333333333333332</v>
      </c>
      <c r="L227" s="1">
        <f t="shared" si="4"/>
        <v>22.666666666666668</v>
      </c>
      <c r="M227" s="1">
        <f t="shared" si="4"/>
        <v>29.666666666666668</v>
      </c>
      <c r="N227" s="22"/>
      <c r="O227" s="22"/>
      <c r="P227" s="22"/>
      <c r="Q227" s="22"/>
    </row>
    <row r="228" spans="1:17">
      <c r="A228" s="25" t="s">
        <v>574</v>
      </c>
      <c r="B228" s="22">
        <v>26</v>
      </c>
      <c r="C228" s="22">
        <v>23</v>
      </c>
      <c r="D228" s="22">
        <v>27</v>
      </c>
      <c r="E228" s="22">
        <v>25</v>
      </c>
      <c r="F228" s="22">
        <v>22</v>
      </c>
      <c r="G228" s="22">
        <v>27</v>
      </c>
      <c r="H228" s="22">
        <v>25</v>
      </c>
      <c r="I228" s="22">
        <v>22</v>
      </c>
      <c r="J228" s="22">
        <v>27</v>
      </c>
      <c r="K228" s="1">
        <f t="shared" si="4"/>
        <v>25.333333333333332</v>
      </c>
      <c r="L228" s="1">
        <f t="shared" si="4"/>
        <v>22.333333333333332</v>
      </c>
      <c r="M228" s="1">
        <f t="shared" si="4"/>
        <v>27</v>
      </c>
      <c r="N228" s="22"/>
      <c r="O228" s="22"/>
      <c r="P228" s="22"/>
      <c r="Q228" s="22"/>
    </row>
    <row r="229" spans="1:17">
      <c r="A229" s="25" t="s">
        <v>575</v>
      </c>
      <c r="B229" s="22">
        <v>26</v>
      </c>
      <c r="C229" s="22">
        <v>25</v>
      </c>
      <c r="D229" s="22">
        <v>27</v>
      </c>
      <c r="E229" s="22">
        <v>25</v>
      </c>
      <c r="F229" s="22">
        <v>23</v>
      </c>
      <c r="G229" s="22">
        <v>28</v>
      </c>
      <c r="H229" s="22">
        <v>25</v>
      </c>
      <c r="I229" s="22">
        <v>23</v>
      </c>
      <c r="J229" s="22">
        <v>28</v>
      </c>
      <c r="K229" s="1">
        <f t="shared" si="4"/>
        <v>25.333333333333332</v>
      </c>
      <c r="L229" s="1">
        <f t="shared" si="4"/>
        <v>23.666666666666668</v>
      </c>
      <c r="M229" s="1">
        <f t="shared" si="4"/>
        <v>27.666666666666668</v>
      </c>
      <c r="N229" s="22"/>
      <c r="O229" s="22"/>
      <c r="P229" s="22"/>
      <c r="Q229" s="22"/>
    </row>
    <row r="230" spans="1:17">
      <c r="A230" s="25" t="s">
        <v>576</v>
      </c>
      <c r="B230" s="22">
        <v>26</v>
      </c>
      <c r="C230" s="22">
        <v>24</v>
      </c>
      <c r="D230" s="22">
        <v>27</v>
      </c>
      <c r="E230" s="22">
        <v>26</v>
      </c>
      <c r="F230" s="22">
        <v>24</v>
      </c>
      <c r="G230" s="22">
        <v>27</v>
      </c>
      <c r="H230" s="22">
        <v>26</v>
      </c>
      <c r="I230" s="22">
        <v>24</v>
      </c>
      <c r="J230" s="22">
        <v>27</v>
      </c>
      <c r="K230" s="1">
        <f t="shared" si="4"/>
        <v>26</v>
      </c>
      <c r="L230" s="1">
        <f t="shared" si="4"/>
        <v>24</v>
      </c>
      <c r="M230" s="1">
        <f t="shared" si="4"/>
        <v>27</v>
      </c>
      <c r="N230" s="22"/>
      <c r="O230" s="22"/>
      <c r="P230" s="22"/>
      <c r="Q230" s="22"/>
    </row>
    <row r="231" spans="1:17">
      <c r="A231" s="25" t="s">
        <v>577</v>
      </c>
      <c r="B231" s="22">
        <v>24</v>
      </c>
      <c r="C231" s="22">
        <v>23</v>
      </c>
      <c r="D231" s="22">
        <v>25</v>
      </c>
      <c r="E231" s="22">
        <v>25</v>
      </c>
      <c r="F231" s="22">
        <v>23</v>
      </c>
      <c r="G231" s="22">
        <v>27</v>
      </c>
      <c r="H231" s="22">
        <v>25</v>
      </c>
      <c r="I231" s="22">
        <v>23</v>
      </c>
      <c r="J231" s="22">
        <v>27</v>
      </c>
      <c r="K231" s="1">
        <f t="shared" si="4"/>
        <v>24.666666666666668</v>
      </c>
      <c r="L231" s="1">
        <f t="shared" si="4"/>
        <v>23</v>
      </c>
      <c r="M231" s="1">
        <f t="shared" si="4"/>
        <v>26.333333333333332</v>
      </c>
      <c r="N231" s="22"/>
      <c r="O231" s="22"/>
      <c r="P231" s="22"/>
      <c r="Q231" s="22"/>
    </row>
    <row r="232" spans="1:17">
      <c r="A232" s="25" t="s">
        <v>578</v>
      </c>
      <c r="B232" s="22">
        <v>25</v>
      </c>
      <c r="C232" s="22">
        <v>23</v>
      </c>
      <c r="D232" s="22">
        <v>28</v>
      </c>
      <c r="E232" s="22">
        <v>24</v>
      </c>
      <c r="F232" s="22">
        <v>20</v>
      </c>
      <c r="G232" s="22">
        <v>27</v>
      </c>
      <c r="H232" s="22">
        <v>24</v>
      </c>
      <c r="I232" s="22">
        <v>20</v>
      </c>
      <c r="J232" s="22">
        <v>27</v>
      </c>
      <c r="K232" s="1">
        <f t="shared" si="4"/>
        <v>24.333333333333332</v>
      </c>
      <c r="L232" s="1">
        <f t="shared" si="4"/>
        <v>21</v>
      </c>
      <c r="M232" s="1">
        <f t="shared" si="4"/>
        <v>27.333333333333332</v>
      </c>
      <c r="N232" s="22"/>
      <c r="O232" s="22"/>
      <c r="P232" s="22"/>
      <c r="Q232" s="22"/>
    </row>
    <row r="233" spans="1:17">
      <c r="A233" s="25" t="s">
        <v>579</v>
      </c>
      <c r="B233" s="22">
        <v>25</v>
      </c>
      <c r="C233" s="22">
        <v>23</v>
      </c>
      <c r="D233" s="22">
        <v>26</v>
      </c>
      <c r="E233" s="22">
        <v>25</v>
      </c>
      <c r="F233" s="22">
        <v>22</v>
      </c>
      <c r="G233" s="22">
        <v>28</v>
      </c>
      <c r="H233" s="22">
        <v>25</v>
      </c>
      <c r="I233" s="22">
        <v>22</v>
      </c>
      <c r="J233" s="22">
        <v>28</v>
      </c>
      <c r="K233" s="1">
        <f t="shared" si="4"/>
        <v>25</v>
      </c>
      <c r="L233" s="1">
        <f t="shared" si="4"/>
        <v>22.333333333333332</v>
      </c>
      <c r="M233" s="1">
        <f t="shared" si="4"/>
        <v>27.333333333333332</v>
      </c>
      <c r="N233" s="22"/>
      <c r="O233" s="22"/>
      <c r="P233" s="22"/>
      <c r="Q233" s="22"/>
    </row>
    <row r="234" spans="1:17">
      <c r="A234" s="25" t="s">
        <v>580</v>
      </c>
      <c r="B234" s="22">
        <v>25</v>
      </c>
      <c r="C234" s="22">
        <v>24</v>
      </c>
      <c r="D234" s="22">
        <v>26</v>
      </c>
      <c r="E234" s="22">
        <v>25</v>
      </c>
      <c r="F234" s="22">
        <v>23</v>
      </c>
      <c r="G234" s="22">
        <v>27</v>
      </c>
      <c r="H234" s="22">
        <v>25</v>
      </c>
      <c r="I234" s="22">
        <v>23</v>
      </c>
      <c r="J234" s="22">
        <v>27</v>
      </c>
      <c r="K234" s="1">
        <f t="shared" si="4"/>
        <v>25</v>
      </c>
      <c r="L234" s="1">
        <f t="shared" si="4"/>
        <v>23.333333333333332</v>
      </c>
      <c r="M234" s="1">
        <f t="shared" si="4"/>
        <v>26.666666666666668</v>
      </c>
      <c r="N234" s="22"/>
      <c r="O234" s="22"/>
      <c r="P234" s="22"/>
      <c r="Q234" s="22"/>
    </row>
    <row r="235" spans="1:17">
      <c r="A235" s="25" t="s">
        <v>581</v>
      </c>
      <c r="B235" s="22">
        <v>26</v>
      </c>
      <c r="C235" s="22">
        <v>23</v>
      </c>
      <c r="D235" s="22">
        <v>28</v>
      </c>
      <c r="E235" s="22">
        <v>25</v>
      </c>
      <c r="F235" s="22">
        <v>22</v>
      </c>
      <c r="G235" s="22">
        <v>27</v>
      </c>
      <c r="H235" s="22">
        <v>25</v>
      </c>
      <c r="I235" s="22">
        <v>22</v>
      </c>
      <c r="J235" s="22">
        <v>27</v>
      </c>
      <c r="K235" s="1">
        <f t="shared" si="4"/>
        <v>25.333333333333332</v>
      </c>
      <c r="L235" s="1">
        <f t="shared" si="4"/>
        <v>22.333333333333332</v>
      </c>
      <c r="M235" s="1">
        <f t="shared" si="4"/>
        <v>27.333333333333332</v>
      </c>
      <c r="N235" s="22"/>
      <c r="O235" s="22"/>
      <c r="P235" s="22"/>
      <c r="Q235" s="22"/>
    </row>
    <row r="236" spans="1:17">
      <c r="A236" s="25" t="s">
        <v>582</v>
      </c>
      <c r="B236" s="22">
        <v>26</v>
      </c>
      <c r="C236" s="22">
        <v>23</v>
      </c>
      <c r="D236" s="22">
        <v>28</v>
      </c>
      <c r="E236" s="22">
        <v>25</v>
      </c>
      <c r="F236" s="22">
        <v>22</v>
      </c>
      <c r="G236" s="22">
        <v>27</v>
      </c>
      <c r="H236" s="22">
        <v>25</v>
      </c>
      <c r="I236" s="22">
        <v>22</v>
      </c>
      <c r="J236" s="22">
        <v>27</v>
      </c>
      <c r="K236" s="1">
        <f t="shared" si="4"/>
        <v>25.333333333333332</v>
      </c>
      <c r="L236" s="1">
        <f t="shared" si="4"/>
        <v>22.333333333333332</v>
      </c>
      <c r="M236" s="1">
        <f t="shared" si="4"/>
        <v>27.333333333333332</v>
      </c>
      <c r="N236" s="22"/>
      <c r="O236" s="22"/>
      <c r="P236" s="22"/>
      <c r="Q236" s="22"/>
    </row>
    <row r="237" spans="1:17">
      <c r="A237" s="25" t="s">
        <v>583</v>
      </c>
      <c r="B237" s="22">
        <v>26</v>
      </c>
      <c r="C237" s="22">
        <v>23</v>
      </c>
      <c r="D237" s="22">
        <v>28</v>
      </c>
      <c r="E237" s="22">
        <v>26</v>
      </c>
      <c r="F237" s="22">
        <v>23</v>
      </c>
      <c r="G237" s="22">
        <v>28</v>
      </c>
      <c r="H237" s="22">
        <v>26</v>
      </c>
      <c r="I237" s="22">
        <v>23</v>
      </c>
      <c r="J237" s="22">
        <v>28</v>
      </c>
      <c r="K237" s="1">
        <f t="shared" si="4"/>
        <v>26</v>
      </c>
      <c r="L237" s="1">
        <f t="shared" si="4"/>
        <v>23</v>
      </c>
      <c r="M237" s="1">
        <f t="shared" si="4"/>
        <v>28</v>
      </c>
      <c r="N237" s="22"/>
      <c r="O237" s="22"/>
      <c r="P237" s="22"/>
      <c r="Q237" s="22"/>
    </row>
    <row r="238" spans="1:17">
      <c r="A238" s="25" t="s">
        <v>584</v>
      </c>
      <c r="B238" s="22">
        <v>27</v>
      </c>
      <c r="C238" s="22">
        <v>23</v>
      </c>
      <c r="D238" s="22">
        <v>30</v>
      </c>
      <c r="E238" s="22">
        <v>26</v>
      </c>
      <c r="F238" s="22">
        <v>23</v>
      </c>
      <c r="G238" s="22">
        <v>28</v>
      </c>
      <c r="H238" s="22">
        <v>26</v>
      </c>
      <c r="I238" s="22">
        <v>23</v>
      </c>
      <c r="J238" s="22">
        <v>28</v>
      </c>
      <c r="K238" s="1">
        <f t="shared" si="4"/>
        <v>26.333333333333332</v>
      </c>
      <c r="L238" s="1">
        <f t="shared" si="4"/>
        <v>23</v>
      </c>
      <c r="M238" s="1">
        <f t="shared" si="4"/>
        <v>28.666666666666668</v>
      </c>
      <c r="N238" s="22"/>
      <c r="O238" s="22"/>
      <c r="P238" s="22"/>
      <c r="Q238" s="22"/>
    </row>
    <row r="239" spans="1:17">
      <c r="A239" s="25" t="s">
        <v>585</v>
      </c>
      <c r="B239" s="22">
        <v>25</v>
      </c>
      <c r="C239" s="22">
        <v>23</v>
      </c>
      <c r="D239" s="22">
        <v>28</v>
      </c>
      <c r="E239" s="22"/>
      <c r="F239" s="22"/>
      <c r="G239" s="22"/>
      <c r="H239" s="22"/>
      <c r="I239" s="22"/>
      <c r="J239" s="22"/>
      <c r="K239" s="1">
        <f t="shared" si="4"/>
        <v>25</v>
      </c>
      <c r="L239" s="1">
        <f t="shared" si="4"/>
        <v>23</v>
      </c>
      <c r="M239" s="1">
        <f t="shared" si="4"/>
        <v>28</v>
      </c>
      <c r="N239" s="22"/>
      <c r="O239" s="22"/>
      <c r="P239" s="22"/>
      <c r="Q239" s="22"/>
    </row>
    <row r="240" spans="1:17">
      <c r="A240" s="25" t="s">
        <v>586</v>
      </c>
      <c r="B240" s="22">
        <v>25</v>
      </c>
      <c r="C240" s="22">
        <v>23</v>
      </c>
      <c r="D240" s="22">
        <v>26</v>
      </c>
      <c r="E240" s="22"/>
      <c r="F240" s="22"/>
      <c r="G240" s="22"/>
      <c r="H240" s="22"/>
      <c r="I240" s="22"/>
      <c r="J240" s="22"/>
      <c r="K240" s="1">
        <f t="shared" si="4"/>
        <v>25</v>
      </c>
      <c r="L240" s="1">
        <f t="shared" si="4"/>
        <v>23</v>
      </c>
      <c r="M240" s="1">
        <f t="shared" si="4"/>
        <v>26</v>
      </c>
      <c r="N240" s="22"/>
      <c r="O240" s="22"/>
      <c r="P240" s="22"/>
      <c r="Q240" s="22"/>
    </row>
    <row r="241" spans="1:17">
      <c r="A241" s="25" t="s">
        <v>587</v>
      </c>
      <c r="B241" s="22">
        <v>26</v>
      </c>
      <c r="C241" s="22">
        <v>24</v>
      </c>
      <c r="D241" s="22">
        <v>28</v>
      </c>
      <c r="E241" s="22"/>
      <c r="F241" s="22"/>
      <c r="G241" s="22"/>
      <c r="H241" s="22"/>
      <c r="I241" s="22"/>
      <c r="J241" s="22"/>
      <c r="K241" s="1">
        <f t="shared" si="4"/>
        <v>26</v>
      </c>
      <c r="L241" s="1">
        <f t="shared" si="4"/>
        <v>24</v>
      </c>
      <c r="M241" s="1">
        <f t="shared" si="4"/>
        <v>28</v>
      </c>
      <c r="N241" s="22"/>
      <c r="O241" s="22"/>
      <c r="P241" s="22"/>
      <c r="Q241" s="22"/>
    </row>
    <row r="242" spans="1:17">
      <c r="A242" s="25" t="s">
        <v>588</v>
      </c>
      <c r="B242" s="22">
        <v>26</v>
      </c>
      <c r="C242" s="22">
        <v>24</v>
      </c>
      <c r="D242" s="22">
        <v>26</v>
      </c>
      <c r="E242" s="22"/>
      <c r="F242" s="22"/>
      <c r="G242" s="22"/>
      <c r="H242" s="22"/>
      <c r="I242" s="22"/>
      <c r="J242" s="22"/>
      <c r="K242" s="1">
        <f t="shared" si="4"/>
        <v>26</v>
      </c>
      <c r="L242" s="1">
        <f t="shared" si="4"/>
        <v>24</v>
      </c>
      <c r="M242" s="1">
        <f t="shared" si="4"/>
        <v>26</v>
      </c>
      <c r="N242" s="22"/>
      <c r="O242" s="22"/>
      <c r="P242" s="22"/>
      <c r="Q242" s="22"/>
    </row>
    <row r="243" spans="1:17">
      <c r="A243" s="25" t="s">
        <v>589</v>
      </c>
      <c r="B243" s="22">
        <v>25</v>
      </c>
      <c r="C243" s="22">
        <v>20</v>
      </c>
      <c r="D243" s="22">
        <v>26</v>
      </c>
      <c r="E243" s="22"/>
      <c r="F243" s="22"/>
      <c r="G243" s="22"/>
      <c r="H243" s="22"/>
      <c r="I243" s="22"/>
      <c r="J243" s="22"/>
      <c r="K243" s="1">
        <f t="shared" si="4"/>
        <v>25</v>
      </c>
      <c r="L243" s="1">
        <f t="shared" si="4"/>
        <v>20</v>
      </c>
      <c r="M243" s="1">
        <f t="shared" si="4"/>
        <v>26</v>
      </c>
      <c r="N243" s="22"/>
      <c r="O243" s="22"/>
      <c r="P243" s="22"/>
      <c r="Q243" s="22"/>
    </row>
    <row r="244" spans="1:17">
      <c r="A244" s="25" t="s">
        <v>590</v>
      </c>
      <c r="B244" s="22">
        <v>24</v>
      </c>
      <c r="C244" s="22">
        <v>22</v>
      </c>
      <c r="D244" s="22">
        <v>25</v>
      </c>
      <c r="E244" s="22"/>
      <c r="F244" s="22"/>
      <c r="G244" s="22"/>
      <c r="H244" s="22"/>
      <c r="I244" s="22"/>
      <c r="J244" s="22"/>
      <c r="K244" s="1">
        <f t="shared" si="4"/>
        <v>24</v>
      </c>
      <c r="L244" s="1">
        <f t="shared" si="4"/>
        <v>22</v>
      </c>
      <c r="M244" s="1">
        <f t="shared" si="4"/>
        <v>25</v>
      </c>
      <c r="N244" s="22"/>
      <c r="O244" s="22"/>
      <c r="P244" s="22"/>
      <c r="Q244" s="22"/>
    </row>
    <row r="245" spans="1:17">
      <c r="A245" s="25" t="s">
        <v>721</v>
      </c>
      <c r="B245" s="22">
        <v>22</v>
      </c>
      <c r="C245" s="22">
        <v>17</v>
      </c>
      <c r="D245" s="22">
        <v>24</v>
      </c>
      <c r="E245" s="22"/>
      <c r="F245" s="22"/>
      <c r="G245" s="22"/>
      <c r="H245" s="22"/>
      <c r="I245" s="22"/>
      <c r="J245" s="22"/>
      <c r="K245" s="1">
        <f t="shared" si="4"/>
        <v>22</v>
      </c>
      <c r="L245" s="1">
        <f t="shared" si="4"/>
        <v>17</v>
      </c>
      <c r="M245" s="1">
        <f t="shared" si="4"/>
        <v>24</v>
      </c>
      <c r="N245" s="22"/>
      <c r="O245" s="22"/>
      <c r="P245" s="22"/>
      <c r="Q245" s="22"/>
    </row>
    <row r="246" spans="1:17">
      <c r="A246" s="25" t="s">
        <v>591</v>
      </c>
      <c r="B246" s="22">
        <v>21</v>
      </c>
      <c r="C246" s="22">
        <v>18</v>
      </c>
      <c r="D246" s="22">
        <v>23</v>
      </c>
      <c r="E246" s="21"/>
      <c r="F246" s="21"/>
      <c r="G246" s="21"/>
      <c r="H246" s="21"/>
      <c r="I246" s="21"/>
      <c r="J246" s="21"/>
      <c r="K246" s="1">
        <f t="shared" si="4"/>
        <v>21</v>
      </c>
      <c r="L246" s="1">
        <f t="shared" si="4"/>
        <v>18</v>
      </c>
      <c r="M246" s="1">
        <f t="shared" si="4"/>
        <v>23</v>
      </c>
      <c r="N246" s="22"/>
      <c r="O246" s="22"/>
      <c r="P246" s="22"/>
      <c r="Q246" s="22"/>
    </row>
    <row r="247" spans="1:17">
      <c r="A247" s="25" t="s">
        <v>592</v>
      </c>
      <c r="B247" s="22">
        <v>22</v>
      </c>
      <c r="C247" s="22">
        <v>18</v>
      </c>
      <c r="D247" s="22">
        <v>24</v>
      </c>
      <c r="E247" s="21"/>
      <c r="F247" s="21"/>
      <c r="G247" s="21"/>
      <c r="H247" s="21"/>
      <c r="I247" s="21"/>
      <c r="J247" s="21"/>
      <c r="K247" s="1">
        <f t="shared" si="4"/>
        <v>22</v>
      </c>
      <c r="L247" s="1">
        <f t="shared" si="4"/>
        <v>18</v>
      </c>
      <c r="M247" s="1">
        <f t="shared" si="4"/>
        <v>24</v>
      </c>
      <c r="N247" s="22"/>
      <c r="O247" s="22"/>
      <c r="P247" s="22"/>
      <c r="Q247" s="22"/>
    </row>
    <row r="248" spans="1:17">
      <c r="A248" s="25" t="s">
        <v>593</v>
      </c>
      <c r="B248" s="22">
        <v>23</v>
      </c>
      <c r="C248" s="22">
        <v>19</v>
      </c>
      <c r="D248" s="22">
        <v>27</v>
      </c>
      <c r="E248" s="21"/>
      <c r="F248" s="21"/>
      <c r="G248" s="21"/>
      <c r="H248" s="21"/>
      <c r="I248" s="21"/>
      <c r="J248" s="21"/>
      <c r="K248" s="1">
        <f t="shared" si="4"/>
        <v>23</v>
      </c>
      <c r="L248" s="1">
        <f t="shared" si="4"/>
        <v>19</v>
      </c>
      <c r="M248" s="1">
        <f t="shared" si="4"/>
        <v>27</v>
      </c>
      <c r="N248" s="22"/>
      <c r="O248" s="22"/>
      <c r="P248" s="22"/>
      <c r="Q248" s="22"/>
    </row>
    <row r="249" spans="1:17">
      <c r="A249" s="25" t="s">
        <v>594</v>
      </c>
      <c r="B249" s="22">
        <v>23</v>
      </c>
      <c r="C249" s="22">
        <v>21</v>
      </c>
      <c r="D249" s="22">
        <v>25</v>
      </c>
      <c r="E249" s="21"/>
      <c r="F249" s="21"/>
      <c r="G249" s="21"/>
      <c r="H249" s="21"/>
      <c r="I249" s="21"/>
      <c r="J249" s="21"/>
      <c r="K249" s="1">
        <f t="shared" si="4"/>
        <v>23</v>
      </c>
      <c r="L249" s="1">
        <f t="shared" si="4"/>
        <v>21</v>
      </c>
      <c r="M249" s="1">
        <f t="shared" si="4"/>
        <v>25</v>
      </c>
      <c r="N249" s="22"/>
      <c r="O249" s="22"/>
      <c r="P249" s="22"/>
      <c r="Q249" s="22"/>
    </row>
    <row r="250" spans="1:17">
      <c r="A250" s="25" t="s">
        <v>595</v>
      </c>
      <c r="B250" s="22">
        <v>23</v>
      </c>
      <c r="C250" s="22">
        <v>20</v>
      </c>
      <c r="D250" s="22">
        <v>25</v>
      </c>
      <c r="E250" s="21"/>
      <c r="F250" s="22"/>
      <c r="G250" s="22"/>
      <c r="H250" s="21"/>
      <c r="I250" s="22"/>
      <c r="J250" s="22"/>
      <c r="K250" s="1">
        <f t="shared" si="4"/>
        <v>23</v>
      </c>
      <c r="L250" s="1">
        <f t="shared" si="4"/>
        <v>20</v>
      </c>
      <c r="M250" s="1">
        <f t="shared" si="4"/>
        <v>25</v>
      </c>
      <c r="N250" s="22"/>
      <c r="O250" s="22"/>
      <c r="P250" s="22"/>
      <c r="Q250" s="22"/>
    </row>
    <row r="251" spans="1:17">
      <c r="A251" s="25" t="s">
        <v>596</v>
      </c>
      <c r="B251" s="22">
        <v>23</v>
      </c>
      <c r="C251" s="22">
        <v>20</v>
      </c>
      <c r="D251" s="22">
        <v>24</v>
      </c>
      <c r="E251" s="22"/>
      <c r="F251" s="22"/>
      <c r="G251" s="22"/>
      <c r="H251" s="22"/>
      <c r="I251" s="22"/>
      <c r="J251" s="22"/>
      <c r="K251" s="1">
        <f t="shared" si="4"/>
        <v>23</v>
      </c>
      <c r="L251" s="1">
        <f t="shared" si="4"/>
        <v>20</v>
      </c>
      <c r="M251" s="1">
        <f t="shared" si="4"/>
        <v>24</v>
      </c>
      <c r="N251" s="22"/>
      <c r="O251" s="22"/>
      <c r="P251" s="22"/>
      <c r="Q251" s="22"/>
    </row>
    <row r="252" spans="1:17">
      <c r="A252" s="25" t="s">
        <v>597</v>
      </c>
      <c r="B252" s="22">
        <v>23</v>
      </c>
      <c r="C252" s="22">
        <v>19</v>
      </c>
      <c r="D252" s="22">
        <v>26</v>
      </c>
      <c r="E252" s="22"/>
      <c r="F252" s="22"/>
      <c r="G252" s="22"/>
      <c r="H252" s="22"/>
      <c r="I252" s="22"/>
      <c r="J252" s="22"/>
      <c r="K252" s="1">
        <f t="shared" si="4"/>
        <v>23</v>
      </c>
      <c r="L252" s="1">
        <f t="shared" si="4"/>
        <v>19</v>
      </c>
      <c r="M252" s="1">
        <f t="shared" si="4"/>
        <v>26</v>
      </c>
      <c r="N252" s="22"/>
      <c r="O252" s="22"/>
      <c r="P252" s="22"/>
      <c r="Q252" s="22"/>
    </row>
    <row r="253" spans="1:17">
      <c r="A253" s="25" t="s">
        <v>598</v>
      </c>
      <c r="B253" s="22">
        <v>25</v>
      </c>
      <c r="C253" s="22">
        <v>22</v>
      </c>
      <c r="D253" s="22">
        <v>29</v>
      </c>
      <c r="E253" s="22"/>
      <c r="F253" s="22"/>
      <c r="G253" s="22"/>
      <c r="H253" s="22"/>
      <c r="I253" s="22"/>
      <c r="J253" s="22"/>
      <c r="K253" s="1">
        <f t="shared" si="4"/>
        <v>25</v>
      </c>
      <c r="L253" s="1">
        <f t="shared" si="4"/>
        <v>22</v>
      </c>
      <c r="M253" s="1">
        <f t="shared" si="4"/>
        <v>29</v>
      </c>
      <c r="N253" s="22"/>
      <c r="O253" s="22"/>
      <c r="P253" s="22"/>
      <c r="Q253" s="22"/>
    </row>
    <row r="254" spans="1:17">
      <c r="A254" s="25" t="s">
        <v>599</v>
      </c>
      <c r="B254" s="22">
        <v>25</v>
      </c>
      <c r="C254" s="22">
        <v>22</v>
      </c>
      <c r="D254" s="22">
        <v>29</v>
      </c>
      <c r="E254" s="22"/>
      <c r="F254" s="22"/>
      <c r="G254" s="22"/>
      <c r="H254" s="22"/>
      <c r="I254" s="22"/>
      <c r="J254" s="22"/>
      <c r="K254" s="1">
        <f t="shared" si="4"/>
        <v>25</v>
      </c>
      <c r="L254" s="1">
        <f t="shared" si="4"/>
        <v>22</v>
      </c>
      <c r="M254" s="1">
        <f t="shared" si="4"/>
        <v>29</v>
      </c>
      <c r="N254" s="22"/>
      <c r="O254" s="22"/>
      <c r="P254" s="22"/>
      <c r="Q254" s="22"/>
    </row>
    <row r="255" spans="1:17">
      <c r="A255" s="25" t="s">
        <v>600</v>
      </c>
      <c r="B255" s="22">
        <v>24</v>
      </c>
      <c r="C255" s="22">
        <v>21</v>
      </c>
      <c r="D255" s="22">
        <v>28</v>
      </c>
      <c r="E255" s="22"/>
      <c r="F255" s="22"/>
      <c r="G255" s="22"/>
      <c r="H255" s="22"/>
      <c r="I255" s="22"/>
      <c r="J255" s="22"/>
      <c r="K255" s="1">
        <f t="shared" si="4"/>
        <v>24</v>
      </c>
      <c r="L255" s="1">
        <f t="shared" si="4"/>
        <v>21</v>
      </c>
      <c r="M255" s="1">
        <f t="shared" si="4"/>
        <v>28</v>
      </c>
      <c r="N255" s="22"/>
      <c r="O255" s="22"/>
      <c r="P255" s="22"/>
      <c r="Q255" s="22"/>
    </row>
    <row r="256" spans="1:17">
      <c r="A256" s="25" t="s">
        <v>601</v>
      </c>
      <c r="B256" s="22">
        <v>25</v>
      </c>
      <c r="C256" s="22">
        <v>21</v>
      </c>
      <c r="D256" s="22">
        <v>27</v>
      </c>
      <c r="E256" s="22"/>
      <c r="F256" s="22"/>
      <c r="G256" s="22"/>
      <c r="H256" s="22"/>
      <c r="I256" s="22"/>
      <c r="J256" s="22"/>
      <c r="K256" s="1">
        <f t="shared" si="4"/>
        <v>25</v>
      </c>
      <c r="L256" s="1">
        <f t="shared" si="4"/>
        <v>21</v>
      </c>
      <c r="M256" s="1">
        <f t="shared" si="4"/>
        <v>27</v>
      </c>
      <c r="N256" s="22"/>
      <c r="O256" s="22"/>
      <c r="P256" s="22"/>
      <c r="Q256" s="22"/>
    </row>
    <row r="257" spans="1:17">
      <c r="A257" s="25" t="s">
        <v>602</v>
      </c>
      <c r="B257" s="22">
        <v>26</v>
      </c>
      <c r="C257" s="22">
        <v>22</v>
      </c>
      <c r="D257" s="22">
        <v>31</v>
      </c>
      <c r="E257" s="22"/>
      <c r="F257" s="22"/>
      <c r="G257" s="22"/>
      <c r="H257" s="22"/>
      <c r="I257" s="22"/>
      <c r="J257" s="22"/>
      <c r="K257" s="1">
        <f t="shared" si="4"/>
        <v>26</v>
      </c>
      <c r="L257" s="1">
        <f t="shared" si="4"/>
        <v>22</v>
      </c>
      <c r="M257" s="1">
        <f t="shared" si="4"/>
        <v>31</v>
      </c>
      <c r="N257" s="22"/>
      <c r="O257" s="22"/>
      <c r="P257" s="22"/>
      <c r="Q257" s="22"/>
    </row>
    <row r="258" spans="1:17">
      <c r="A258" s="25" t="s">
        <v>603</v>
      </c>
      <c r="B258" s="22">
        <v>28</v>
      </c>
      <c r="C258" s="22">
        <v>23</v>
      </c>
      <c r="D258" s="22">
        <v>33</v>
      </c>
      <c r="E258" s="22"/>
      <c r="F258" s="22"/>
      <c r="G258" s="22"/>
      <c r="H258" s="22"/>
      <c r="I258" s="22"/>
      <c r="J258" s="22"/>
      <c r="K258" s="1">
        <f t="shared" si="4"/>
        <v>28</v>
      </c>
      <c r="L258" s="1">
        <f t="shared" si="4"/>
        <v>23</v>
      </c>
      <c r="M258" s="1">
        <f t="shared" si="4"/>
        <v>33</v>
      </c>
      <c r="N258" s="22"/>
      <c r="O258" s="22"/>
      <c r="P258" s="22"/>
      <c r="Q258" s="22"/>
    </row>
    <row r="259" spans="1:17">
      <c r="A259" s="25" t="s">
        <v>604</v>
      </c>
      <c r="B259" s="22">
        <v>28</v>
      </c>
      <c r="C259" s="22">
        <v>24</v>
      </c>
      <c r="D259" s="22">
        <v>33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28</v>
      </c>
      <c r="L259" s="1">
        <f t="shared" si="5"/>
        <v>24</v>
      </c>
      <c r="M259" s="1">
        <f t="shared" si="5"/>
        <v>33</v>
      </c>
      <c r="N259" s="22"/>
      <c r="O259" s="22"/>
      <c r="P259" s="22"/>
      <c r="Q259" s="22"/>
    </row>
    <row r="260" spans="1:17">
      <c r="A260" s="25" t="s">
        <v>605</v>
      </c>
      <c r="B260" s="22">
        <v>27</v>
      </c>
      <c r="C260" s="22">
        <v>23</v>
      </c>
      <c r="D260" s="22">
        <v>31</v>
      </c>
      <c r="E260" s="22"/>
      <c r="F260" s="22"/>
      <c r="G260" s="22"/>
      <c r="H260" s="22"/>
      <c r="I260" s="22"/>
      <c r="J260" s="22"/>
      <c r="K260" s="1">
        <f t="shared" si="5"/>
        <v>27</v>
      </c>
      <c r="L260" s="1">
        <f t="shared" si="5"/>
        <v>23</v>
      </c>
      <c r="M260" s="1">
        <f t="shared" si="5"/>
        <v>31</v>
      </c>
      <c r="N260" s="22"/>
      <c r="O260" s="22"/>
      <c r="P260" s="22"/>
      <c r="Q260" s="22"/>
    </row>
    <row r="261" spans="1:17">
      <c r="A261" s="25" t="s">
        <v>606</v>
      </c>
      <c r="B261" s="22">
        <v>25</v>
      </c>
      <c r="C261" s="22">
        <v>23</v>
      </c>
      <c r="D261" s="22">
        <v>31</v>
      </c>
      <c r="E261" s="22"/>
      <c r="F261" s="22"/>
      <c r="G261" s="22"/>
      <c r="H261" s="22"/>
      <c r="I261" s="22"/>
      <c r="J261" s="22"/>
      <c r="K261" s="1">
        <f t="shared" si="5"/>
        <v>25</v>
      </c>
      <c r="L261" s="1">
        <f t="shared" si="5"/>
        <v>23</v>
      </c>
      <c r="M261" s="1">
        <f t="shared" si="5"/>
        <v>31</v>
      </c>
      <c r="N261" s="22"/>
      <c r="O261" s="22"/>
      <c r="P261" s="22"/>
      <c r="Q261" s="22"/>
    </row>
    <row r="262" spans="1:17">
      <c r="A262" s="25" t="s">
        <v>607</v>
      </c>
      <c r="B262" s="22">
        <v>25</v>
      </c>
      <c r="C262" s="22">
        <v>22</v>
      </c>
      <c r="D262" s="22">
        <v>29</v>
      </c>
      <c r="E262" s="22"/>
      <c r="F262" s="22"/>
      <c r="G262" s="22"/>
      <c r="H262" s="22"/>
      <c r="I262" s="22"/>
      <c r="J262" s="22"/>
      <c r="K262" s="1">
        <f t="shared" si="5"/>
        <v>25</v>
      </c>
      <c r="L262" s="1">
        <f t="shared" si="5"/>
        <v>22</v>
      </c>
      <c r="M262" s="1">
        <f t="shared" si="5"/>
        <v>29</v>
      </c>
      <c r="N262" s="22"/>
      <c r="O262" s="22"/>
      <c r="P262" s="22"/>
      <c r="Q262" s="22"/>
    </row>
    <row r="263" spans="1:17">
      <c r="A263" s="25" t="s">
        <v>608</v>
      </c>
      <c r="B263" s="22">
        <v>26</v>
      </c>
      <c r="C263" s="22">
        <v>24</v>
      </c>
      <c r="D263" s="22">
        <v>32</v>
      </c>
      <c r="E263" s="22"/>
      <c r="F263" s="22"/>
      <c r="G263" s="22"/>
      <c r="H263" s="22"/>
      <c r="I263" s="22"/>
      <c r="J263" s="22"/>
      <c r="K263" s="1">
        <f t="shared" si="5"/>
        <v>26</v>
      </c>
      <c r="L263" s="1">
        <f t="shared" si="5"/>
        <v>24</v>
      </c>
      <c r="M263" s="1">
        <f t="shared" si="5"/>
        <v>32</v>
      </c>
      <c r="N263" s="22"/>
      <c r="O263" s="22"/>
      <c r="P263" s="22"/>
      <c r="Q263" s="22"/>
    </row>
    <row r="264" spans="1:17">
      <c r="A264" s="25" t="s">
        <v>609</v>
      </c>
      <c r="B264" s="22">
        <v>25</v>
      </c>
      <c r="C264" s="22">
        <v>23</v>
      </c>
      <c r="D264" s="22">
        <v>28</v>
      </c>
      <c r="E264" s="22"/>
      <c r="F264" s="22"/>
      <c r="G264" s="22"/>
      <c r="H264" s="22"/>
      <c r="I264" s="22"/>
      <c r="J264" s="22"/>
      <c r="K264" s="1">
        <f t="shared" si="5"/>
        <v>25</v>
      </c>
      <c r="L264" s="1">
        <f t="shared" si="5"/>
        <v>23</v>
      </c>
      <c r="M264" s="1">
        <f t="shared" si="5"/>
        <v>28</v>
      </c>
      <c r="N264" s="22"/>
      <c r="O264" s="22"/>
      <c r="P264" s="22"/>
      <c r="Q264" s="22"/>
    </row>
    <row r="265" spans="1:17">
      <c r="A265" s="25" t="s">
        <v>610</v>
      </c>
      <c r="B265" s="22">
        <v>23</v>
      </c>
      <c r="C265" s="22">
        <v>21</v>
      </c>
      <c r="D265" s="22">
        <v>25</v>
      </c>
      <c r="E265" s="22"/>
      <c r="F265" s="22"/>
      <c r="G265" s="22"/>
      <c r="H265" s="22"/>
      <c r="I265" s="22"/>
      <c r="J265" s="22"/>
      <c r="K265" s="1">
        <f t="shared" si="5"/>
        <v>23</v>
      </c>
      <c r="L265" s="1">
        <f t="shared" si="5"/>
        <v>21</v>
      </c>
      <c r="M265" s="1">
        <f t="shared" si="5"/>
        <v>25</v>
      </c>
      <c r="N265" s="22"/>
      <c r="O265" s="22"/>
      <c r="P265" s="22"/>
      <c r="Q265" s="22"/>
    </row>
    <row r="266" spans="1:17">
      <c r="A266" s="25" t="s">
        <v>611</v>
      </c>
      <c r="B266" s="22">
        <v>22</v>
      </c>
      <c r="C266" s="22">
        <v>19</v>
      </c>
      <c r="D266" s="22">
        <v>24</v>
      </c>
      <c r="E266" s="22"/>
      <c r="F266" s="22"/>
      <c r="G266" s="22"/>
      <c r="H266" s="22"/>
      <c r="I266" s="22"/>
      <c r="J266" s="22"/>
      <c r="K266" s="1">
        <f t="shared" si="5"/>
        <v>22</v>
      </c>
      <c r="L266" s="1">
        <f t="shared" si="5"/>
        <v>19</v>
      </c>
      <c r="M266" s="1">
        <f t="shared" si="5"/>
        <v>24</v>
      </c>
      <c r="N266" s="22"/>
      <c r="O266" s="22"/>
      <c r="P266" s="22"/>
      <c r="Q266" s="22"/>
    </row>
    <row r="267" spans="1:17">
      <c r="A267" s="25" t="s">
        <v>612</v>
      </c>
      <c r="B267" s="22">
        <v>21</v>
      </c>
      <c r="C267" s="22">
        <v>19</v>
      </c>
      <c r="D267" s="22">
        <v>22</v>
      </c>
      <c r="E267" s="22"/>
      <c r="F267" s="22"/>
      <c r="G267" s="22"/>
      <c r="H267" s="22"/>
      <c r="I267" s="22"/>
      <c r="J267" s="22"/>
      <c r="K267" s="1">
        <f t="shared" si="5"/>
        <v>21</v>
      </c>
      <c r="L267" s="1">
        <f t="shared" si="5"/>
        <v>19</v>
      </c>
      <c r="M267" s="1">
        <f t="shared" si="5"/>
        <v>22</v>
      </c>
      <c r="N267" s="22"/>
      <c r="O267" s="22"/>
      <c r="P267" s="22"/>
      <c r="Q267" s="22"/>
    </row>
    <row r="268" spans="1:17">
      <c r="A268" s="25" t="s">
        <v>613</v>
      </c>
      <c r="B268" s="22">
        <v>20</v>
      </c>
      <c r="C268" s="22">
        <v>18</v>
      </c>
      <c r="D268" s="22">
        <v>23</v>
      </c>
      <c r="E268" s="22"/>
      <c r="F268" s="22"/>
      <c r="G268" s="22"/>
      <c r="H268" s="22"/>
      <c r="I268" s="22"/>
      <c r="J268" s="22"/>
      <c r="K268" s="1">
        <f t="shared" si="5"/>
        <v>20</v>
      </c>
      <c r="L268" s="1">
        <f t="shared" si="5"/>
        <v>18</v>
      </c>
      <c r="M268" s="1">
        <f t="shared" si="5"/>
        <v>23</v>
      </c>
      <c r="N268" s="22"/>
      <c r="O268" s="22"/>
      <c r="P268" s="22"/>
      <c r="Q268" s="22"/>
    </row>
    <row r="269" spans="1:17">
      <c r="A269" s="25" t="s">
        <v>614</v>
      </c>
      <c r="B269" s="22">
        <v>22</v>
      </c>
      <c r="C269" s="22">
        <v>20</v>
      </c>
      <c r="D269" s="22">
        <v>24</v>
      </c>
      <c r="E269" s="22"/>
      <c r="F269" s="22"/>
      <c r="G269" s="22"/>
      <c r="H269" s="22"/>
      <c r="I269" s="22"/>
      <c r="J269" s="22"/>
      <c r="K269" s="1">
        <f t="shared" si="5"/>
        <v>22</v>
      </c>
      <c r="L269" s="1">
        <f t="shared" si="5"/>
        <v>20</v>
      </c>
      <c r="M269" s="1">
        <f t="shared" si="5"/>
        <v>24</v>
      </c>
      <c r="N269" s="22"/>
      <c r="O269" s="22"/>
      <c r="P269" s="22"/>
      <c r="Q269" s="22"/>
    </row>
    <row r="270" spans="1:17">
      <c r="A270" s="25" t="s">
        <v>615</v>
      </c>
      <c r="B270" s="22">
        <v>20</v>
      </c>
      <c r="C270" s="22">
        <v>13</v>
      </c>
      <c r="D270" s="22">
        <v>23</v>
      </c>
      <c r="E270" s="22"/>
      <c r="F270" s="22"/>
      <c r="G270" s="22"/>
      <c r="H270" s="22"/>
      <c r="I270" s="22"/>
      <c r="J270" s="22"/>
      <c r="K270" s="1">
        <f t="shared" si="5"/>
        <v>20</v>
      </c>
      <c r="L270" s="1">
        <f t="shared" si="5"/>
        <v>13</v>
      </c>
      <c r="M270" s="1">
        <f t="shared" si="5"/>
        <v>23</v>
      </c>
      <c r="N270" s="22"/>
      <c r="O270" s="22"/>
      <c r="P270" s="22"/>
      <c r="Q270" s="22"/>
    </row>
    <row r="271" spans="1:17">
      <c r="A271" s="25" t="s">
        <v>616</v>
      </c>
      <c r="B271" s="22">
        <v>18</v>
      </c>
      <c r="C271" s="22">
        <v>13</v>
      </c>
      <c r="D271" s="22">
        <v>24</v>
      </c>
      <c r="E271" s="22"/>
      <c r="F271" s="22"/>
      <c r="G271" s="22"/>
      <c r="H271" s="22"/>
      <c r="I271" s="22"/>
      <c r="J271" s="22"/>
      <c r="K271" s="1">
        <f t="shared" si="5"/>
        <v>18</v>
      </c>
      <c r="L271" s="1">
        <f t="shared" si="5"/>
        <v>13</v>
      </c>
      <c r="M271" s="1">
        <f t="shared" si="5"/>
        <v>24</v>
      </c>
      <c r="N271" s="22"/>
      <c r="O271" s="22"/>
      <c r="P271" s="22"/>
      <c r="Q271" s="22"/>
    </row>
    <row r="272" spans="1:17">
      <c r="A272" s="25" t="s">
        <v>617</v>
      </c>
      <c r="B272" s="22">
        <v>17</v>
      </c>
      <c r="C272" s="22">
        <v>12</v>
      </c>
      <c r="D272" s="22">
        <v>21</v>
      </c>
      <c r="E272" s="22"/>
      <c r="F272" s="22"/>
      <c r="G272" s="22"/>
      <c r="H272" s="22"/>
      <c r="I272" s="22"/>
      <c r="J272" s="22"/>
      <c r="K272" s="1">
        <f t="shared" si="5"/>
        <v>17</v>
      </c>
      <c r="L272" s="1">
        <f t="shared" si="5"/>
        <v>12</v>
      </c>
      <c r="M272" s="1">
        <f t="shared" si="5"/>
        <v>21</v>
      </c>
      <c r="N272" s="22"/>
      <c r="O272" s="22"/>
      <c r="P272" s="22"/>
      <c r="Q272" s="22"/>
    </row>
    <row r="273" spans="1:17">
      <c r="A273" s="25" t="s">
        <v>618</v>
      </c>
      <c r="B273" s="22">
        <v>16</v>
      </c>
      <c r="C273" s="22">
        <v>13</v>
      </c>
      <c r="D273" s="22">
        <v>19</v>
      </c>
      <c r="E273" s="22"/>
      <c r="F273" s="22"/>
      <c r="G273" s="22"/>
      <c r="H273" s="22"/>
      <c r="I273" s="22"/>
      <c r="J273" s="22"/>
      <c r="K273" s="1">
        <f t="shared" si="5"/>
        <v>16</v>
      </c>
      <c r="L273" s="1">
        <f t="shared" si="5"/>
        <v>13</v>
      </c>
      <c r="M273" s="1">
        <f t="shared" si="5"/>
        <v>19</v>
      </c>
      <c r="N273" s="22"/>
      <c r="O273" s="22"/>
      <c r="P273" s="22"/>
      <c r="Q273" s="22"/>
    </row>
    <row r="274" spans="1:17">
      <c r="A274" s="25" t="s">
        <v>619</v>
      </c>
      <c r="B274" s="22">
        <v>18</v>
      </c>
      <c r="C274" s="22">
        <v>15</v>
      </c>
      <c r="D274" s="22">
        <v>20</v>
      </c>
      <c r="E274" s="22"/>
      <c r="F274" s="22"/>
      <c r="G274" s="22"/>
      <c r="H274" s="22"/>
      <c r="I274" s="22"/>
      <c r="J274" s="22"/>
      <c r="K274" s="1">
        <f t="shared" si="5"/>
        <v>18</v>
      </c>
      <c r="L274" s="1">
        <f t="shared" si="5"/>
        <v>15</v>
      </c>
      <c r="M274" s="1">
        <f t="shared" si="5"/>
        <v>20</v>
      </c>
      <c r="N274" s="22"/>
      <c r="O274" s="22"/>
      <c r="P274" s="22"/>
      <c r="Q274" s="22"/>
    </row>
    <row r="275" spans="1:17">
      <c r="A275" s="25" t="s">
        <v>620</v>
      </c>
      <c r="B275" s="22">
        <v>19</v>
      </c>
      <c r="C275" s="22">
        <v>17</v>
      </c>
      <c r="D275" s="22">
        <v>21</v>
      </c>
      <c r="E275" s="22"/>
      <c r="F275" s="22"/>
      <c r="G275" s="22"/>
      <c r="H275" s="22"/>
      <c r="I275" s="22"/>
      <c r="J275" s="22"/>
      <c r="K275" s="1">
        <f t="shared" si="5"/>
        <v>19</v>
      </c>
      <c r="L275" s="1">
        <f t="shared" si="5"/>
        <v>17</v>
      </c>
      <c r="M275" s="1">
        <f t="shared" si="5"/>
        <v>21</v>
      </c>
      <c r="N275" s="22"/>
      <c r="O275" s="22"/>
      <c r="P275" s="22"/>
      <c r="Q275" s="22"/>
    </row>
    <row r="276" spans="1:17">
      <c r="A276" s="25" t="s">
        <v>621</v>
      </c>
      <c r="B276" s="22">
        <v>19</v>
      </c>
      <c r="C276" s="22">
        <v>17</v>
      </c>
      <c r="D276" s="22">
        <v>21</v>
      </c>
      <c r="E276" s="21"/>
      <c r="F276" s="21"/>
      <c r="G276" s="21"/>
      <c r="H276" s="21"/>
      <c r="I276" s="21"/>
      <c r="J276" s="21"/>
      <c r="K276" s="1">
        <f t="shared" si="5"/>
        <v>19</v>
      </c>
      <c r="L276" s="1">
        <f t="shared" si="5"/>
        <v>17</v>
      </c>
      <c r="M276" s="1">
        <f t="shared" si="5"/>
        <v>21</v>
      </c>
      <c r="N276" s="22"/>
      <c r="O276" s="22"/>
      <c r="P276" s="22"/>
      <c r="Q276" s="22"/>
    </row>
    <row r="277" spans="1:17">
      <c r="A277" s="25" t="s">
        <v>622</v>
      </c>
      <c r="B277" s="22">
        <v>21</v>
      </c>
      <c r="C277" s="22">
        <v>18</v>
      </c>
      <c r="D277" s="22">
        <v>22</v>
      </c>
      <c r="E277" s="21"/>
      <c r="F277" s="21"/>
      <c r="G277" s="21"/>
      <c r="H277" s="21"/>
      <c r="I277" s="21"/>
      <c r="J277" s="21"/>
      <c r="K277" s="1">
        <f t="shared" si="5"/>
        <v>21</v>
      </c>
      <c r="L277" s="1">
        <f t="shared" si="5"/>
        <v>18</v>
      </c>
      <c r="M277" s="1">
        <f t="shared" si="5"/>
        <v>22</v>
      </c>
      <c r="N277" s="22"/>
      <c r="O277" s="22"/>
      <c r="P277" s="22"/>
      <c r="Q277" s="22"/>
    </row>
    <row r="278" spans="1:17">
      <c r="A278" s="25" t="s">
        <v>623</v>
      </c>
      <c r="B278" s="22">
        <v>19</v>
      </c>
      <c r="C278" s="22">
        <v>16</v>
      </c>
      <c r="D278" s="22">
        <v>22</v>
      </c>
      <c r="E278" s="21"/>
      <c r="F278" s="21"/>
      <c r="G278" s="21"/>
      <c r="H278" s="21"/>
      <c r="I278" s="21"/>
      <c r="J278" s="21"/>
      <c r="K278" s="1">
        <f t="shared" si="5"/>
        <v>19</v>
      </c>
      <c r="L278" s="1">
        <f t="shared" si="5"/>
        <v>16</v>
      </c>
      <c r="M278" s="1">
        <f t="shared" si="5"/>
        <v>22</v>
      </c>
      <c r="N278" s="22"/>
      <c r="O278" s="22"/>
      <c r="P278" s="22"/>
      <c r="Q278" s="22"/>
    </row>
    <row r="279" spans="1:17">
      <c r="A279" s="25" t="s">
        <v>624</v>
      </c>
      <c r="B279" s="22">
        <v>18</v>
      </c>
      <c r="C279" s="22">
        <v>16</v>
      </c>
      <c r="D279" s="22">
        <v>20</v>
      </c>
      <c r="E279" s="21"/>
      <c r="F279" s="21"/>
      <c r="G279" s="21"/>
      <c r="H279" s="21"/>
      <c r="I279" s="21"/>
      <c r="J279" s="21"/>
      <c r="K279" s="1">
        <f t="shared" si="5"/>
        <v>18</v>
      </c>
      <c r="L279" s="1">
        <f t="shared" si="5"/>
        <v>16</v>
      </c>
      <c r="M279" s="1">
        <f t="shared" si="5"/>
        <v>20</v>
      </c>
      <c r="N279" s="22"/>
      <c r="O279" s="22"/>
      <c r="P279" s="22"/>
      <c r="Q279" s="22"/>
    </row>
    <row r="280" spans="1:17">
      <c r="A280" s="25" t="s">
        <v>625</v>
      </c>
      <c r="B280" s="22">
        <v>17</v>
      </c>
      <c r="C280" s="22">
        <v>15</v>
      </c>
      <c r="D280" s="22">
        <v>19</v>
      </c>
      <c r="E280" s="21"/>
      <c r="F280" s="21"/>
      <c r="G280" s="22"/>
      <c r="H280" s="21"/>
      <c r="I280" s="21"/>
      <c r="J280" s="22"/>
      <c r="K280" s="1">
        <f t="shared" si="5"/>
        <v>17</v>
      </c>
      <c r="L280" s="1">
        <f t="shared" si="5"/>
        <v>15</v>
      </c>
      <c r="M280" s="1">
        <f t="shared" si="5"/>
        <v>19</v>
      </c>
      <c r="N280" s="22"/>
      <c r="O280" s="22"/>
      <c r="P280" s="22"/>
      <c r="Q280" s="22"/>
    </row>
    <row r="281" spans="1:17">
      <c r="A281" s="25" t="s">
        <v>626</v>
      </c>
      <c r="B281" s="22">
        <v>18</v>
      </c>
      <c r="C281" s="22">
        <v>15</v>
      </c>
      <c r="D281" s="22">
        <v>20</v>
      </c>
      <c r="E281" s="22"/>
      <c r="F281" s="22"/>
      <c r="G281" s="22"/>
      <c r="H281" s="22"/>
      <c r="I281" s="22"/>
      <c r="J281" s="22"/>
      <c r="K281" s="1">
        <f t="shared" si="5"/>
        <v>18</v>
      </c>
      <c r="L281" s="1">
        <f t="shared" si="5"/>
        <v>15</v>
      </c>
      <c r="M281" s="1">
        <f t="shared" si="5"/>
        <v>20</v>
      </c>
      <c r="N281" s="22"/>
      <c r="O281" s="22"/>
      <c r="P281" s="22"/>
      <c r="Q281" s="22"/>
    </row>
    <row r="282" spans="1:17">
      <c r="A282" s="25" t="s">
        <v>627</v>
      </c>
      <c r="B282" s="22">
        <v>19</v>
      </c>
      <c r="C282" s="22">
        <v>15</v>
      </c>
      <c r="D282" s="22">
        <v>25</v>
      </c>
      <c r="E282" s="22"/>
      <c r="F282" s="22"/>
      <c r="G282" s="22"/>
      <c r="H282" s="22"/>
      <c r="I282" s="22"/>
      <c r="J282" s="22"/>
      <c r="K282" s="1">
        <f t="shared" si="5"/>
        <v>19</v>
      </c>
      <c r="L282" s="1">
        <f t="shared" si="5"/>
        <v>15</v>
      </c>
      <c r="M282" s="1">
        <f t="shared" si="5"/>
        <v>25</v>
      </c>
      <c r="N282" s="22"/>
      <c r="O282" s="22"/>
      <c r="P282" s="22"/>
      <c r="Q282" s="22"/>
    </row>
    <row r="283" spans="1:17">
      <c r="A283" s="25" t="s">
        <v>628</v>
      </c>
      <c r="B283" s="22">
        <v>18</v>
      </c>
      <c r="C283" s="22">
        <v>16</v>
      </c>
      <c r="D283" s="22">
        <v>21</v>
      </c>
      <c r="E283" s="22"/>
      <c r="F283" s="22"/>
      <c r="G283" s="22"/>
      <c r="H283" s="22"/>
      <c r="I283" s="22"/>
      <c r="J283" s="22"/>
      <c r="K283" s="1">
        <f t="shared" si="5"/>
        <v>18</v>
      </c>
      <c r="L283" s="1">
        <f t="shared" si="5"/>
        <v>16</v>
      </c>
      <c r="M283" s="1">
        <f t="shared" si="5"/>
        <v>21</v>
      </c>
      <c r="N283" s="22"/>
      <c r="O283" s="22"/>
      <c r="P283" s="22"/>
      <c r="Q283" s="22"/>
    </row>
    <row r="284" spans="1:17">
      <c r="A284" s="25" t="s">
        <v>629</v>
      </c>
      <c r="B284" s="22">
        <v>17</v>
      </c>
      <c r="C284" s="22">
        <v>15</v>
      </c>
      <c r="D284" s="22">
        <v>20</v>
      </c>
      <c r="E284" s="22"/>
      <c r="F284" s="22"/>
      <c r="G284" s="22"/>
      <c r="H284" s="22"/>
      <c r="I284" s="22"/>
      <c r="J284" s="22"/>
      <c r="K284" s="1">
        <f t="shared" si="5"/>
        <v>17</v>
      </c>
      <c r="L284" s="1">
        <f t="shared" si="5"/>
        <v>15</v>
      </c>
      <c r="M284" s="1">
        <f t="shared" si="5"/>
        <v>20</v>
      </c>
      <c r="N284" s="22"/>
      <c r="O284" s="22"/>
      <c r="P284" s="22"/>
      <c r="Q284" s="22"/>
    </row>
    <row r="285" spans="1:17">
      <c r="A285" s="25" t="s">
        <v>630</v>
      </c>
      <c r="B285" s="22">
        <v>18</v>
      </c>
      <c r="C285" s="22">
        <v>16</v>
      </c>
      <c r="D285" s="22">
        <v>20</v>
      </c>
      <c r="E285" s="22"/>
      <c r="F285" s="22"/>
      <c r="G285" s="22"/>
      <c r="H285" s="22"/>
      <c r="I285" s="22"/>
      <c r="J285" s="22"/>
      <c r="K285" s="1">
        <f t="shared" si="5"/>
        <v>18</v>
      </c>
      <c r="L285" s="1">
        <f t="shared" si="5"/>
        <v>16</v>
      </c>
      <c r="M285" s="1">
        <f t="shared" si="5"/>
        <v>20</v>
      </c>
      <c r="N285" s="22"/>
      <c r="O285" s="22"/>
      <c r="P285" s="22"/>
      <c r="Q285" s="22"/>
    </row>
    <row r="286" spans="1:17">
      <c r="A286" s="25" t="s">
        <v>631</v>
      </c>
      <c r="B286" s="22">
        <v>17</v>
      </c>
      <c r="C286" s="22">
        <v>15</v>
      </c>
      <c r="D286" s="22">
        <v>20</v>
      </c>
      <c r="E286" s="22"/>
      <c r="F286" s="22"/>
      <c r="G286" s="22"/>
      <c r="H286" s="22"/>
      <c r="I286" s="22"/>
      <c r="J286" s="22"/>
      <c r="K286" s="1">
        <f t="shared" si="5"/>
        <v>17</v>
      </c>
      <c r="L286" s="1">
        <f t="shared" si="5"/>
        <v>15</v>
      </c>
      <c r="M286" s="1">
        <f t="shared" si="5"/>
        <v>20</v>
      </c>
      <c r="N286" s="22"/>
      <c r="O286" s="22"/>
      <c r="P286" s="22"/>
      <c r="Q286" s="22"/>
    </row>
    <row r="287" spans="1:17">
      <c r="A287" s="25" t="s">
        <v>632</v>
      </c>
      <c r="B287" s="22">
        <v>15</v>
      </c>
      <c r="C287" s="22">
        <v>11</v>
      </c>
      <c r="D287" s="22">
        <v>19</v>
      </c>
      <c r="E287" s="22"/>
      <c r="F287" s="22"/>
      <c r="G287" s="22"/>
      <c r="H287" s="22"/>
      <c r="I287" s="22"/>
      <c r="J287" s="22"/>
      <c r="K287" s="1">
        <f t="shared" si="5"/>
        <v>15</v>
      </c>
      <c r="L287" s="1">
        <f t="shared" si="5"/>
        <v>11</v>
      </c>
      <c r="M287" s="1">
        <f t="shared" si="5"/>
        <v>19</v>
      </c>
      <c r="N287" s="22"/>
      <c r="O287" s="22"/>
      <c r="P287" s="22"/>
      <c r="Q287" s="22"/>
    </row>
    <row r="288" spans="1:17">
      <c r="A288" s="25" t="s">
        <v>633</v>
      </c>
      <c r="B288" s="22">
        <v>15</v>
      </c>
      <c r="C288" s="22">
        <v>12</v>
      </c>
      <c r="D288" s="22">
        <v>18</v>
      </c>
      <c r="E288" s="22"/>
      <c r="F288" s="22"/>
      <c r="G288" s="22"/>
      <c r="H288" s="22"/>
      <c r="I288" s="22"/>
      <c r="J288" s="22"/>
      <c r="K288" s="1">
        <f t="shared" si="5"/>
        <v>15</v>
      </c>
      <c r="L288" s="1">
        <f t="shared" si="5"/>
        <v>12</v>
      </c>
      <c r="M288" s="1">
        <f t="shared" si="5"/>
        <v>18</v>
      </c>
      <c r="N288" s="22"/>
      <c r="O288" s="22"/>
      <c r="P288" s="22"/>
      <c r="Q288" s="22"/>
    </row>
    <row r="289" spans="1:17">
      <c r="A289" s="25" t="s">
        <v>634</v>
      </c>
      <c r="B289" s="22">
        <v>14</v>
      </c>
      <c r="C289" s="22">
        <v>12</v>
      </c>
      <c r="D289" s="22">
        <v>17</v>
      </c>
      <c r="E289" s="22"/>
      <c r="F289" s="22"/>
      <c r="G289" s="22"/>
      <c r="H289" s="22"/>
      <c r="I289" s="22"/>
      <c r="J289" s="22"/>
      <c r="K289" s="1">
        <f t="shared" si="5"/>
        <v>14</v>
      </c>
      <c r="L289" s="1">
        <f t="shared" si="5"/>
        <v>12</v>
      </c>
      <c r="M289" s="1">
        <f t="shared" si="5"/>
        <v>17</v>
      </c>
      <c r="N289" s="22"/>
      <c r="O289" s="22"/>
      <c r="P289" s="22"/>
      <c r="Q289" s="22"/>
    </row>
    <row r="290" spans="1:17">
      <c r="A290" s="25" t="s">
        <v>635</v>
      </c>
      <c r="B290" s="22">
        <v>13</v>
      </c>
      <c r="C290" s="22">
        <v>12</v>
      </c>
      <c r="D290" s="22">
        <v>15</v>
      </c>
      <c r="E290" s="22"/>
      <c r="F290" s="22"/>
      <c r="G290" s="22"/>
      <c r="H290" s="22"/>
      <c r="I290" s="22"/>
      <c r="J290" s="22"/>
      <c r="K290" s="1">
        <f t="shared" si="5"/>
        <v>13</v>
      </c>
      <c r="L290" s="1">
        <f t="shared" si="5"/>
        <v>12</v>
      </c>
      <c r="M290" s="1">
        <f t="shared" si="5"/>
        <v>15</v>
      </c>
      <c r="N290" s="22"/>
      <c r="O290" s="22"/>
      <c r="P290" s="22"/>
      <c r="Q290" s="22"/>
    </row>
    <row r="291" spans="1:17">
      <c r="A291" s="25" t="s">
        <v>636</v>
      </c>
      <c r="B291" s="22">
        <v>14</v>
      </c>
      <c r="C291" s="22">
        <v>12</v>
      </c>
      <c r="D291" s="22">
        <v>18</v>
      </c>
      <c r="E291" s="22"/>
      <c r="F291" s="22"/>
      <c r="G291" s="22"/>
      <c r="H291" s="22"/>
      <c r="I291" s="22"/>
      <c r="J291" s="22"/>
      <c r="K291" s="1">
        <f t="shared" si="5"/>
        <v>14</v>
      </c>
      <c r="L291" s="1">
        <f t="shared" si="5"/>
        <v>12</v>
      </c>
      <c r="M291" s="1">
        <f t="shared" si="5"/>
        <v>18</v>
      </c>
      <c r="N291" s="22"/>
      <c r="O291" s="22"/>
      <c r="P291" s="22"/>
      <c r="Q291" s="22"/>
    </row>
    <row r="292" spans="1:17">
      <c r="A292" s="25" t="s">
        <v>637</v>
      </c>
      <c r="B292" s="22">
        <v>15</v>
      </c>
      <c r="C292" s="22">
        <v>11</v>
      </c>
      <c r="D292" s="22">
        <v>17</v>
      </c>
      <c r="E292" s="22"/>
      <c r="F292" s="22"/>
      <c r="G292" s="22"/>
      <c r="H292" s="22"/>
      <c r="I292" s="22"/>
      <c r="J292" s="22"/>
      <c r="K292" s="1">
        <f t="shared" si="5"/>
        <v>15</v>
      </c>
      <c r="L292" s="1">
        <f t="shared" si="5"/>
        <v>11</v>
      </c>
      <c r="M292" s="1">
        <f t="shared" si="5"/>
        <v>17</v>
      </c>
      <c r="N292" s="22"/>
      <c r="O292" s="22"/>
      <c r="P292" s="22"/>
      <c r="Q292" s="22"/>
    </row>
    <row r="293" spans="1:17">
      <c r="A293" s="25" t="s">
        <v>638</v>
      </c>
      <c r="B293" s="22">
        <v>15</v>
      </c>
      <c r="C293" s="22">
        <v>13</v>
      </c>
      <c r="D293" s="22">
        <v>18</v>
      </c>
      <c r="E293" s="22"/>
      <c r="F293" s="22"/>
      <c r="G293" s="22"/>
      <c r="H293" s="22"/>
      <c r="I293" s="22"/>
      <c r="J293" s="22"/>
      <c r="K293" s="1">
        <f t="shared" si="5"/>
        <v>15</v>
      </c>
      <c r="L293" s="1">
        <f t="shared" si="5"/>
        <v>13</v>
      </c>
      <c r="M293" s="1">
        <f t="shared" si="5"/>
        <v>18</v>
      </c>
      <c r="N293" s="22"/>
      <c r="O293" s="22"/>
      <c r="P293" s="22"/>
      <c r="Q293" s="22"/>
    </row>
    <row r="294" spans="1:17">
      <c r="A294" s="25" t="s">
        <v>639</v>
      </c>
      <c r="B294" s="22">
        <v>15</v>
      </c>
      <c r="C294" s="22">
        <v>12</v>
      </c>
      <c r="D294" s="22">
        <v>18</v>
      </c>
      <c r="E294" s="22"/>
      <c r="F294" s="22"/>
      <c r="G294" s="22"/>
      <c r="H294" s="22"/>
      <c r="I294" s="22"/>
      <c r="J294" s="22"/>
      <c r="K294" s="1">
        <f t="shared" si="5"/>
        <v>15</v>
      </c>
      <c r="L294" s="1">
        <f t="shared" si="5"/>
        <v>12</v>
      </c>
      <c r="M294" s="1">
        <f t="shared" si="5"/>
        <v>18</v>
      </c>
      <c r="N294" s="22"/>
      <c r="O294" s="22"/>
      <c r="P294" s="22"/>
      <c r="Q294" s="22"/>
    </row>
    <row r="295" spans="1:17">
      <c r="A295" s="25" t="s">
        <v>640</v>
      </c>
      <c r="B295" s="22">
        <v>15</v>
      </c>
      <c r="C295" s="22">
        <v>13</v>
      </c>
      <c r="D295" s="22">
        <v>18</v>
      </c>
      <c r="E295" s="22"/>
      <c r="F295" s="22"/>
      <c r="G295" s="22"/>
      <c r="H295" s="22"/>
      <c r="I295" s="22"/>
      <c r="J295" s="22"/>
      <c r="K295" s="1">
        <f t="shared" si="5"/>
        <v>15</v>
      </c>
      <c r="L295" s="1">
        <f t="shared" si="5"/>
        <v>13</v>
      </c>
      <c r="M295" s="1">
        <f t="shared" si="5"/>
        <v>18</v>
      </c>
      <c r="N295" s="22"/>
      <c r="O295" s="22"/>
      <c r="P295" s="22"/>
      <c r="Q295" s="22"/>
    </row>
    <row r="296" spans="1:17">
      <c r="A296" s="25" t="s">
        <v>641</v>
      </c>
      <c r="B296" s="22">
        <v>17</v>
      </c>
      <c r="C296" s="22">
        <v>14</v>
      </c>
      <c r="D296" s="22">
        <v>19</v>
      </c>
      <c r="E296" s="22"/>
      <c r="F296" s="22"/>
      <c r="G296" s="22"/>
      <c r="H296" s="22"/>
      <c r="I296" s="22"/>
      <c r="J296" s="22"/>
      <c r="K296" s="1">
        <f t="shared" si="5"/>
        <v>17</v>
      </c>
      <c r="L296" s="1">
        <f t="shared" si="5"/>
        <v>14</v>
      </c>
      <c r="M296" s="1">
        <f t="shared" si="5"/>
        <v>19</v>
      </c>
      <c r="N296" s="22"/>
      <c r="O296" s="22"/>
      <c r="P296" s="22"/>
      <c r="Q296" s="22"/>
    </row>
    <row r="297" spans="1:17">
      <c r="A297" s="25" t="s">
        <v>642</v>
      </c>
      <c r="B297" s="22">
        <v>17</v>
      </c>
      <c r="C297" s="22">
        <v>15</v>
      </c>
      <c r="D297" s="22">
        <v>20</v>
      </c>
      <c r="E297" s="22"/>
      <c r="F297" s="22"/>
      <c r="G297" s="22"/>
      <c r="H297" s="22"/>
      <c r="I297" s="22"/>
      <c r="J297" s="22"/>
      <c r="K297" s="1">
        <f t="shared" si="5"/>
        <v>17</v>
      </c>
      <c r="L297" s="1">
        <f t="shared" si="5"/>
        <v>15</v>
      </c>
      <c r="M297" s="1">
        <f t="shared" si="5"/>
        <v>20</v>
      </c>
      <c r="N297" s="22"/>
      <c r="O297" s="22"/>
      <c r="P297" s="22"/>
      <c r="Q297" s="22"/>
    </row>
    <row r="298" spans="1:17">
      <c r="A298" s="25" t="s">
        <v>643</v>
      </c>
      <c r="B298" s="22">
        <v>19</v>
      </c>
      <c r="C298" s="22">
        <v>17</v>
      </c>
      <c r="D298" s="22">
        <v>20</v>
      </c>
      <c r="E298" s="22"/>
      <c r="F298" s="22"/>
      <c r="G298" s="22"/>
      <c r="H298" s="22"/>
      <c r="I298" s="22"/>
      <c r="J298" s="22"/>
      <c r="K298" s="1">
        <f t="shared" si="5"/>
        <v>19</v>
      </c>
      <c r="L298" s="1">
        <f t="shared" si="5"/>
        <v>17</v>
      </c>
      <c r="M298" s="1">
        <f t="shared" si="5"/>
        <v>20</v>
      </c>
      <c r="N298" s="22"/>
      <c r="O298" s="22"/>
      <c r="P298" s="22"/>
      <c r="Q298" s="22"/>
    </row>
    <row r="299" spans="1:17">
      <c r="A299" s="25" t="s">
        <v>644</v>
      </c>
      <c r="B299" s="22">
        <v>18</v>
      </c>
      <c r="C299" s="22">
        <v>16</v>
      </c>
      <c r="D299" s="22">
        <v>21</v>
      </c>
      <c r="E299" s="22"/>
      <c r="F299" s="22"/>
      <c r="G299" s="22"/>
      <c r="H299" s="22"/>
      <c r="I299" s="22"/>
      <c r="J299" s="22"/>
      <c r="K299" s="1">
        <f t="shared" si="5"/>
        <v>18</v>
      </c>
      <c r="L299" s="1">
        <f t="shared" si="5"/>
        <v>16</v>
      </c>
      <c r="M299" s="1">
        <f t="shared" si="5"/>
        <v>21</v>
      </c>
      <c r="N299" s="22"/>
      <c r="O299" s="22"/>
      <c r="P299" s="22"/>
      <c r="Q299" s="22"/>
    </row>
    <row r="300" spans="1:17">
      <c r="A300" s="25" t="s">
        <v>645</v>
      </c>
      <c r="B300" s="22">
        <v>17</v>
      </c>
      <c r="C300" s="22">
        <v>14</v>
      </c>
      <c r="D300" s="22">
        <v>19</v>
      </c>
      <c r="E300" s="22"/>
      <c r="F300" s="22"/>
      <c r="G300" s="22"/>
      <c r="H300" s="22"/>
      <c r="I300" s="22"/>
      <c r="J300" s="22"/>
      <c r="K300" s="1">
        <f t="shared" si="5"/>
        <v>17</v>
      </c>
      <c r="L300" s="1">
        <f t="shared" si="5"/>
        <v>14</v>
      </c>
      <c r="M300" s="1">
        <f t="shared" si="5"/>
        <v>19</v>
      </c>
      <c r="N300" s="22"/>
      <c r="O300" s="22"/>
      <c r="P300" s="22"/>
      <c r="Q300" s="22"/>
    </row>
    <row r="301" spans="1:17">
      <c r="A301" s="25" t="s">
        <v>646</v>
      </c>
      <c r="B301" s="22">
        <v>18</v>
      </c>
      <c r="C301" s="22">
        <v>16</v>
      </c>
      <c r="D301" s="22">
        <v>19</v>
      </c>
      <c r="E301" s="22"/>
      <c r="F301" s="22"/>
      <c r="G301" s="22"/>
      <c r="H301" s="22"/>
      <c r="I301" s="22"/>
      <c r="J301" s="22"/>
      <c r="K301" s="1">
        <f t="shared" si="5"/>
        <v>18</v>
      </c>
      <c r="L301" s="1">
        <f t="shared" si="5"/>
        <v>16</v>
      </c>
      <c r="M301" s="1">
        <f t="shared" si="5"/>
        <v>19</v>
      </c>
      <c r="N301" s="22"/>
      <c r="O301" s="22"/>
      <c r="P301" s="22"/>
      <c r="Q301" s="22"/>
    </row>
    <row r="302" spans="1:17">
      <c r="A302" s="25" t="s">
        <v>647</v>
      </c>
      <c r="B302" s="22">
        <v>15</v>
      </c>
      <c r="C302" s="22">
        <v>12</v>
      </c>
      <c r="D302" s="22">
        <v>17</v>
      </c>
      <c r="E302" s="22"/>
      <c r="F302" s="22"/>
      <c r="G302" s="22"/>
      <c r="H302" s="22"/>
      <c r="I302" s="22"/>
      <c r="J302" s="22"/>
      <c r="K302" s="1">
        <f t="shared" si="5"/>
        <v>15</v>
      </c>
      <c r="L302" s="1">
        <f t="shared" si="5"/>
        <v>12</v>
      </c>
      <c r="M302" s="1">
        <f t="shared" si="5"/>
        <v>17</v>
      </c>
      <c r="N302" s="22"/>
      <c r="O302" s="22"/>
      <c r="P302" s="22"/>
      <c r="Q302" s="22"/>
    </row>
    <row r="303" spans="1:17">
      <c r="A303" s="25" t="s">
        <v>648</v>
      </c>
      <c r="B303" s="22">
        <v>15</v>
      </c>
      <c r="C303" s="22">
        <v>12</v>
      </c>
      <c r="D303" s="22">
        <v>18</v>
      </c>
      <c r="E303" s="22"/>
      <c r="F303" s="22"/>
      <c r="G303" s="22"/>
      <c r="H303" s="22"/>
      <c r="I303" s="22"/>
      <c r="J303" s="22"/>
      <c r="K303" s="1">
        <f t="shared" si="5"/>
        <v>15</v>
      </c>
      <c r="L303" s="1">
        <f t="shared" si="5"/>
        <v>12</v>
      </c>
      <c r="M303" s="1">
        <f t="shared" si="5"/>
        <v>18</v>
      </c>
      <c r="N303" s="22"/>
      <c r="O303" s="22"/>
      <c r="P303" s="22"/>
      <c r="Q303" s="22"/>
    </row>
    <row r="304" spans="1:17">
      <c r="A304" s="25" t="s">
        <v>649</v>
      </c>
      <c r="B304" s="22">
        <v>16</v>
      </c>
      <c r="C304" s="22">
        <v>14</v>
      </c>
      <c r="D304" s="22">
        <v>19</v>
      </c>
      <c r="E304" s="22"/>
      <c r="F304" s="22"/>
      <c r="G304" s="22"/>
      <c r="H304" s="22"/>
      <c r="I304" s="22"/>
      <c r="J304" s="22"/>
      <c r="K304" s="1">
        <f t="shared" si="5"/>
        <v>16</v>
      </c>
      <c r="L304" s="1">
        <f t="shared" si="5"/>
        <v>14</v>
      </c>
      <c r="M304" s="1">
        <f t="shared" si="5"/>
        <v>19</v>
      </c>
      <c r="N304" s="22"/>
      <c r="O304" s="22"/>
      <c r="P304" s="22"/>
      <c r="Q304" s="22"/>
    </row>
    <row r="305" spans="1:17">
      <c r="A305" s="25" t="s">
        <v>650</v>
      </c>
      <c r="B305" s="22">
        <v>17</v>
      </c>
      <c r="C305" s="22">
        <v>14</v>
      </c>
      <c r="D305" s="22">
        <v>19</v>
      </c>
      <c r="E305" s="22"/>
      <c r="F305" s="22"/>
      <c r="G305" s="22"/>
      <c r="H305" s="22"/>
      <c r="I305" s="22"/>
      <c r="J305" s="22"/>
      <c r="K305" s="1">
        <f t="shared" si="5"/>
        <v>17</v>
      </c>
      <c r="L305" s="1">
        <f t="shared" si="5"/>
        <v>14</v>
      </c>
      <c r="M305" s="1">
        <f t="shared" si="5"/>
        <v>19</v>
      </c>
      <c r="N305" s="22"/>
      <c r="O305" s="22"/>
      <c r="P305" s="22"/>
      <c r="Q305" s="22"/>
    </row>
    <row r="306" spans="1:17">
      <c r="A306" s="25" t="s">
        <v>722</v>
      </c>
      <c r="B306" s="22">
        <v>17</v>
      </c>
      <c r="C306" s="22">
        <v>16</v>
      </c>
      <c r="D306" s="22">
        <v>18</v>
      </c>
      <c r="E306" s="22"/>
      <c r="F306" s="22"/>
      <c r="G306" s="22"/>
      <c r="H306" s="22"/>
      <c r="I306" s="22"/>
      <c r="J306" s="22"/>
      <c r="K306" s="1">
        <f t="shared" si="5"/>
        <v>17</v>
      </c>
      <c r="L306" s="1">
        <f t="shared" si="5"/>
        <v>16</v>
      </c>
      <c r="M306" s="1">
        <f t="shared" si="5"/>
        <v>18</v>
      </c>
      <c r="N306" s="22"/>
      <c r="O306" s="22"/>
      <c r="P306" s="22"/>
      <c r="Q306" s="22"/>
    </row>
    <row r="307" spans="1:17">
      <c r="A307" s="25" t="s">
        <v>651</v>
      </c>
      <c r="B307" s="22">
        <v>17</v>
      </c>
      <c r="C307" s="22">
        <v>16</v>
      </c>
      <c r="D307" s="22">
        <v>18</v>
      </c>
      <c r="E307" s="21"/>
      <c r="F307" s="21"/>
      <c r="G307" s="21"/>
      <c r="H307" s="21"/>
      <c r="I307" s="21"/>
      <c r="J307" s="21"/>
      <c r="K307" s="1">
        <f t="shared" si="5"/>
        <v>17</v>
      </c>
      <c r="L307" s="1">
        <f t="shared" si="5"/>
        <v>16</v>
      </c>
      <c r="M307" s="1">
        <f t="shared" si="5"/>
        <v>18</v>
      </c>
      <c r="N307" s="22"/>
      <c r="O307" s="22"/>
      <c r="P307" s="22"/>
      <c r="Q307" s="22"/>
    </row>
    <row r="308" spans="1:17">
      <c r="A308" s="25" t="s">
        <v>652</v>
      </c>
      <c r="B308" s="22">
        <v>17</v>
      </c>
      <c r="C308" s="22">
        <v>17</v>
      </c>
      <c r="D308" s="22">
        <v>18</v>
      </c>
      <c r="E308" s="21"/>
      <c r="F308" s="21"/>
      <c r="G308" s="21"/>
      <c r="H308" s="21"/>
      <c r="I308" s="21"/>
      <c r="J308" s="21"/>
      <c r="K308" s="1">
        <f t="shared" si="5"/>
        <v>17</v>
      </c>
      <c r="L308" s="1">
        <f t="shared" si="5"/>
        <v>17</v>
      </c>
      <c r="M308" s="1">
        <f t="shared" si="5"/>
        <v>18</v>
      </c>
      <c r="N308" s="22"/>
      <c r="O308" s="22"/>
      <c r="P308" s="22"/>
      <c r="Q308" s="22"/>
    </row>
    <row r="309" spans="1:17">
      <c r="A309" s="25" t="s">
        <v>653</v>
      </c>
      <c r="B309" s="22">
        <v>17</v>
      </c>
      <c r="C309" s="22">
        <v>16</v>
      </c>
      <c r="D309" s="22">
        <v>18</v>
      </c>
      <c r="E309" s="21"/>
      <c r="F309" s="21"/>
      <c r="G309" s="21"/>
      <c r="H309" s="21"/>
      <c r="I309" s="21"/>
      <c r="J309" s="21"/>
      <c r="K309" s="1">
        <f t="shared" si="5"/>
        <v>17</v>
      </c>
      <c r="L309" s="1">
        <f t="shared" si="5"/>
        <v>16</v>
      </c>
      <c r="M309" s="1">
        <f t="shared" si="5"/>
        <v>18</v>
      </c>
      <c r="N309" s="22"/>
      <c r="O309" s="22"/>
      <c r="P309" s="22"/>
      <c r="Q309" s="22"/>
    </row>
    <row r="310" spans="1:17">
      <c r="A310" s="25" t="s">
        <v>654</v>
      </c>
      <c r="B310" s="22">
        <v>16</v>
      </c>
      <c r="C310" s="22">
        <v>15</v>
      </c>
      <c r="D310" s="22">
        <v>16</v>
      </c>
      <c r="E310" s="21"/>
      <c r="F310" s="21"/>
      <c r="G310" s="21"/>
      <c r="H310" s="21"/>
      <c r="I310" s="21"/>
      <c r="J310" s="21"/>
      <c r="K310" s="1">
        <f t="shared" si="5"/>
        <v>16</v>
      </c>
      <c r="L310" s="1">
        <f t="shared" si="5"/>
        <v>15</v>
      </c>
      <c r="M310" s="1">
        <f t="shared" si="5"/>
        <v>16</v>
      </c>
      <c r="N310" s="22"/>
      <c r="O310" s="22"/>
      <c r="P310" s="22"/>
      <c r="Q310" s="22"/>
    </row>
    <row r="311" spans="1:17">
      <c r="A311" s="25" t="s">
        <v>655</v>
      </c>
      <c r="B311" s="22">
        <v>17</v>
      </c>
      <c r="C311" s="22">
        <v>15</v>
      </c>
      <c r="D311" s="22">
        <v>20</v>
      </c>
      <c r="E311" s="21"/>
      <c r="F311" s="22"/>
      <c r="G311" s="22"/>
      <c r="H311" s="21"/>
      <c r="I311" s="22"/>
      <c r="J311" s="22"/>
      <c r="K311" s="1">
        <f t="shared" si="5"/>
        <v>17</v>
      </c>
      <c r="L311" s="1">
        <f t="shared" si="5"/>
        <v>15</v>
      </c>
      <c r="M311" s="1">
        <f t="shared" si="5"/>
        <v>20</v>
      </c>
      <c r="N311" s="22"/>
      <c r="O311" s="22"/>
      <c r="P311" s="22"/>
      <c r="Q311" s="22"/>
    </row>
    <row r="312" spans="1:17">
      <c r="A312" s="25" t="s">
        <v>656</v>
      </c>
      <c r="B312" s="22">
        <v>16</v>
      </c>
      <c r="C312" s="22">
        <v>14</v>
      </c>
      <c r="D312" s="22">
        <v>21</v>
      </c>
      <c r="E312" s="22"/>
      <c r="F312" s="22"/>
      <c r="G312" s="22"/>
      <c r="H312" s="22"/>
      <c r="I312" s="22"/>
      <c r="J312" s="22"/>
      <c r="K312" s="1">
        <f t="shared" si="5"/>
        <v>16</v>
      </c>
      <c r="L312" s="1">
        <f t="shared" si="5"/>
        <v>14</v>
      </c>
      <c r="M312" s="1">
        <f t="shared" si="5"/>
        <v>21</v>
      </c>
      <c r="N312" s="22"/>
      <c r="O312" s="22"/>
      <c r="P312" s="22"/>
      <c r="Q312" s="22"/>
    </row>
    <row r="313" spans="1:17">
      <c r="A313" s="25" t="s">
        <v>657</v>
      </c>
      <c r="B313" s="22">
        <v>16</v>
      </c>
      <c r="C313" s="22">
        <v>14</v>
      </c>
      <c r="D313" s="22">
        <v>20</v>
      </c>
      <c r="E313" s="22"/>
      <c r="F313" s="22"/>
      <c r="G313" s="22"/>
      <c r="H313" s="22"/>
      <c r="I313" s="22"/>
      <c r="J313" s="22"/>
      <c r="K313" s="1">
        <f t="shared" si="5"/>
        <v>16</v>
      </c>
      <c r="L313" s="1">
        <f t="shared" si="5"/>
        <v>14</v>
      </c>
      <c r="M313" s="1">
        <f t="shared" si="5"/>
        <v>20</v>
      </c>
      <c r="N313" s="22"/>
      <c r="O313" s="22"/>
      <c r="P313" s="22"/>
      <c r="Q313" s="22"/>
    </row>
    <row r="314" spans="1:17">
      <c r="A314" s="25" t="s">
        <v>658</v>
      </c>
      <c r="B314" s="22">
        <v>16</v>
      </c>
      <c r="C314" s="22">
        <v>14</v>
      </c>
      <c r="D314" s="22">
        <v>19</v>
      </c>
      <c r="E314" s="22"/>
      <c r="F314" s="22"/>
      <c r="G314" s="22"/>
      <c r="H314" s="22"/>
      <c r="I314" s="22"/>
      <c r="J314" s="22"/>
      <c r="K314" s="1">
        <f t="shared" si="5"/>
        <v>16</v>
      </c>
      <c r="L314" s="1">
        <f t="shared" si="5"/>
        <v>14</v>
      </c>
      <c r="M314" s="1">
        <f t="shared" si="5"/>
        <v>19</v>
      </c>
      <c r="N314" s="22"/>
      <c r="O314" s="22"/>
      <c r="P314" s="22"/>
      <c r="Q314" s="22"/>
    </row>
    <row r="315" spans="1:17">
      <c r="A315" s="25" t="s">
        <v>659</v>
      </c>
      <c r="B315" s="22">
        <v>17</v>
      </c>
      <c r="C315" s="22">
        <v>15</v>
      </c>
      <c r="D315" s="22">
        <v>18</v>
      </c>
      <c r="E315" s="22"/>
      <c r="F315" s="22"/>
      <c r="G315" s="22"/>
      <c r="H315" s="22"/>
      <c r="I315" s="22"/>
      <c r="J315" s="22"/>
      <c r="K315" s="1">
        <f t="shared" si="5"/>
        <v>17</v>
      </c>
      <c r="L315" s="1">
        <f t="shared" si="5"/>
        <v>15</v>
      </c>
      <c r="M315" s="1">
        <f t="shared" si="5"/>
        <v>18</v>
      </c>
      <c r="N315" s="22"/>
      <c r="O315" s="22"/>
      <c r="P315" s="22"/>
      <c r="Q315" s="22"/>
    </row>
    <row r="316" spans="1:17">
      <c r="A316" s="25" t="s">
        <v>660</v>
      </c>
      <c r="B316" s="22">
        <v>16</v>
      </c>
      <c r="C316" s="22">
        <v>14</v>
      </c>
      <c r="D316" s="22">
        <v>20</v>
      </c>
      <c r="E316" s="22"/>
      <c r="F316" s="22"/>
      <c r="G316" s="22"/>
      <c r="H316" s="22"/>
      <c r="I316" s="22"/>
      <c r="J316" s="22"/>
      <c r="K316" s="1">
        <f t="shared" si="5"/>
        <v>16</v>
      </c>
      <c r="L316" s="1">
        <f t="shared" si="5"/>
        <v>14</v>
      </c>
      <c r="M316" s="1">
        <f t="shared" si="5"/>
        <v>20</v>
      </c>
      <c r="N316" s="22"/>
      <c r="O316" s="22"/>
      <c r="P316" s="22"/>
      <c r="Q316" s="22"/>
    </row>
    <row r="317" spans="1:17">
      <c r="A317" s="25" t="s">
        <v>661</v>
      </c>
      <c r="B317" s="22">
        <v>16</v>
      </c>
      <c r="C317" s="22">
        <v>14</v>
      </c>
      <c r="D317" s="22">
        <v>19</v>
      </c>
      <c r="E317" s="22"/>
      <c r="F317" s="22"/>
      <c r="G317" s="22"/>
      <c r="H317" s="22"/>
      <c r="I317" s="22"/>
      <c r="J317" s="22"/>
      <c r="K317" s="1">
        <f t="shared" si="5"/>
        <v>16</v>
      </c>
      <c r="L317" s="1">
        <f t="shared" si="5"/>
        <v>14</v>
      </c>
      <c r="M317" s="1">
        <f t="shared" si="5"/>
        <v>19</v>
      </c>
      <c r="N317" s="22"/>
      <c r="O317" s="22"/>
      <c r="P317" s="22"/>
      <c r="Q317" s="22"/>
    </row>
    <row r="318" spans="1:17">
      <c r="A318" s="25" t="s">
        <v>662</v>
      </c>
      <c r="B318" s="22">
        <v>15</v>
      </c>
      <c r="C318" s="22">
        <v>14</v>
      </c>
      <c r="D318" s="22">
        <v>18</v>
      </c>
      <c r="E318" s="22"/>
      <c r="F318" s="22"/>
      <c r="G318" s="22"/>
      <c r="H318" s="22"/>
      <c r="I318" s="22"/>
      <c r="J318" s="22"/>
      <c r="K318" s="1">
        <f t="shared" si="5"/>
        <v>15</v>
      </c>
      <c r="L318" s="1">
        <f t="shared" si="5"/>
        <v>14</v>
      </c>
      <c r="M318" s="1">
        <f t="shared" si="5"/>
        <v>18</v>
      </c>
      <c r="N318" s="22"/>
      <c r="O318" s="22"/>
      <c r="P318" s="22"/>
      <c r="Q318" s="22"/>
    </row>
    <row r="319" spans="1:17">
      <c r="A319" s="25" t="s">
        <v>663</v>
      </c>
      <c r="B319" s="22">
        <v>14</v>
      </c>
      <c r="C319" s="22">
        <v>13</v>
      </c>
      <c r="D319" s="22">
        <v>16</v>
      </c>
      <c r="E319" s="22"/>
      <c r="F319" s="22"/>
      <c r="G319" s="22"/>
      <c r="H319" s="22"/>
      <c r="I319" s="22"/>
      <c r="J319" s="22"/>
      <c r="K319" s="1">
        <f t="shared" si="5"/>
        <v>14</v>
      </c>
      <c r="L319" s="1">
        <f t="shared" si="5"/>
        <v>13</v>
      </c>
      <c r="M319" s="1">
        <f t="shared" si="5"/>
        <v>16</v>
      </c>
      <c r="N319" s="22"/>
      <c r="O319" s="22"/>
      <c r="P319" s="22"/>
      <c r="Q319" s="22"/>
    </row>
    <row r="320" spans="1:17">
      <c r="A320" s="25" t="s">
        <v>664</v>
      </c>
      <c r="B320" s="22">
        <v>14</v>
      </c>
      <c r="C320" s="22">
        <v>13</v>
      </c>
      <c r="D320" s="22">
        <v>16</v>
      </c>
      <c r="E320" s="22"/>
      <c r="F320" s="22"/>
      <c r="G320" s="22"/>
      <c r="H320" s="22"/>
      <c r="I320" s="22"/>
      <c r="J320" s="22"/>
      <c r="K320" s="1">
        <f t="shared" si="5"/>
        <v>14</v>
      </c>
      <c r="L320" s="1">
        <f t="shared" si="5"/>
        <v>13</v>
      </c>
      <c r="M320" s="1">
        <f t="shared" si="5"/>
        <v>16</v>
      </c>
      <c r="N320" s="22"/>
      <c r="O320" s="22"/>
      <c r="P320" s="22"/>
      <c r="Q320" s="22"/>
    </row>
    <row r="321" spans="1:17">
      <c r="A321" s="25" t="s">
        <v>665</v>
      </c>
      <c r="B321" s="22">
        <v>14</v>
      </c>
      <c r="C321" s="22">
        <v>13</v>
      </c>
      <c r="D321" s="22">
        <v>15</v>
      </c>
      <c r="E321" s="22"/>
      <c r="F321" s="22"/>
      <c r="G321" s="22"/>
      <c r="H321" s="22"/>
      <c r="I321" s="22"/>
      <c r="J321" s="22"/>
      <c r="K321" s="1">
        <f t="shared" si="5"/>
        <v>14</v>
      </c>
      <c r="L321" s="1">
        <f t="shared" si="5"/>
        <v>13</v>
      </c>
      <c r="M321" s="1">
        <f t="shared" si="5"/>
        <v>15</v>
      </c>
      <c r="N321" s="22"/>
      <c r="O321" s="22"/>
      <c r="P321" s="22"/>
      <c r="Q321" s="22"/>
    </row>
    <row r="322" spans="1:17">
      <c r="A322" s="25" t="s">
        <v>666</v>
      </c>
      <c r="B322" s="22">
        <v>13</v>
      </c>
      <c r="C322" s="22">
        <v>12</v>
      </c>
      <c r="D322" s="22">
        <v>15</v>
      </c>
      <c r="E322" s="22"/>
      <c r="F322" s="22"/>
      <c r="G322" s="22"/>
      <c r="H322" s="22"/>
      <c r="I322" s="22"/>
      <c r="J322" s="22"/>
      <c r="K322" s="1">
        <f t="shared" si="5"/>
        <v>13</v>
      </c>
      <c r="L322" s="1">
        <f t="shared" si="5"/>
        <v>12</v>
      </c>
      <c r="M322" s="1">
        <f t="shared" si="5"/>
        <v>15</v>
      </c>
      <c r="N322" s="22"/>
      <c r="O322" s="22"/>
      <c r="P322" s="22"/>
      <c r="Q322" s="22"/>
    </row>
    <row r="323" spans="1:17">
      <c r="A323" s="25" t="s">
        <v>667</v>
      </c>
      <c r="B323" s="22">
        <v>14</v>
      </c>
      <c r="C323" s="22">
        <v>12</v>
      </c>
      <c r="D323" s="22">
        <v>18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14</v>
      </c>
      <c r="L323" s="1">
        <f t="shared" si="6"/>
        <v>12</v>
      </c>
      <c r="M323" s="1">
        <f t="shared" si="6"/>
        <v>18</v>
      </c>
      <c r="N323" s="22"/>
      <c r="O323" s="22"/>
      <c r="P323" s="22"/>
      <c r="Q323" s="22"/>
    </row>
    <row r="324" spans="1:17">
      <c r="A324" s="25" t="s">
        <v>668</v>
      </c>
      <c r="B324" s="22">
        <v>14</v>
      </c>
      <c r="C324" s="22">
        <v>11</v>
      </c>
      <c r="D324" s="22">
        <v>18</v>
      </c>
      <c r="E324" s="22"/>
      <c r="F324" s="22"/>
      <c r="G324" s="22"/>
      <c r="H324" s="22"/>
      <c r="I324" s="22"/>
      <c r="J324" s="22"/>
      <c r="K324" s="1">
        <f t="shared" si="6"/>
        <v>14</v>
      </c>
      <c r="L324" s="1">
        <f t="shared" si="6"/>
        <v>11</v>
      </c>
      <c r="M324" s="1">
        <f t="shared" si="6"/>
        <v>18</v>
      </c>
      <c r="N324" s="22"/>
      <c r="O324" s="22"/>
      <c r="P324" s="22"/>
      <c r="Q324" s="22"/>
    </row>
    <row r="325" spans="1:17">
      <c r="A325" s="25" t="s">
        <v>669</v>
      </c>
      <c r="B325" s="22">
        <v>14</v>
      </c>
      <c r="C325" s="22">
        <v>10</v>
      </c>
      <c r="D325" s="22">
        <v>17</v>
      </c>
      <c r="E325" s="22"/>
      <c r="F325" s="22"/>
      <c r="G325" s="22"/>
      <c r="H325" s="22"/>
      <c r="I325" s="22"/>
      <c r="J325" s="22"/>
      <c r="K325" s="1">
        <f t="shared" si="6"/>
        <v>14</v>
      </c>
      <c r="L325" s="1">
        <f t="shared" si="6"/>
        <v>10</v>
      </c>
      <c r="M325" s="1">
        <f t="shared" si="6"/>
        <v>17</v>
      </c>
      <c r="N325" s="22"/>
      <c r="O325" s="22"/>
      <c r="P325" s="22"/>
      <c r="Q325" s="22"/>
    </row>
    <row r="326" spans="1:17">
      <c r="A326" s="25" t="s">
        <v>670</v>
      </c>
      <c r="B326" s="22">
        <v>14</v>
      </c>
      <c r="C326" s="22">
        <v>11</v>
      </c>
      <c r="D326" s="22">
        <v>16</v>
      </c>
      <c r="E326" s="22"/>
      <c r="F326" s="22"/>
      <c r="G326" s="22"/>
      <c r="H326" s="22"/>
      <c r="I326" s="22"/>
      <c r="J326" s="22"/>
      <c r="K326" s="1">
        <f t="shared" si="6"/>
        <v>14</v>
      </c>
      <c r="L326" s="1">
        <f t="shared" si="6"/>
        <v>11</v>
      </c>
      <c r="M326" s="1">
        <f t="shared" si="6"/>
        <v>16</v>
      </c>
      <c r="N326" s="22"/>
      <c r="O326" s="22"/>
      <c r="P326" s="22"/>
      <c r="Q326" s="22"/>
    </row>
    <row r="327" spans="1:17">
      <c r="A327" s="25" t="s">
        <v>671</v>
      </c>
      <c r="B327" s="22">
        <v>10</v>
      </c>
      <c r="C327" s="22">
        <v>8</v>
      </c>
      <c r="D327" s="22">
        <v>13</v>
      </c>
      <c r="E327" s="22"/>
      <c r="F327" s="22"/>
      <c r="G327" s="22"/>
      <c r="H327" s="22"/>
      <c r="I327" s="22"/>
      <c r="J327" s="22"/>
      <c r="K327" s="1">
        <f t="shared" si="6"/>
        <v>10</v>
      </c>
      <c r="L327" s="1">
        <f t="shared" si="6"/>
        <v>8</v>
      </c>
      <c r="M327" s="1">
        <f t="shared" si="6"/>
        <v>13</v>
      </c>
      <c r="N327" s="22"/>
      <c r="O327" s="22"/>
      <c r="P327" s="22"/>
      <c r="Q327" s="22"/>
    </row>
    <row r="328" spans="1:17">
      <c r="A328" s="25" t="s">
        <v>672</v>
      </c>
      <c r="B328" s="22">
        <v>8</v>
      </c>
      <c r="C328" s="22">
        <v>5</v>
      </c>
      <c r="D328" s="22">
        <v>11</v>
      </c>
      <c r="E328" s="22"/>
      <c r="F328" s="22"/>
      <c r="G328" s="22"/>
      <c r="H328" s="22"/>
      <c r="I328" s="22"/>
      <c r="J328" s="22"/>
      <c r="K328" s="1">
        <f t="shared" si="6"/>
        <v>8</v>
      </c>
      <c r="L328" s="1">
        <f t="shared" si="6"/>
        <v>5</v>
      </c>
      <c r="M328" s="1">
        <f t="shared" si="6"/>
        <v>11</v>
      </c>
      <c r="N328" s="22"/>
      <c r="O328" s="22"/>
      <c r="P328" s="22"/>
      <c r="Q328" s="22"/>
    </row>
    <row r="329" spans="1:17">
      <c r="A329" s="25" t="s">
        <v>673</v>
      </c>
      <c r="B329" s="22">
        <v>10</v>
      </c>
      <c r="C329" s="22">
        <v>7</v>
      </c>
      <c r="D329" s="22">
        <v>15</v>
      </c>
      <c r="E329" s="22"/>
      <c r="F329" s="22"/>
      <c r="G329" s="22"/>
      <c r="H329" s="22"/>
      <c r="I329" s="22"/>
      <c r="J329" s="22"/>
      <c r="K329" s="1">
        <f t="shared" si="6"/>
        <v>10</v>
      </c>
      <c r="L329" s="1">
        <f t="shared" si="6"/>
        <v>7</v>
      </c>
      <c r="M329" s="1">
        <f t="shared" si="6"/>
        <v>15</v>
      </c>
      <c r="N329" s="22"/>
      <c r="O329" s="22"/>
      <c r="P329" s="22"/>
      <c r="Q329" s="22"/>
    </row>
    <row r="330" spans="1:17">
      <c r="A330" s="25" t="s">
        <v>674</v>
      </c>
      <c r="B330" s="22">
        <v>9</v>
      </c>
      <c r="C330" s="22">
        <v>7</v>
      </c>
      <c r="D330" s="22">
        <v>12</v>
      </c>
      <c r="E330" s="22"/>
      <c r="F330" s="22"/>
      <c r="G330" s="22"/>
      <c r="H330" s="22"/>
      <c r="I330" s="22"/>
      <c r="J330" s="22"/>
      <c r="K330" s="1">
        <f t="shared" si="6"/>
        <v>9</v>
      </c>
      <c r="L330" s="1">
        <f t="shared" si="6"/>
        <v>7</v>
      </c>
      <c r="M330" s="1">
        <f t="shared" si="6"/>
        <v>12</v>
      </c>
      <c r="N330" s="22"/>
      <c r="O330" s="22"/>
      <c r="P330" s="22"/>
      <c r="Q330" s="22"/>
    </row>
    <row r="331" spans="1:17">
      <c r="A331" s="25" t="s">
        <v>675</v>
      </c>
      <c r="B331" s="22">
        <v>12</v>
      </c>
      <c r="C331" s="22">
        <v>9</v>
      </c>
      <c r="D331" s="22">
        <v>16</v>
      </c>
      <c r="E331" s="22"/>
      <c r="F331" s="22"/>
      <c r="G331" s="22"/>
      <c r="H331" s="22"/>
      <c r="I331" s="22"/>
      <c r="J331" s="22"/>
      <c r="K331" s="1">
        <f t="shared" si="6"/>
        <v>12</v>
      </c>
      <c r="L331" s="1">
        <f t="shared" si="6"/>
        <v>9</v>
      </c>
      <c r="M331" s="1">
        <f t="shared" si="6"/>
        <v>16</v>
      </c>
      <c r="N331" s="22"/>
      <c r="O331" s="22"/>
      <c r="P331" s="22"/>
      <c r="Q331" s="22"/>
    </row>
    <row r="332" spans="1:17">
      <c r="A332" s="25" t="s">
        <v>676</v>
      </c>
      <c r="B332" s="22">
        <v>12</v>
      </c>
      <c r="C332" s="22">
        <v>9</v>
      </c>
      <c r="D332" s="22">
        <v>16</v>
      </c>
      <c r="E332" s="22"/>
      <c r="F332" s="22"/>
      <c r="G332" s="22"/>
      <c r="H332" s="22"/>
      <c r="I332" s="22"/>
      <c r="J332" s="22"/>
      <c r="K332" s="1">
        <f t="shared" si="6"/>
        <v>12</v>
      </c>
      <c r="L332" s="1">
        <f t="shared" si="6"/>
        <v>9</v>
      </c>
      <c r="M332" s="1">
        <f t="shared" si="6"/>
        <v>16</v>
      </c>
      <c r="N332" s="22"/>
      <c r="O332" s="22"/>
      <c r="P332" s="22"/>
      <c r="Q332" s="22"/>
    </row>
    <row r="333" spans="1:17">
      <c r="A333" s="25" t="s">
        <v>677</v>
      </c>
      <c r="B333" s="22">
        <v>11</v>
      </c>
      <c r="C333" s="22">
        <v>9</v>
      </c>
      <c r="D333" s="22">
        <v>12</v>
      </c>
      <c r="E333" s="22"/>
      <c r="F333" s="22"/>
      <c r="G333" s="22"/>
      <c r="H333" s="22"/>
      <c r="I333" s="22"/>
      <c r="J333" s="22"/>
      <c r="K333" s="1">
        <f t="shared" si="6"/>
        <v>11</v>
      </c>
      <c r="L333" s="1">
        <f t="shared" si="6"/>
        <v>9</v>
      </c>
      <c r="M333" s="1">
        <f t="shared" si="6"/>
        <v>12</v>
      </c>
      <c r="N333" s="22"/>
      <c r="O333" s="22"/>
      <c r="P333" s="22"/>
      <c r="Q333" s="22"/>
    </row>
    <row r="334" spans="1:17">
      <c r="A334" s="25" t="s">
        <v>678</v>
      </c>
      <c r="B334" s="22">
        <v>9</v>
      </c>
      <c r="C334" s="22">
        <v>8</v>
      </c>
      <c r="D334" s="22">
        <v>10</v>
      </c>
      <c r="E334" s="22"/>
      <c r="F334" s="22"/>
      <c r="G334" s="22"/>
      <c r="H334" s="22"/>
      <c r="I334" s="22"/>
      <c r="J334" s="22"/>
      <c r="K334" s="1">
        <f t="shared" si="6"/>
        <v>9</v>
      </c>
      <c r="L334" s="1">
        <f t="shared" si="6"/>
        <v>8</v>
      </c>
      <c r="M334" s="1">
        <f t="shared" si="6"/>
        <v>10</v>
      </c>
      <c r="N334" s="22"/>
      <c r="O334" s="22"/>
      <c r="P334" s="22"/>
      <c r="Q334" s="22"/>
    </row>
    <row r="335" spans="1:17">
      <c r="A335" s="25" t="s">
        <v>679</v>
      </c>
      <c r="B335" s="22">
        <v>11</v>
      </c>
      <c r="C335" s="22">
        <v>9</v>
      </c>
      <c r="D335" s="22">
        <v>13</v>
      </c>
      <c r="E335" s="22"/>
      <c r="F335" s="22"/>
      <c r="G335" s="22"/>
      <c r="H335" s="22"/>
      <c r="I335" s="22"/>
      <c r="J335" s="22"/>
      <c r="K335" s="1">
        <f t="shared" si="6"/>
        <v>11</v>
      </c>
      <c r="L335" s="1">
        <f t="shared" si="6"/>
        <v>9</v>
      </c>
      <c r="M335" s="1">
        <f t="shared" si="6"/>
        <v>13</v>
      </c>
      <c r="N335" s="22"/>
      <c r="O335" s="22"/>
      <c r="P335" s="22"/>
      <c r="Q335" s="22"/>
    </row>
    <row r="336" spans="1:17">
      <c r="A336" s="25" t="s">
        <v>680</v>
      </c>
      <c r="B336" s="22">
        <v>10</v>
      </c>
      <c r="C336" s="22">
        <v>9</v>
      </c>
      <c r="D336" s="22">
        <v>12</v>
      </c>
      <c r="E336" s="22"/>
      <c r="F336" s="22"/>
      <c r="G336" s="22"/>
      <c r="H336" s="22"/>
      <c r="I336" s="22"/>
      <c r="J336" s="22"/>
      <c r="K336" s="1">
        <f t="shared" si="6"/>
        <v>10</v>
      </c>
      <c r="L336" s="1">
        <f t="shared" si="6"/>
        <v>9</v>
      </c>
      <c r="M336" s="1">
        <f t="shared" si="6"/>
        <v>12</v>
      </c>
      <c r="N336" s="22"/>
      <c r="O336" s="22"/>
      <c r="P336" s="22"/>
      <c r="Q336" s="22"/>
    </row>
    <row r="337" spans="1:17">
      <c r="A337" s="26" t="s">
        <v>681</v>
      </c>
      <c r="B337" s="22">
        <v>8</v>
      </c>
      <c r="C337" s="22">
        <v>4</v>
      </c>
      <c r="D337" s="22">
        <v>9</v>
      </c>
      <c r="E337" s="21"/>
      <c r="F337" s="21"/>
      <c r="G337" s="21"/>
      <c r="H337" s="21"/>
      <c r="I337" s="21"/>
      <c r="J337" s="21"/>
      <c r="K337" s="1">
        <f t="shared" si="6"/>
        <v>8</v>
      </c>
      <c r="L337" s="1">
        <f t="shared" si="6"/>
        <v>4</v>
      </c>
      <c r="M337" s="1">
        <f t="shared" si="6"/>
        <v>9</v>
      </c>
      <c r="N337" s="22"/>
      <c r="O337" s="22"/>
      <c r="P337" s="22"/>
      <c r="Q337" s="22"/>
    </row>
    <row r="338" spans="1:17">
      <c r="A338" s="26" t="s">
        <v>682</v>
      </c>
      <c r="B338" s="22">
        <v>6</v>
      </c>
      <c r="C338" s="22">
        <v>4</v>
      </c>
      <c r="D338" s="22">
        <v>7</v>
      </c>
      <c r="E338" s="21"/>
      <c r="F338" s="21"/>
      <c r="G338" s="21"/>
      <c r="H338" s="21"/>
      <c r="I338" s="21"/>
      <c r="J338" s="21"/>
      <c r="K338" s="1">
        <f t="shared" si="6"/>
        <v>6</v>
      </c>
      <c r="L338" s="1">
        <f t="shared" si="6"/>
        <v>4</v>
      </c>
      <c r="M338" s="1">
        <f t="shared" si="6"/>
        <v>7</v>
      </c>
      <c r="N338" s="22"/>
      <c r="O338" s="22"/>
      <c r="P338" s="22"/>
      <c r="Q338" s="22"/>
    </row>
    <row r="339" spans="1:17">
      <c r="A339" s="26" t="s">
        <v>683</v>
      </c>
      <c r="B339" s="22">
        <v>9</v>
      </c>
      <c r="C339" s="22">
        <v>5</v>
      </c>
      <c r="D339" s="22">
        <v>12</v>
      </c>
      <c r="E339" s="21"/>
      <c r="F339" s="21"/>
      <c r="G339" s="21"/>
      <c r="H339" s="21"/>
      <c r="I339" s="21"/>
      <c r="J339" s="21"/>
      <c r="K339" s="1">
        <f t="shared" si="6"/>
        <v>9</v>
      </c>
      <c r="L339" s="1">
        <f t="shared" si="6"/>
        <v>5</v>
      </c>
      <c r="M339" s="1">
        <f t="shared" si="6"/>
        <v>12</v>
      </c>
      <c r="N339" s="22"/>
      <c r="O339" s="22"/>
      <c r="P339" s="22"/>
      <c r="Q339" s="22"/>
    </row>
    <row r="340" spans="1:17">
      <c r="A340" s="26" t="s">
        <v>684</v>
      </c>
      <c r="B340" s="22">
        <v>7</v>
      </c>
      <c r="C340" s="22">
        <v>4</v>
      </c>
      <c r="D340" s="22">
        <v>12</v>
      </c>
      <c r="E340" s="21"/>
      <c r="F340" s="21"/>
      <c r="G340" s="21"/>
      <c r="H340" s="21"/>
      <c r="I340" s="21"/>
      <c r="J340" s="21"/>
      <c r="K340" s="1">
        <f t="shared" si="6"/>
        <v>7</v>
      </c>
      <c r="L340" s="1">
        <f t="shared" si="6"/>
        <v>4</v>
      </c>
      <c r="M340" s="1">
        <f t="shared" si="6"/>
        <v>12</v>
      </c>
      <c r="N340" s="22"/>
      <c r="O340" s="22"/>
      <c r="P340" s="22"/>
      <c r="Q340" s="22"/>
    </row>
    <row r="341" spans="1:17">
      <c r="A341" s="26" t="s">
        <v>685</v>
      </c>
      <c r="B341" s="22">
        <v>7</v>
      </c>
      <c r="C341" s="22">
        <v>5</v>
      </c>
      <c r="D341" s="22">
        <v>13</v>
      </c>
      <c r="E341" s="21"/>
      <c r="F341" s="21"/>
      <c r="G341" s="22"/>
      <c r="H341" s="21"/>
      <c r="I341" s="21"/>
      <c r="J341" s="22"/>
      <c r="K341" s="1">
        <f t="shared" si="6"/>
        <v>7</v>
      </c>
      <c r="L341" s="1">
        <f t="shared" si="6"/>
        <v>5</v>
      </c>
      <c r="M341" s="1">
        <f t="shared" si="6"/>
        <v>13</v>
      </c>
      <c r="N341" s="22"/>
      <c r="O341" s="22"/>
      <c r="P341" s="22"/>
      <c r="Q341" s="22"/>
    </row>
    <row r="342" spans="1:17">
      <c r="A342" s="26" t="s">
        <v>686</v>
      </c>
      <c r="B342" s="22">
        <v>8</v>
      </c>
      <c r="C342" s="22">
        <v>6</v>
      </c>
      <c r="D342" s="22">
        <v>10</v>
      </c>
      <c r="E342" s="22"/>
      <c r="F342" s="22"/>
      <c r="G342" s="22"/>
      <c r="H342" s="22"/>
      <c r="I342" s="22"/>
      <c r="J342" s="22"/>
      <c r="K342" s="1">
        <f t="shared" si="6"/>
        <v>8</v>
      </c>
      <c r="L342" s="1">
        <f t="shared" si="6"/>
        <v>6</v>
      </c>
      <c r="M342" s="1">
        <f t="shared" si="6"/>
        <v>10</v>
      </c>
      <c r="N342" s="22"/>
      <c r="O342" s="22"/>
      <c r="P342" s="22"/>
      <c r="Q342" s="22"/>
    </row>
    <row r="343" spans="1:17">
      <c r="A343" s="26" t="s">
        <v>687</v>
      </c>
      <c r="B343" s="22">
        <v>10</v>
      </c>
      <c r="C343" s="22">
        <v>6</v>
      </c>
      <c r="D343" s="22">
        <v>13</v>
      </c>
      <c r="E343" s="22"/>
      <c r="F343" s="22"/>
      <c r="G343" s="22"/>
      <c r="H343" s="22"/>
      <c r="I343" s="22"/>
      <c r="J343" s="22"/>
      <c r="K343" s="1">
        <f t="shared" si="6"/>
        <v>10</v>
      </c>
      <c r="L343" s="1">
        <f t="shared" si="6"/>
        <v>6</v>
      </c>
      <c r="M343" s="1">
        <f t="shared" si="6"/>
        <v>13</v>
      </c>
      <c r="N343" s="22"/>
      <c r="O343" s="22"/>
      <c r="P343" s="22"/>
      <c r="Q343" s="22"/>
    </row>
    <row r="344" spans="1:17">
      <c r="A344" s="26" t="s">
        <v>688</v>
      </c>
      <c r="B344" s="22">
        <v>6</v>
      </c>
      <c r="C344" s="22">
        <v>5</v>
      </c>
      <c r="D344" s="22">
        <v>7</v>
      </c>
      <c r="E344" s="22"/>
      <c r="F344" s="22"/>
      <c r="G344" s="22"/>
      <c r="H344" s="22"/>
      <c r="I344" s="22"/>
      <c r="J344" s="22"/>
      <c r="K344" s="1">
        <f t="shared" si="6"/>
        <v>6</v>
      </c>
      <c r="L344" s="1">
        <f t="shared" si="6"/>
        <v>5</v>
      </c>
      <c r="M344" s="1">
        <f t="shared" si="6"/>
        <v>7</v>
      </c>
      <c r="N344" s="22"/>
      <c r="O344" s="22"/>
      <c r="P344" s="22"/>
      <c r="Q344" s="22"/>
    </row>
    <row r="345" spans="1:17">
      <c r="A345" s="26" t="s">
        <v>689</v>
      </c>
      <c r="B345" s="22">
        <v>7</v>
      </c>
      <c r="C345" s="22">
        <v>6</v>
      </c>
      <c r="D345" s="22">
        <v>9</v>
      </c>
      <c r="E345" s="22"/>
      <c r="F345" s="22"/>
      <c r="G345" s="22"/>
      <c r="H345" s="22"/>
      <c r="I345" s="22"/>
      <c r="J345" s="22"/>
      <c r="K345" s="1">
        <f t="shared" si="6"/>
        <v>7</v>
      </c>
      <c r="L345" s="1">
        <f t="shared" si="6"/>
        <v>6</v>
      </c>
      <c r="M345" s="1">
        <f t="shared" si="6"/>
        <v>9</v>
      </c>
      <c r="N345" s="22"/>
      <c r="O345" s="22"/>
      <c r="P345" s="22"/>
      <c r="Q345" s="22"/>
    </row>
    <row r="346" spans="1:17">
      <c r="A346" s="26" t="s">
        <v>690</v>
      </c>
      <c r="B346" s="22">
        <v>8</v>
      </c>
      <c r="C346" s="22">
        <v>7</v>
      </c>
      <c r="D346" s="22">
        <v>11</v>
      </c>
      <c r="E346" s="22"/>
      <c r="F346" s="22"/>
      <c r="G346" s="22"/>
      <c r="H346" s="22"/>
      <c r="I346" s="22"/>
      <c r="J346" s="22"/>
      <c r="K346" s="1">
        <f t="shared" si="6"/>
        <v>8</v>
      </c>
      <c r="L346" s="1">
        <f t="shared" si="6"/>
        <v>7</v>
      </c>
      <c r="M346" s="1">
        <f t="shared" si="6"/>
        <v>11</v>
      </c>
      <c r="N346" s="22"/>
      <c r="O346" s="22"/>
      <c r="P346" s="22"/>
      <c r="Q346" s="22"/>
    </row>
    <row r="347" spans="1:17">
      <c r="A347" s="26" t="s">
        <v>691</v>
      </c>
      <c r="B347" s="22">
        <v>8</v>
      </c>
      <c r="C347" s="22">
        <v>7</v>
      </c>
      <c r="D347" s="22">
        <v>11</v>
      </c>
      <c r="E347" s="22"/>
      <c r="F347" s="22"/>
      <c r="G347" s="22"/>
      <c r="H347" s="22"/>
      <c r="I347" s="22"/>
      <c r="J347" s="22"/>
      <c r="K347" s="1">
        <f t="shared" si="6"/>
        <v>8</v>
      </c>
      <c r="L347" s="1">
        <f t="shared" si="6"/>
        <v>7</v>
      </c>
      <c r="M347" s="1">
        <f t="shared" si="6"/>
        <v>11</v>
      </c>
      <c r="N347" s="22"/>
      <c r="O347" s="22"/>
      <c r="P347" s="22"/>
      <c r="Q347" s="22"/>
    </row>
    <row r="348" spans="1:17">
      <c r="A348" s="26" t="s">
        <v>692</v>
      </c>
      <c r="B348" s="22">
        <v>7</v>
      </c>
      <c r="C348" s="22">
        <v>6</v>
      </c>
      <c r="D348" s="22">
        <v>8</v>
      </c>
      <c r="E348" s="22"/>
      <c r="F348" s="22"/>
      <c r="G348" s="22"/>
      <c r="H348" s="22"/>
      <c r="I348" s="22"/>
      <c r="J348" s="22"/>
      <c r="K348" s="1">
        <f t="shared" si="6"/>
        <v>7</v>
      </c>
      <c r="L348" s="1">
        <f t="shared" si="6"/>
        <v>6</v>
      </c>
      <c r="M348" s="1">
        <f t="shared" si="6"/>
        <v>8</v>
      </c>
      <c r="N348" s="22"/>
      <c r="O348" s="22"/>
      <c r="P348" s="22"/>
      <c r="Q348" s="22"/>
    </row>
    <row r="349" spans="1:17">
      <c r="A349" s="26" t="s">
        <v>693</v>
      </c>
      <c r="B349" s="22">
        <v>10</v>
      </c>
      <c r="C349" s="22">
        <v>6</v>
      </c>
      <c r="D349" s="22">
        <v>15</v>
      </c>
      <c r="E349" s="22"/>
      <c r="F349" s="22"/>
      <c r="G349" s="22"/>
      <c r="H349" s="22"/>
      <c r="I349" s="22"/>
      <c r="J349" s="22"/>
      <c r="K349" s="1">
        <f t="shared" si="6"/>
        <v>10</v>
      </c>
      <c r="L349" s="1">
        <f t="shared" si="6"/>
        <v>6</v>
      </c>
      <c r="M349" s="1">
        <f t="shared" si="6"/>
        <v>15</v>
      </c>
      <c r="N349" s="22"/>
      <c r="O349" s="22"/>
      <c r="P349" s="22"/>
      <c r="Q349" s="22"/>
    </row>
    <row r="350" spans="1:17">
      <c r="A350" s="26" t="s">
        <v>694</v>
      </c>
      <c r="B350" s="22">
        <v>11</v>
      </c>
      <c r="C350" s="22">
        <v>7</v>
      </c>
      <c r="D350" s="22">
        <v>15</v>
      </c>
      <c r="E350" s="22"/>
      <c r="F350" s="22"/>
      <c r="G350" s="22"/>
      <c r="H350" s="22"/>
      <c r="I350" s="22"/>
      <c r="J350" s="22"/>
      <c r="K350" s="1">
        <f t="shared" si="6"/>
        <v>11</v>
      </c>
      <c r="L350" s="1">
        <f t="shared" si="6"/>
        <v>7</v>
      </c>
      <c r="M350" s="1">
        <f t="shared" si="6"/>
        <v>15</v>
      </c>
      <c r="N350" s="22"/>
      <c r="O350" s="22"/>
      <c r="P350" s="22"/>
      <c r="Q350" s="22"/>
    </row>
    <row r="351" spans="1:17">
      <c r="A351" s="26" t="s">
        <v>695</v>
      </c>
      <c r="B351" s="22">
        <v>11</v>
      </c>
      <c r="C351" s="22">
        <v>10</v>
      </c>
      <c r="D351" s="22">
        <v>13</v>
      </c>
      <c r="E351" s="22"/>
      <c r="F351" s="22"/>
      <c r="G351" s="22"/>
      <c r="H351" s="22"/>
      <c r="I351" s="22"/>
      <c r="J351" s="22"/>
      <c r="K351" s="1">
        <f t="shared" si="6"/>
        <v>11</v>
      </c>
      <c r="L351" s="1">
        <f t="shared" si="6"/>
        <v>10</v>
      </c>
      <c r="M351" s="1">
        <f t="shared" si="6"/>
        <v>13</v>
      </c>
      <c r="N351" s="22"/>
      <c r="O351" s="22"/>
      <c r="P351" s="22"/>
      <c r="Q351" s="22"/>
    </row>
    <row r="352" spans="1:17">
      <c r="A352" s="26" t="s">
        <v>696</v>
      </c>
      <c r="B352" s="22">
        <v>10</v>
      </c>
      <c r="C352" s="22">
        <v>9</v>
      </c>
      <c r="D352" s="22">
        <v>11</v>
      </c>
      <c r="E352" s="22"/>
      <c r="F352" s="22"/>
      <c r="G352" s="22"/>
      <c r="H352" s="22"/>
      <c r="I352" s="22"/>
      <c r="J352" s="22"/>
      <c r="K352" s="1">
        <f t="shared" si="6"/>
        <v>10</v>
      </c>
      <c r="L352" s="1">
        <f t="shared" si="6"/>
        <v>9</v>
      </c>
      <c r="M352" s="1">
        <f t="shared" si="6"/>
        <v>11</v>
      </c>
      <c r="N352" s="22"/>
      <c r="O352" s="22"/>
      <c r="P352" s="22"/>
      <c r="Q352" s="22"/>
    </row>
    <row r="353" spans="1:17">
      <c r="A353" s="26" t="s">
        <v>697</v>
      </c>
      <c r="B353" s="22">
        <v>12</v>
      </c>
      <c r="C353" s="22">
        <v>10</v>
      </c>
      <c r="D353" s="22">
        <v>13</v>
      </c>
      <c r="E353" s="22"/>
      <c r="F353" s="22"/>
      <c r="G353" s="22"/>
      <c r="H353" s="22"/>
      <c r="I353" s="22"/>
      <c r="J353" s="22"/>
      <c r="K353" s="1">
        <f t="shared" si="6"/>
        <v>12</v>
      </c>
      <c r="L353" s="1">
        <f t="shared" si="6"/>
        <v>10</v>
      </c>
      <c r="M353" s="1">
        <f t="shared" si="6"/>
        <v>13</v>
      </c>
      <c r="N353" s="22"/>
      <c r="O353" s="22"/>
      <c r="P353" s="22"/>
      <c r="Q353" s="22"/>
    </row>
    <row r="354" spans="1:17">
      <c r="A354" s="26" t="s">
        <v>698</v>
      </c>
      <c r="B354" s="22">
        <v>11</v>
      </c>
      <c r="C354" s="22">
        <v>10</v>
      </c>
      <c r="D354" s="22">
        <v>12</v>
      </c>
      <c r="E354" s="22"/>
      <c r="F354" s="22"/>
      <c r="G354" s="22"/>
      <c r="H354" s="22"/>
      <c r="I354" s="22"/>
      <c r="J354" s="22"/>
      <c r="K354" s="1">
        <f t="shared" si="6"/>
        <v>11</v>
      </c>
      <c r="L354" s="1">
        <f t="shared" si="6"/>
        <v>10</v>
      </c>
      <c r="M354" s="1">
        <f t="shared" si="6"/>
        <v>12</v>
      </c>
      <c r="N354" s="22"/>
      <c r="O354" s="22"/>
      <c r="P354" s="22"/>
      <c r="Q354" s="22"/>
    </row>
    <row r="355" spans="1:17">
      <c r="A355" s="26" t="s">
        <v>699</v>
      </c>
      <c r="B355" s="22">
        <v>10</v>
      </c>
      <c r="C355" s="22">
        <v>10</v>
      </c>
      <c r="D355" s="22">
        <v>11</v>
      </c>
      <c r="E355" s="22"/>
      <c r="F355" s="22"/>
      <c r="G355" s="22"/>
      <c r="H355" s="22"/>
      <c r="I355" s="22"/>
      <c r="J355" s="22"/>
      <c r="K355" s="1">
        <f t="shared" si="6"/>
        <v>10</v>
      </c>
      <c r="L355" s="1">
        <f t="shared" si="6"/>
        <v>10</v>
      </c>
      <c r="M355" s="1">
        <f t="shared" si="6"/>
        <v>11</v>
      </c>
      <c r="N355" s="22"/>
      <c r="O355" s="22"/>
      <c r="P355" s="22"/>
      <c r="Q355" s="22"/>
    </row>
    <row r="356" spans="1:17">
      <c r="A356" s="26" t="s">
        <v>700</v>
      </c>
      <c r="B356" s="22">
        <v>9</v>
      </c>
      <c r="C356" s="22">
        <v>9</v>
      </c>
      <c r="D356" s="22">
        <v>10</v>
      </c>
      <c r="E356" s="22"/>
      <c r="F356" s="22"/>
      <c r="G356" s="22"/>
      <c r="H356" s="22"/>
      <c r="I356" s="22"/>
      <c r="J356" s="22"/>
      <c r="K356" s="1">
        <f t="shared" si="6"/>
        <v>9</v>
      </c>
      <c r="L356" s="1">
        <f t="shared" si="6"/>
        <v>9</v>
      </c>
      <c r="M356" s="1">
        <f t="shared" si="6"/>
        <v>10</v>
      </c>
      <c r="N356" s="22"/>
      <c r="O356" s="22"/>
      <c r="P356" s="22"/>
      <c r="Q356" s="22"/>
    </row>
    <row r="357" spans="1:17">
      <c r="A357" s="26" t="s">
        <v>701</v>
      </c>
      <c r="B357" s="22">
        <v>11</v>
      </c>
      <c r="C357" s="22">
        <v>10</v>
      </c>
      <c r="D357" s="22">
        <v>12</v>
      </c>
      <c r="E357" s="22"/>
      <c r="F357" s="22"/>
      <c r="G357" s="22"/>
      <c r="H357" s="22"/>
      <c r="I357" s="22"/>
      <c r="J357" s="22"/>
      <c r="K357" s="1">
        <f t="shared" si="6"/>
        <v>11</v>
      </c>
      <c r="L357" s="1">
        <f t="shared" si="6"/>
        <v>10</v>
      </c>
      <c r="M357" s="1">
        <f t="shared" si="6"/>
        <v>12</v>
      </c>
      <c r="N357" s="22"/>
      <c r="O357" s="22"/>
      <c r="P357" s="22"/>
      <c r="Q357" s="22"/>
    </row>
    <row r="358" spans="1:17">
      <c r="A358" s="26" t="s">
        <v>702</v>
      </c>
      <c r="B358" s="22">
        <v>13</v>
      </c>
      <c r="C358" s="22">
        <v>11</v>
      </c>
      <c r="D358" s="22">
        <v>15</v>
      </c>
      <c r="E358" s="22"/>
      <c r="F358" s="22"/>
      <c r="G358" s="22"/>
      <c r="H358" s="22"/>
      <c r="I358" s="22"/>
      <c r="J358" s="22"/>
      <c r="K358" s="1">
        <f t="shared" si="6"/>
        <v>13</v>
      </c>
      <c r="L358" s="1">
        <f t="shared" si="6"/>
        <v>11</v>
      </c>
      <c r="M358" s="1">
        <f t="shared" si="6"/>
        <v>15</v>
      </c>
      <c r="N358" s="22"/>
      <c r="O358" s="22"/>
      <c r="P358" s="22"/>
      <c r="Q358" s="22"/>
    </row>
    <row r="359" spans="1:17">
      <c r="A359" s="26" t="s">
        <v>703</v>
      </c>
      <c r="B359" s="22">
        <v>15</v>
      </c>
      <c r="C359" s="22">
        <v>14</v>
      </c>
      <c r="D359" s="22">
        <v>15</v>
      </c>
      <c r="E359" s="22"/>
      <c r="F359" s="22"/>
      <c r="G359" s="22"/>
      <c r="H359" s="22"/>
      <c r="I359" s="22"/>
      <c r="J359" s="22"/>
      <c r="K359" s="1">
        <f t="shared" si="6"/>
        <v>15</v>
      </c>
      <c r="L359" s="1">
        <f t="shared" si="6"/>
        <v>14</v>
      </c>
      <c r="M359" s="1">
        <f t="shared" si="6"/>
        <v>15</v>
      </c>
      <c r="N359" s="22"/>
      <c r="O359" s="22"/>
      <c r="P359" s="22"/>
      <c r="Q359" s="22"/>
    </row>
    <row r="360" spans="1:17">
      <c r="A360" s="26" t="s">
        <v>704</v>
      </c>
      <c r="B360" s="22">
        <v>15</v>
      </c>
      <c r="C360" s="22">
        <v>12</v>
      </c>
      <c r="D360" s="22">
        <v>15</v>
      </c>
      <c r="E360" s="22"/>
      <c r="F360" s="22"/>
      <c r="G360" s="22"/>
      <c r="H360" s="22"/>
      <c r="I360" s="22"/>
      <c r="J360" s="22"/>
      <c r="K360" s="1">
        <f t="shared" si="6"/>
        <v>15</v>
      </c>
      <c r="L360" s="1">
        <f t="shared" si="6"/>
        <v>12</v>
      </c>
      <c r="M360" s="1">
        <f t="shared" si="6"/>
        <v>15</v>
      </c>
      <c r="N360" s="22"/>
      <c r="O360" s="22"/>
      <c r="P360" s="22"/>
      <c r="Q360" s="22"/>
    </row>
    <row r="361" spans="1:17">
      <c r="A361" s="26" t="s">
        <v>705</v>
      </c>
      <c r="B361" s="22">
        <v>9</v>
      </c>
      <c r="C361" s="22">
        <v>6</v>
      </c>
      <c r="D361" s="22">
        <v>13</v>
      </c>
      <c r="E361" s="22"/>
      <c r="F361" s="22"/>
      <c r="G361" s="22"/>
      <c r="H361" s="22"/>
      <c r="I361" s="22"/>
      <c r="J361" s="22"/>
      <c r="K361" s="1">
        <f t="shared" si="6"/>
        <v>9</v>
      </c>
      <c r="L361" s="1">
        <f t="shared" si="6"/>
        <v>6</v>
      </c>
      <c r="M361" s="1">
        <f t="shared" si="6"/>
        <v>13</v>
      </c>
      <c r="N361" s="22"/>
      <c r="O361" s="22"/>
      <c r="P361" s="22"/>
      <c r="Q361" s="22"/>
    </row>
    <row r="362" spans="1:17">
      <c r="A362" s="26" t="s">
        <v>706</v>
      </c>
      <c r="B362" s="22">
        <v>8</v>
      </c>
      <c r="C362" s="22">
        <v>5</v>
      </c>
      <c r="D362" s="22">
        <v>11</v>
      </c>
      <c r="E362" s="22"/>
      <c r="F362" s="22"/>
      <c r="G362" s="22"/>
      <c r="H362" s="22"/>
      <c r="I362" s="22"/>
      <c r="J362" s="22"/>
      <c r="K362" s="1">
        <f t="shared" si="6"/>
        <v>8</v>
      </c>
      <c r="L362" s="1">
        <f t="shared" si="6"/>
        <v>5</v>
      </c>
      <c r="M362" s="1">
        <f t="shared" si="6"/>
        <v>11</v>
      </c>
      <c r="N362" s="22"/>
      <c r="O362" s="22"/>
      <c r="P362" s="22"/>
      <c r="Q362" s="22"/>
    </row>
    <row r="363" spans="1:17">
      <c r="A363" s="26" t="s">
        <v>707</v>
      </c>
      <c r="B363" s="22">
        <v>7</v>
      </c>
      <c r="C363" s="22">
        <v>4</v>
      </c>
      <c r="D363" s="22">
        <v>11</v>
      </c>
      <c r="E363" s="22"/>
      <c r="F363" s="22"/>
      <c r="G363" s="22"/>
      <c r="H363" s="22"/>
      <c r="I363" s="22"/>
      <c r="J363" s="22"/>
      <c r="K363" s="1">
        <f t="shared" si="6"/>
        <v>7</v>
      </c>
      <c r="L363" s="1">
        <f t="shared" si="6"/>
        <v>4</v>
      </c>
      <c r="M363" s="1">
        <f t="shared" si="6"/>
        <v>11</v>
      </c>
      <c r="N363" s="22"/>
      <c r="O363" s="22"/>
      <c r="P363" s="22"/>
      <c r="Q363" s="22"/>
    </row>
    <row r="364" spans="1:17">
      <c r="A364" s="26" t="s">
        <v>708</v>
      </c>
      <c r="B364" s="22">
        <v>5</v>
      </c>
      <c r="C364" s="22">
        <v>1</v>
      </c>
      <c r="D364" s="22">
        <v>12</v>
      </c>
      <c r="E364" s="22"/>
      <c r="F364" s="22"/>
      <c r="G364" s="22"/>
      <c r="H364" s="22"/>
      <c r="I364" s="22"/>
      <c r="J364" s="22"/>
      <c r="K364" s="1">
        <f t="shared" si="6"/>
        <v>5</v>
      </c>
      <c r="L364" s="1">
        <f t="shared" si="6"/>
        <v>1</v>
      </c>
      <c r="M364" s="1">
        <f t="shared" si="6"/>
        <v>12</v>
      </c>
      <c r="N364" s="22"/>
      <c r="O364" s="22"/>
      <c r="P364" s="22"/>
      <c r="Q364" s="22"/>
    </row>
    <row r="365" spans="1:17">
      <c r="A365" s="26" t="s">
        <v>709</v>
      </c>
      <c r="B365" s="22">
        <v>10</v>
      </c>
      <c r="C365" s="22">
        <v>6</v>
      </c>
      <c r="D365" s="22">
        <v>13</v>
      </c>
      <c r="E365" s="22"/>
      <c r="F365" s="22"/>
      <c r="G365" s="22"/>
      <c r="H365" s="22"/>
      <c r="I365" s="22"/>
      <c r="J365" s="22"/>
      <c r="K365" s="1">
        <f t="shared" si="6"/>
        <v>10</v>
      </c>
      <c r="L365" s="1">
        <f t="shared" si="6"/>
        <v>6</v>
      </c>
      <c r="M365" s="1">
        <f t="shared" si="6"/>
        <v>13</v>
      </c>
      <c r="N365" s="22"/>
      <c r="O365" s="22"/>
      <c r="P365" s="22"/>
      <c r="Q365" s="22"/>
    </row>
    <row r="366" spans="1:17">
      <c r="A366" s="26" t="s">
        <v>710</v>
      </c>
      <c r="B366" s="22">
        <v>6</v>
      </c>
      <c r="C366" s="22">
        <v>5</v>
      </c>
      <c r="D366" s="22">
        <v>9</v>
      </c>
      <c r="E366" s="22"/>
      <c r="F366" s="22"/>
      <c r="G366" s="22"/>
      <c r="H366" s="22"/>
      <c r="I366" s="22"/>
      <c r="J366" s="22"/>
      <c r="K366" s="1">
        <f t="shared" si="6"/>
        <v>6</v>
      </c>
      <c r="L366" s="1">
        <f t="shared" si="6"/>
        <v>5</v>
      </c>
      <c r="M366" s="1">
        <f t="shared" si="6"/>
        <v>9</v>
      </c>
      <c r="N366" s="22"/>
      <c r="O366" s="22"/>
      <c r="P366" s="22"/>
      <c r="Q366" s="22"/>
    </row>
    <row r="367" spans="1:17">
      <c r="A367" s="26" t="s">
        <v>711</v>
      </c>
      <c r="B367" s="22">
        <v>8</v>
      </c>
      <c r="C367" s="22">
        <v>5</v>
      </c>
      <c r="D367" s="22">
        <v>12</v>
      </c>
      <c r="E367" s="22"/>
      <c r="F367" s="22"/>
      <c r="G367" s="22"/>
      <c r="H367" s="22"/>
      <c r="I367" s="22"/>
      <c r="J367" s="22"/>
      <c r="K367" s="1">
        <f t="shared" si="6"/>
        <v>8</v>
      </c>
      <c r="L367" s="1">
        <f t="shared" si="6"/>
        <v>5</v>
      </c>
      <c r="M367" s="1">
        <f t="shared" si="6"/>
        <v>12</v>
      </c>
      <c r="N367" s="22"/>
      <c r="O367" s="22"/>
      <c r="P367" s="22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</row>
    <row r="985" spans="2:17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</row>
    <row r="986" spans="2:17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</row>
    <row r="987" spans="2:17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</row>
    <row r="988" spans="2:17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D1F4-C700-443F-81CD-93541CEA1505}">
  <sheetPr>
    <tabColor theme="6" tint="0.59999389629810485"/>
  </sheetPr>
  <dimension ref="A1:P988"/>
  <sheetViews>
    <sheetView workbookViewId="0">
      <selection activeCell="A154" sqref="A154"/>
    </sheetView>
  </sheetViews>
  <sheetFormatPr defaultRowHeight="14.4"/>
  <cols>
    <col min="1" max="1" width="12" style="26" bestFit="1" customWidth="1"/>
    <col min="11" max="11" width="15.77734375" bestFit="1" customWidth="1"/>
    <col min="12" max="12" width="13.88671875" bestFit="1" customWidth="1"/>
    <col min="13" max="13" width="14.109375" bestFit="1" customWidth="1"/>
  </cols>
  <sheetData>
    <row r="1" spans="1:16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732</v>
      </c>
      <c r="L1" s="27" t="s">
        <v>733</v>
      </c>
      <c r="M1" s="27" t="s">
        <v>734</v>
      </c>
    </row>
    <row r="2" spans="1:16">
      <c r="A2" s="25" t="s">
        <v>348</v>
      </c>
      <c r="B2" s="22">
        <v>1</v>
      </c>
      <c r="C2" s="22">
        <v>-4</v>
      </c>
      <c r="D2" s="22">
        <v>10</v>
      </c>
      <c r="E2" s="22">
        <v>6</v>
      </c>
      <c r="F2" s="22">
        <v>1</v>
      </c>
      <c r="G2" s="22">
        <v>13</v>
      </c>
      <c r="H2" s="22">
        <v>6</v>
      </c>
      <c r="I2" s="22">
        <v>1</v>
      </c>
      <c r="J2" s="22">
        <v>13</v>
      </c>
      <c r="K2" s="1">
        <f>AVERAGE(B2,E2,H2)</f>
        <v>4.333333333333333</v>
      </c>
      <c r="L2" s="1">
        <f t="shared" ref="L2:M17" si="0">AVERAGE(C2,F2,I2)</f>
        <v>-0.66666666666666663</v>
      </c>
      <c r="M2" s="1">
        <f t="shared" si="0"/>
        <v>12</v>
      </c>
      <c r="N2" s="22"/>
      <c r="O2" s="22"/>
      <c r="P2" s="22"/>
    </row>
    <row r="3" spans="1:16">
      <c r="A3" s="25" t="s">
        <v>349</v>
      </c>
      <c r="B3" s="22">
        <v>0</v>
      </c>
      <c r="C3" s="22">
        <v>-6</v>
      </c>
      <c r="D3" s="22">
        <v>8</v>
      </c>
      <c r="E3" s="22">
        <v>5</v>
      </c>
      <c r="F3" s="22">
        <v>0</v>
      </c>
      <c r="G3" s="22">
        <v>10</v>
      </c>
      <c r="H3" s="22">
        <v>5</v>
      </c>
      <c r="I3" s="22">
        <v>0</v>
      </c>
      <c r="J3" s="22">
        <v>10</v>
      </c>
      <c r="K3" s="1">
        <f t="shared" ref="K3:M66" si="1">AVERAGE(B3,E3,H3)</f>
        <v>3.3333333333333335</v>
      </c>
      <c r="L3" s="1">
        <f t="shared" si="0"/>
        <v>-2</v>
      </c>
      <c r="M3" s="1">
        <f t="shared" si="0"/>
        <v>9.3333333333333339</v>
      </c>
      <c r="N3" s="22"/>
      <c r="O3" s="22"/>
      <c r="P3" s="22"/>
    </row>
    <row r="4" spans="1:16">
      <c r="A4" s="25" t="s">
        <v>350</v>
      </c>
      <c r="B4" s="22">
        <v>0</v>
      </c>
      <c r="C4" s="22">
        <v>-3</v>
      </c>
      <c r="D4" s="22">
        <v>5</v>
      </c>
      <c r="E4" s="22">
        <v>2</v>
      </c>
      <c r="F4" s="22">
        <v>-2</v>
      </c>
      <c r="G4" s="22">
        <v>6</v>
      </c>
      <c r="H4" s="22">
        <v>2</v>
      </c>
      <c r="I4" s="22">
        <v>-2</v>
      </c>
      <c r="J4" s="22">
        <v>6</v>
      </c>
      <c r="K4" s="1">
        <f t="shared" si="1"/>
        <v>1.3333333333333333</v>
      </c>
      <c r="L4" s="1">
        <f t="shared" si="0"/>
        <v>-2.3333333333333335</v>
      </c>
      <c r="M4" s="1">
        <f t="shared" si="0"/>
        <v>5.666666666666667</v>
      </c>
      <c r="N4" s="22"/>
      <c r="O4" s="22"/>
      <c r="P4" s="22"/>
    </row>
    <row r="5" spans="1:16">
      <c r="A5" s="25" t="s">
        <v>351</v>
      </c>
      <c r="B5" s="22">
        <v>4</v>
      </c>
      <c r="C5" s="22">
        <v>-5</v>
      </c>
      <c r="D5" s="22">
        <v>12</v>
      </c>
      <c r="E5" s="22">
        <v>3</v>
      </c>
      <c r="F5" s="22">
        <v>-3</v>
      </c>
      <c r="G5" s="22">
        <v>4</v>
      </c>
      <c r="H5" s="22">
        <v>3</v>
      </c>
      <c r="I5" s="22">
        <v>-3</v>
      </c>
      <c r="J5" s="22">
        <v>4</v>
      </c>
      <c r="K5" s="1">
        <f t="shared" si="1"/>
        <v>3.3333333333333335</v>
      </c>
      <c r="L5" s="1">
        <f t="shared" si="0"/>
        <v>-3.6666666666666665</v>
      </c>
      <c r="M5" s="1">
        <f t="shared" si="0"/>
        <v>6.666666666666667</v>
      </c>
      <c r="N5" s="22"/>
      <c r="O5" s="22"/>
      <c r="P5" s="22"/>
    </row>
    <row r="6" spans="1:16">
      <c r="A6" s="25" t="s">
        <v>352</v>
      </c>
      <c r="B6" s="22">
        <v>7</v>
      </c>
      <c r="C6" s="22">
        <v>0</v>
      </c>
      <c r="D6" s="22">
        <v>14</v>
      </c>
      <c r="E6" s="22">
        <v>5</v>
      </c>
      <c r="F6" s="22">
        <v>3</v>
      </c>
      <c r="G6" s="22">
        <v>9</v>
      </c>
      <c r="H6" s="22">
        <v>5</v>
      </c>
      <c r="I6" s="22">
        <v>3</v>
      </c>
      <c r="J6" s="22">
        <v>9</v>
      </c>
      <c r="K6" s="1">
        <f t="shared" si="1"/>
        <v>5.666666666666667</v>
      </c>
      <c r="L6" s="1">
        <f t="shared" si="0"/>
        <v>2</v>
      </c>
      <c r="M6" s="1">
        <f t="shared" si="0"/>
        <v>10.666666666666666</v>
      </c>
      <c r="N6" s="22"/>
      <c r="O6" s="22"/>
      <c r="P6" s="22"/>
    </row>
    <row r="7" spans="1:16">
      <c r="A7" s="25" t="s">
        <v>353</v>
      </c>
      <c r="B7" s="22">
        <v>0</v>
      </c>
      <c r="C7" s="22">
        <v>-5</v>
      </c>
      <c r="D7" s="22">
        <v>7</v>
      </c>
      <c r="E7" s="22">
        <v>7</v>
      </c>
      <c r="F7" s="22">
        <v>1</v>
      </c>
      <c r="G7" s="22">
        <v>11</v>
      </c>
      <c r="H7" s="22">
        <v>7</v>
      </c>
      <c r="I7" s="22">
        <v>1</v>
      </c>
      <c r="J7" s="22">
        <v>11</v>
      </c>
      <c r="K7" s="1">
        <f t="shared" si="1"/>
        <v>4.666666666666667</v>
      </c>
      <c r="L7" s="1">
        <f t="shared" si="0"/>
        <v>-1</v>
      </c>
      <c r="M7" s="1">
        <f t="shared" si="0"/>
        <v>9.6666666666666661</v>
      </c>
      <c r="N7" s="22"/>
      <c r="O7" s="22"/>
      <c r="P7" s="22"/>
    </row>
    <row r="8" spans="1:16">
      <c r="A8" s="25" t="s">
        <v>354</v>
      </c>
      <c r="B8" s="22">
        <v>0</v>
      </c>
      <c r="C8" s="22">
        <v>-6</v>
      </c>
      <c r="D8" s="22">
        <v>7</v>
      </c>
      <c r="E8" s="22">
        <v>1</v>
      </c>
      <c r="F8" s="22">
        <v>-2</v>
      </c>
      <c r="G8" s="22">
        <v>4</v>
      </c>
      <c r="H8" s="22">
        <v>1</v>
      </c>
      <c r="I8" s="22">
        <v>-2</v>
      </c>
      <c r="J8" s="22">
        <v>4</v>
      </c>
      <c r="K8" s="1">
        <f t="shared" si="1"/>
        <v>0.66666666666666663</v>
      </c>
      <c r="L8" s="1">
        <f t="shared" si="0"/>
        <v>-3.3333333333333335</v>
      </c>
      <c r="M8" s="1">
        <f t="shared" si="0"/>
        <v>5</v>
      </c>
      <c r="N8" s="22"/>
      <c r="O8" s="22"/>
      <c r="P8" s="22"/>
    </row>
    <row r="9" spans="1:16">
      <c r="A9" s="25" t="s">
        <v>355</v>
      </c>
      <c r="B9" s="22">
        <v>2</v>
      </c>
      <c r="C9" s="22">
        <v>-4</v>
      </c>
      <c r="D9" s="22">
        <v>8</v>
      </c>
      <c r="E9" s="22">
        <v>0</v>
      </c>
      <c r="F9" s="22">
        <v>-4</v>
      </c>
      <c r="G9" s="22">
        <v>5</v>
      </c>
      <c r="H9" s="22">
        <v>0</v>
      </c>
      <c r="I9" s="22">
        <v>-4</v>
      </c>
      <c r="J9" s="22">
        <v>5</v>
      </c>
      <c r="K9" s="1">
        <f t="shared" si="1"/>
        <v>0.66666666666666663</v>
      </c>
      <c r="L9" s="1">
        <f t="shared" si="0"/>
        <v>-4</v>
      </c>
      <c r="M9" s="1">
        <f t="shared" si="0"/>
        <v>6</v>
      </c>
      <c r="N9" s="22"/>
      <c r="O9" s="22"/>
      <c r="P9" s="22"/>
    </row>
    <row r="10" spans="1:16">
      <c r="A10" s="25" t="s">
        <v>356</v>
      </c>
      <c r="B10" s="22">
        <v>2</v>
      </c>
      <c r="C10" s="22">
        <v>-3</v>
      </c>
      <c r="D10" s="22">
        <v>9</v>
      </c>
      <c r="E10" s="22">
        <v>1</v>
      </c>
      <c r="F10" s="22">
        <v>-4</v>
      </c>
      <c r="G10" s="22">
        <v>5</v>
      </c>
      <c r="H10" s="22">
        <v>1</v>
      </c>
      <c r="I10" s="22">
        <v>-4</v>
      </c>
      <c r="J10" s="22">
        <v>5</v>
      </c>
      <c r="K10" s="1">
        <f t="shared" si="1"/>
        <v>1.3333333333333333</v>
      </c>
      <c r="L10" s="1">
        <f t="shared" si="0"/>
        <v>-3.6666666666666665</v>
      </c>
      <c r="M10" s="1">
        <f t="shared" si="0"/>
        <v>6.333333333333333</v>
      </c>
      <c r="N10" s="22"/>
      <c r="O10" s="22"/>
      <c r="P10" s="22"/>
    </row>
    <row r="11" spans="1:16">
      <c r="A11" s="25" t="s">
        <v>357</v>
      </c>
      <c r="B11" s="22">
        <v>1</v>
      </c>
      <c r="C11" s="22">
        <v>-6</v>
      </c>
      <c r="D11" s="22">
        <v>8</v>
      </c>
      <c r="E11" s="22">
        <v>5</v>
      </c>
      <c r="F11" s="22">
        <v>-2</v>
      </c>
      <c r="G11" s="22">
        <v>10</v>
      </c>
      <c r="H11" s="22">
        <v>5</v>
      </c>
      <c r="I11" s="22">
        <v>-2</v>
      </c>
      <c r="J11" s="22">
        <v>10</v>
      </c>
      <c r="K11" s="1">
        <f t="shared" si="1"/>
        <v>3.6666666666666665</v>
      </c>
      <c r="L11" s="1">
        <f t="shared" si="0"/>
        <v>-3.3333333333333335</v>
      </c>
      <c r="M11" s="1">
        <f t="shared" si="0"/>
        <v>9.3333333333333339</v>
      </c>
      <c r="N11" s="22"/>
      <c r="O11" s="22"/>
      <c r="P11" s="22"/>
    </row>
    <row r="12" spans="1:16">
      <c r="A12" s="25" t="s">
        <v>358</v>
      </c>
      <c r="B12" s="22">
        <v>2</v>
      </c>
      <c r="C12" s="22">
        <v>-5</v>
      </c>
      <c r="D12" s="22">
        <v>10</v>
      </c>
      <c r="E12" s="22">
        <v>4</v>
      </c>
      <c r="F12" s="22">
        <v>-1</v>
      </c>
      <c r="G12" s="22">
        <v>11</v>
      </c>
      <c r="H12" s="22">
        <v>4</v>
      </c>
      <c r="I12" s="22">
        <v>-1</v>
      </c>
      <c r="J12" s="22">
        <v>11</v>
      </c>
      <c r="K12" s="1">
        <f t="shared" si="1"/>
        <v>3.3333333333333335</v>
      </c>
      <c r="L12" s="1">
        <f t="shared" si="0"/>
        <v>-2.3333333333333335</v>
      </c>
      <c r="M12" s="1">
        <f t="shared" si="0"/>
        <v>10.666666666666666</v>
      </c>
      <c r="N12" s="22"/>
      <c r="O12" s="22"/>
      <c r="P12" s="22"/>
    </row>
    <row r="13" spans="1:16">
      <c r="A13" s="25" t="s">
        <v>359</v>
      </c>
      <c r="B13" s="22">
        <v>0</v>
      </c>
      <c r="C13" s="22">
        <v>-6</v>
      </c>
      <c r="D13" s="22">
        <v>7</v>
      </c>
      <c r="E13" s="22">
        <v>2</v>
      </c>
      <c r="F13" s="22">
        <v>-3</v>
      </c>
      <c r="G13" s="22">
        <v>8</v>
      </c>
      <c r="H13" s="22">
        <v>2</v>
      </c>
      <c r="I13" s="22">
        <v>-3</v>
      </c>
      <c r="J13" s="22">
        <v>8</v>
      </c>
      <c r="K13" s="1">
        <f t="shared" si="1"/>
        <v>1.3333333333333333</v>
      </c>
      <c r="L13" s="1">
        <f t="shared" si="0"/>
        <v>-4</v>
      </c>
      <c r="M13" s="1">
        <f t="shared" si="0"/>
        <v>7.666666666666667</v>
      </c>
      <c r="N13" s="22"/>
      <c r="O13" s="22"/>
      <c r="P13" s="22"/>
    </row>
    <row r="14" spans="1:16">
      <c r="A14" s="25" t="s">
        <v>360</v>
      </c>
      <c r="B14" s="22">
        <v>-1</v>
      </c>
      <c r="C14" s="22">
        <v>-7</v>
      </c>
      <c r="D14" s="22">
        <v>6</v>
      </c>
      <c r="E14" s="22">
        <v>0</v>
      </c>
      <c r="F14" s="22">
        <v>-7</v>
      </c>
      <c r="G14" s="22">
        <v>7</v>
      </c>
      <c r="H14" s="22">
        <v>0</v>
      </c>
      <c r="I14" s="22">
        <v>-7</v>
      </c>
      <c r="J14" s="22">
        <v>7</v>
      </c>
      <c r="K14" s="1">
        <f t="shared" si="1"/>
        <v>-0.33333333333333331</v>
      </c>
      <c r="L14" s="1">
        <f t="shared" si="0"/>
        <v>-7</v>
      </c>
      <c r="M14" s="1">
        <f t="shared" si="0"/>
        <v>6.666666666666667</v>
      </c>
      <c r="N14" s="22"/>
      <c r="O14" s="22"/>
      <c r="P14" s="22"/>
    </row>
    <row r="15" spans="1:16">
      <c r="A15" s="25" t="s">
        <v>361</v>
      </c>
      <c r="B15" s="22">
        <v>-1</v>
      </c>
      <c r="C15" s="22">
        <v>-7</v>
      </c>
      <c r="D15" s="22">
        <v>7</v>
      </c>
      <c r="E15" s="22">
        <v>3</v>
      </c>
      <c r="F15" s="22">
        <v>-4</v>
      </c>
      <c r="G15" s="22">
        <v>10</v>
      </c>
      <c r="H15" s="22">
        <v>3</v>
      </c>
      <c r="I15" s="22">
        <v>-4</v>
      </c>
      <c r="J15" s="22">
        <v>10</v>
      </c>
      <c r="K15" s="1">
        <f t="shared" si="1"/>
        <v>1.6666666666666667</v>
      </c>
      <c r="L15" s="1">
        <f t="shared" si="0"/>
        <v>-5</v>
      </c>
      <c r="M15" s="1">
        <f t="shared" si="0"/>
        <v>9</v>
      </c>
      <c r="N15" s="22"/>
      <c r="O15" s="22"/>
      <c r="P15" s="22"/>
    </row>
    <row r="16" spans="1:16">
      <c r="A16" s="25" t="s">
        <v>362</v>
      </c>
      <c r="B16" s="22">
        <v>0</v>
      </c>
      <c r="C16" s="22">
        <v>-6</v>
      </c>
      <c r="D16" s="22">
        <v>7</v>
      </c>
      <c r="E16" s="22">
        <v>5</v>
      </c>
      <c r="F16" s="22">
        <v>-1</v>
      </c>
      <c r="G16" s="22">
        <v>12</v>
      </c>
      <c r="H16" s="22">
        <v>5</v>
      </c>
      <c r="I16" s="22">
        <v>-1</v>
      </c>
      <c r="J16" s="22">
        <v>12</v>
      </c>
      <c r="K16" s="1">
        <f t="shared" si="1"/>
        <v>3.3333333333333335</v>
      </c>
      <c r="L16" s="1">
        <f t="shared" si="0"/>
        <v>-2.6666666666666665</v>
      </c>
      <c r="M16" s="1">
        <f t="shared" si="0"/>
        <v>10.333333333333334</v>
      </c>
      <c r="N16" s="22"/>
      <c r="O16" s="22"/>
      <c r="P16" s="22"/>
    </row>
    <row r="17" spans="1:16">
      <c r="A17" s="25" t="s">
        <v>363</v>
      </c>
      <c r="B17" s="22">
        <v>1</v>
      </c>
      <c r="C17" s="22">
        <v>-6</v>
      </c>
      <c r="D17" s="22">
        <v>8</v>
      </c>
      <c r="E17" s="22">
        <v>3</v>
      </c>
      <c r="F17" s="22">
        <v>-3</v>
      </c>
      <c r="G17" s="22">
        <v>10</v>
      </c>
      <c r="H17" s="22">
        <v>3</v>
      </c>
      <c r="I17" s="22">
        <v>-3</v>
      </c>
      <c r="J17" s="22">
        <v>10</v>
      </c>
      <c r="K17" s="1">
        <f t="shared" si="1"/>
        <v>2.3333333333333335</v>
      </c>
      <c r="L17" s="1">
        <f t="shared" si="0"/>
        <v>-4</v>
      </c>
      <c r="M17" s="1">
        <f t="shared" si="0"/>
        <v>9.3333333333333339</v>
      </c>
      <c r="N17" s="22"/>
      <c r="O17" s="22"/>
      <c r="P17" s="22"/>
    </row>
    <row r="18" spans="1:16">
      <c r="A18" s="25" t="s">
        <v>364</v>
      </c>
      <c r="B18" s="22">
        <v>1</v>
      </c>
      <c r="C18" s="22">
        <v>-7</v>
      </c>
      <c r="D18" s="22">
        <v>8</v>
      </c>
      <c r="E18" s="22">
        <v>9</v>
      </c>
      <c r="F18" s="22">
        <v>-1</v>
      </c>
      <c r="G18" s="22">
        <v>14</v>
      </c>
      <c r="H18" s="22">
        <v>9</v>
      </c>
      <c r="I18" s="22">
        <v>-1</v>
      </c>
      <c r="J18" s="22">
        <v>14</v>
      </c>
      <c r="K18" s="1">
        <f t="shared" si="1"/>
        <v>6.333333333333333</v>
      </c>
      <c r="L18" s="1">
        <f t="shared" si="1"/>
        <v>-3</v>
      </c>
      <c r="M18" s="1">
        <f t="shared" si="1"/>
        <v>12</v>
      </c>
      <c r="N18" s="22"/>
      <c r="O18" s="22"/>
      <c r="P18" s="22"/>
    </row>
    <row r="19" spans="1:16">
      <c r="A19" s="25" t="s">
        <v>365</v>
      </c>
      <c r="B19" s="22">
        <v>6</v>
      </c>
      <c r="C19" s="22">
        <v>0</v>
      </c>
      <c r="D19" s="22">
        <v>10</v>
      </c>
      <c r="E19" s="22">
        <v>5</v>
      </c>
      <c r="F19" s="22">
        <v>0</v>
      </c>
      <c r="G19" s="22">
        <v>13</v>
      </c>
      <c r="H19" s="22">
        <v>5</v>
      </c>
      <c r="I19" s="22">
        <v>0</v>
      </c>
      <c r="J19" s="22">
        <v>13</v>
      </c>
      <c r="K19" s="1">
        <f t="shared" si="1"/>
        <v>5.333333333333333</v>
      </c>
      <c r="L19" s="1">
        <f t="shared" si="1"/>
        <v>0</v>
      </c>
      <c r="M19" s="1">
        <f t="shared" si="1"/>
        <v>12</v>
      </c>
      <c r="N19" s="22"/>
      <c r="O19" s="22"/>
      <c r="P19" s="22"/>
    </row>
    <row r="20" spans="1:16">
      <c r="A20" s="25" t="s">
        <v>366</v>
      </c>
      <c r="B20" s="22">
        <v>4</v>
      </c>
      <c r="C20" s="22">
        <v>-2</v>
      </c>
      <c r="D20" s="22">
        <v>10</v>
      </c>
      <c r="E20" s="22">
        <v>2</v>
      </c>
      <c r="F20" s="22">
        <v>-5</v>
      </c>
      <c r="G20" s="22">
        <v>9</v>
      </c>
      <c r="H20" s="22">
        <v>2</v>
      </c>
      <c r="I20" s="22">
        <v>-5</v>
      </c>
      <c r="J20" s="22">
        <v>9</v>
      </c>
      <c r="K20" s="1">
        <f t="shared" si="1"/>
        <v>2.6666666666666665</v>
      </c>
      <c r="L20" s="1">
        <f t="shared" si="1"/>
        <v>-4</v>
      </c>
      <c r="M20" s="1">
        <f t="shared" si="1"/>
        <v>9.3333333333333339</v>
      </c>
      <c r="N20" s="22"/>
      <c r="O20" s="22"/>
      <c r="P20" s="22"/>
    </row>
    <row r="21" spans="1:16">
      <c r="A21" s="25" t="s">
        <v>367</v>
      </c>
      <c r="B21" s="22">
        <v>1</v>
      </c>
      <c r="C21" s="22">
        <v>-5</v>
      </c>
      <c r="D21" s="22">
        <v>7</v>
      </c>
      <c r="E21" s="22">
        <v>5</v>
      </c>
      <c r="F21" s="22">
        <v>-4</v>
      </c>
      <c r="G21" s="22">
        <v>9</v>
      </c>
      <c r="H21" s="22">
        <v>5</v>
      </c>
      <c r="I21" s="22">
        <v>-4</v>
      </c>
      <c r="J21" s="22">
        <v>9</v>
      </c>
      <c r="K21" s="1">
        <f t="shared" si="1"/>
        <v>3.6666666666666665</v>
      </c>
      <c r="L21" s="1">
        <f t="shared" si="1"/>
        <v>-4.333333333333333</v>
      </c>
      <c r="M21" s="1">
        <f t="shared" si="1"/>
        <v>8.3333333333333339</v>
      </c>
      <c r="N21" s="22"/>
      <c r="O21" s="22"/>
      <c r="P21" s="22"/>
    </row>
    <row r="22" spans="1:16">
      <c r="A22" s="25" t="s">
        <v>368</v>
      </c>
      <c r="B22" s="22">
        <v>0</v>
      </c>
      <c r="C22" s="22">
        <v>-6</v>
      </c>
      <c r="D22" s="22">
        <v>7</v>
      </c>
      <c r="E22" s="22">
        <v>7</v>
      </c>
      <c r="F22" s="22">
        <v>5</v>
      </c>
      <c r="G22" s="22">
        <v>10</v>
      </c>
      <c r="H22" s="22">
        <v>7</v>
      </c>
      <c r="I22" s="22">
        <v>5</v>
      </c>
      <c r="J22" s="22">
        <v>10</v>
      </c>
      <c r="K22" s="1">
        <f t="shared" si="1"/>
        <v>4.666666666666667</v>
      </c>
      <c r="L22" s="1">
        <f t="shared" si="1"/>
        <v>1.3333333333333333</v>
      </c>
      <c r="M22" s="1">
        <f t="shared" si="1"/>
        <v>9</v>
      </c>
      <c r="N22" s="22"/>
      <c r="O22" s="22"/>
      <c r="P22" s="22"/>
    </row>
    <row r="23" spans="1:16">
      <c r="A23" s="25" t="s">
        <v>369</v>
      </c>
      <c r="B23" s="22">
        <v>1</v>
      </c>
      <c r="C23" s="22">
        <v>-5</v>
      </c>
      <c r="D23" s="22">
        <v>8</v>
      </c>
      <c r="E23" s="22">
        <v>6</v>
      </c>
      <c r="F23" s="22">
        <v>-3</v>
      </c>
      <c r="G23" s="22">
        <v>14</v>
      </c>
      <c r="H23" s="22">
        <v>6</v>
      </c>
      <c r="I23" s="22">
        <v>-3</v>
      </c>
      <c r="J23" s="22">
        <v>14</v>
      </c>
      <c r="K23" s="1">
        <f t="shared" si="1"/>
        <v>4.333333333333333</v>
      </c>
      <c r="L23" s="1">
        <f t="shared" si="1"/>
        <v>-3.6666666666666665</v>
      </c>
      <c r="M23" s="1">
        <f t="shared" si="1"/>
        <v>12</v>
      </c>
      <c r="N23" s="22"/>
      <c r="O23" s="22"/>
      <c r="P23" s="22"/>
    </row>
    <row r="24" spans="1:16">
      <c r="A24" s="25" t="s">
        <v>370</v>
      </c>
      <c r="B24" s="22">
        <v>2</v>
      </c>
      <c r="C24" s="22">
        <v>-6</v>
      </c>
      <c r="D24" s="22">
        <v>10</v>
      </c>
      <c r="E24" s="22">
        <v>3</v>
      </c>
      <c r="F24" s="22">
        <v>-2</v>
      </c>
      <c r="G24" s="22">
        <v>11</v>
      </c>
      <c r="H24" s="22">
        <v>3</v>
      </c>
      <c r="I24" s="22">
        <v>-2</v>
      </c>
      <c r="J24" s="22">
        <v>11</v>
      </c>
      <c r="K24" s="1">
        <f t="shared" si="1"/>
        <v>2.6666666666666665</v>
      </c>
      <c r="L24" s="1">
        <f t="shared" si="1"/>
        <v>-3.3333333333333335</v>
      </c>
      <c r="M24" s="1">
        <f t="shared" si="1"/>
        <v>10.666666666666666</v>
      </c>
      <c r="N24" s="22"/>
      <c r="O24" s="22"/>
      <c r="P24" s="22"/>
    </row>
    <row r="25" spans="1:16">
      <c r="A25" s="25" t="s">
        <v>371</v>
      </c>
      <c r="B25" s="22">
        <v>2</v>
      </c>
      <c r="C25" s="22">
        <v>-6</v>
      </c>
      <c r="D25" s="22">
        <v>8</v>
      </c>
      <c r="E25" s="22">
        <v>3</v>
      </c>
      <c r="F25" s="22">
        <v>-4</v>
      </c>
      <c r="G25" s="22">
        <v>10</v>
      </c>
      <c r="H25" s="22">
        <v>3</v>
      </c>
      <c r="I25" s="22">
        <v>-4</v>
      </c>
      <c r="J25" s="22">
        <v>10</v>
      </c>
      <c r="K25" s="1">
        <f t="shared" si="1"/>
        <v>2.6666666666666665</v>
      </c>
      <c r="L25" s="1">
        <f t="shared" si="1"/>
        <v>-4.666666666666667</v>
      </c>
      <c r="M25" s="1">
        <f t="shared" si="1"/>
        <v>9.3333333333333339</v>
      </c>
      <c r="N25" s="22"/>
      <c r="O25" s="22"/>
      <c r="P25" s="22"/>
    </row>
    <row r="26" spans="1:16">
      <c r="A26" s="25" t="s">
        <v>372</v>
      </c>
      <c r="B26" s="22">
        <v>4</v>
      </c>
      <c r="C26" s="22">
        <v>0</v>
      </c>
      <c r="D26" s="22">
        <v>9</v>
      </c>
      <c r="E26" s="22">
        <v>2</v>
      </c>
      <c r="F26" s="22">
        <v>-4</v>
      </c>
      <c r="G26" s="22">
        <v>8</v>
      </c>
      <c r="H26" s="22">
        <v>2</v>
      </c>
      <c r="I26" s="22">
        <v>-4</v>
      </c>
      <c r="J26" s="22">
        <v>8</v>
      </c>
      <c r="K26" s="1">
        <f t="shared" si="1"/>
        <v>2.6666666666666665</v>
      </c>
      <c r="L26" s="1">
        <f t="shared" si="1"/>
        <v>-2.6666666666666665</v>
      </c>
      <c r="M26" s="1">
        <f t="shared" si="1"/>
        <v>8.3333333333333339</v>
      </c>
      <c r="N26" s="22"/>
      <c r="O26" s="22"/>
      <c r="P26" s="22"/>
    </row>
    <row r="27" spans="1:16">
      <c r="A27" s="25" t="s">
        <v>373</v>
      </c>
      <c r="B27" s="22">
        <v>3</v>
      </c>
      <c r="C27" s="22">
        <v>-1</v>
      </c>
      <c r="D27" s="22">
        <v>8</v>
      </c>
      <c r="E27" s="22">
        <v>4</v>
      </c>
      <c r="F27" s="22">
        <v>-4</v>
      </c>
      <c r="G27" s="22">
        <v>11</v>
      </c>
      <c r="H27" s="22">
        <v>4</v>
      </c>
      <c r="I27" s="22">
        <v>-4</v>
      </c>
      <c r="J27" s="22">
        <v>11</v>
      </c>
      <c r="K27" s="1">
        <f t="shared" si="1"/>
        <v>3.6666666666666665</v>
      </c>
      <c r="L27" s="1">
        <f t="shared" si="1"/>
        <v>-3</v>
      </c>
      <c r="M27" s="1">
        <f t="shared" si="1"/>
        <v>10</v>
      </c>
      <c r="N27" s="22"/>
      <c r="O27" s="22"/>
      <c r="P27" s="22"/>
    </row>
    <row r="28" spans="1:16">
      <c r="A28" s="25" t="s">
        <v>374</v>
      </c>
      <c r="B28" s="22">
        <v>3</v>
      </c>
      <c r="C28" s="22">
        <v>-4</v>
      </c>
      <c r="D28" s="22">
        <v>9</v>
      </c>
      <c r="E28" s="22">
        <v>1</v>
      </c>
      <c r="F28" s="22">
        <v>-4</v>
      </c>
      <c r="G28" s="22">
        <v>7</v>
      </c>
      <c r="H28" s="22">
        <v>1</v>
      </c>
      <c r="I28" s="22">
        <v>-4</v>
      </c>
      <c r="J28" s="22">
        <v>7</v>
      </c>
      <c r="K28" s="1">
        <f t="shared" si="1"/>
        <v>1.6666666666666667</v>
      </c>
      <c r="L28" s="1">
        <f t="shared" si="1"/>
        <v>-4</v>
      </c>
      <c r="M28" s="1">
        <f t="shared" si="1"/>
        <v>7.666666666666667</v>
      </c>
      <c r="N28" s="22"/>
      <c r="O28" s="22"/>
      <c r="P28" s="22"/>
    </row>
    <row r="29" spans="1:16">
      <c r="A29" s="25" t="s">
        <v>375</v>
      </c>
      <c r="B29" s="22">
        <v>3</v>
      </c>
      <c r="C29" s="22">
        <v>1</v>
      </c>
      <c r="D29" s="22">
        <v>6</v>
      </c>
      <c r="E29" s="22">
        <v>7</v>
      </c>
      <c r="F29" s="22">
        <v>-5</v>
      </c>
      <c r="G29" s="22">
        <v>14</v>
      </c>
      <c r="H29" s="22">
        <v>7</v>
      </c>
      <c r="I29" s="22">
        <v>-5</v>
      </c>
      <c r="J29" s="22">
        <v>14</v>
      </c>
      <c r="K29" s="1">
        <f t="shared" si="1"/>
        <v>5.666666666666667</v>
      </c>
      <c r="L29" s="1">
        <f t="shared" si="1"/>
        <v>-3</v>
      </c>
      <c r="M29" s="1">
        <f t="shared" si="1"/>
        <v>11.333333333333334</v>
      </c>
      <c r="N29" s="22"/>
      <c r="O29" s="22"/>
      <c r="P29" s="22"/>
    </row>
    <row r="30" spans="1:16">
      <c r="A30" s="25" t="s">
        <v>376</v>
      </c>
      <c r="B30" s="22">
        <v>6</v>
      </c>
      <c r="C30" s="22">
        <v>0</v>
      </c>
      <c r="D30" s="22">
        <v>12</v>
      </c>
      <c r="E30" s="22">
        <v>3</v>
      </c>
      <c r="F30" s="22">
        <v>-4</v>
      </c>
      <c r="G30" s="22">
        <v>10</v>
      </c>
      <c r="H30" s="22">
        <v>3</v>
      </c>
      <c r="I30" s="22">
        <v>-4</v>
      </c>
      <c r="J30" s="22">
        <v>10</v>
      </c>
      <c r="K30" s="1">
        <f t="shared" si="1"/>
        <v>4</v>
      </c>
      <c r="L30" s="1">
        <f t="shared" si="1"/>
        <v>-2.6666666666666665</v>
      </c>
      <c r="M30" s="1">
        <f t="shared" si="1"/>
        <v>10.666666666666666</v>
      </c>
      <c r="N30" s="22"/>
      <c r="O30" s="22"/>
      <c r="P30" s="22"/>
    </row>
    <row r="31" spans="1:16">
      <c r="A31" s="25" t="s">
        <v>377</v>
      </c>
      <c r="B31" s="22">
        <v>4</v>
      </c>
      <c r="C31" s="22">
        <v>-2</v>
      </c>
      <c r="D31" s="22">
        <v>10</v>
      </c>
      <c r="E31" s="22">
        <v>8</v>
      </c>
      <c r="F31" s="22">
        <v>-6</v>
      </c>
      <c r="G31" s="22">
        <v>20</v>
      </c>
      <c r="H31" s="22">
        <v>8</v>
      </c>
      <c r="I31" s="22">
        <v>-6</v>
      </c>
      <c r="J31" s="22">
        <v>20</v>
      </c>
      <c r="K31" s="1">
        <f t="shared" si="1"/>
        <v>6.666666666666667</v>
      </c>
      <c r="L31" s="1">
        <f t="shared" si="1"/>
        <v>-4.666666666666667</v>
      </c>
      <c r="M31" s="1">
        <f t="shared" si="1"/>
        <v>16.666666666666668</v>
      </c>
      <c r="N31" s="22"/>
      <c r="O31" s="22"/>
      <c r="P31" s="22"/>
    </row>
    <row r="32" spans="1:16">
      <c r="A32" s="25" t="s">
        <v>378</v>
      </c>
      <c r="B32" s="22">
        <v>4</v>
      </c>
      <c r="C32" s="22">
        <v>-3</v>
      </c>
      <c r="D32" s="22">
        <v>12</v>
      </c>
      <c r="E32" s="22">
        <v>7</v>
      </c>
      <c r="F32" s="22">
        <v>-2</v>
      </c>
      <c r="G32" s="22">
        <v>12</v>
      </c>
      <c r="H32" s="22">
        <v>7</v>
      </c>
      <c r="I32" s="22">
        <v>-2</v>
      </c>
      <c r="J32" s="22">
        <v>12</v>
      </c>
      <c r="K32" s="1">
        <f t="shared" si="1"/>
        <v>6</v>
      </c>
      <c r="L32" s="1">
        <f t="shared" si="1"/>
        <v>-2.3333333333333335</v>
      </c>
      <c r="M32" s="1">
        <f t="shared" si="1"/>
        <v>12</v>
      </c>
      <c r="N32" s="22"/>
      <c r="O32" s="22"/>
      <c r="P32" s="22"/>
    </row>
    <row r="33" spans="1:16">
      <c r="A33" s="25" t="s">
        <v>379</v>
      </c>
      <c r="B33" s="22">
        <v>3</v>
      </c>
      <c r="C33" s="22">
        <v>-2</v>
      </c>
      <c r="D33" s="22">
        <v>9</v>
      </c>
      <c r="E33" s="22">
        <v>9</v>
      </c>
      <c r="F33" s="22">
        <v>3</v>
      </c>
      <c r="G33" s="22">
        <v>12</v>
      </c>
      <c r="H33" s="22">
        <v>9</v>
      </c>
      <c r="I33" s="22">
        <v>3</v>
      </c>
      <c r="J33" s="22">
        <v>12</v>
      </c>
      <c r="K33" s="1">
        <f t="shared" si="1"/>
        <v>7</v>
      </c>
      <c r="L33" s="1">
        <f t="shared" si="1"/>
        <v>1.3333333333333333</v>
      </c>
      <c r="M33" s="1">
        <f t="shared" si="1"/>
        <v>11</v>
      </c>
      <c r="N33" s="22"/>
      <c r="O33" s="22"/>
      <c r="P33" s="22"/>
    </row>
    <row r="34" spans="1:16">
      <c r="A34" s="25" t="s">
        <v>380</v>
      </c>
      <c r="B34" s="22">
        <v>5</v>
      </c>
      <c r="C34" s="22">
        <v>-3</v>
      </c>
      <c r="D34" s="22">
        <v>11</v>
      </c>
      <c r="E34" s="22">
        <v>6</v>
      </c>
      <c r="F34" s="22">
        <v>1</v>
      </c>
      <c r="G34" s="22">
        <v>10</v>
      </c>
      <c r="H34" s="22">
        <v>6</v>
      </c>
      <c r="I34" s="22">
        <v>1</v>
      </c>
      <c r="J34" s="22">
        <v>10</v>
      </c>
      <c r="K34" s="1">
        <f t="shared" si="1"/>
        <v>5.666666666666667</v>
      </c>
      <c r="L34" s="1">
        <f t="shared" si="1"/>
        <v>-0.33333333333333331</v>
      </c>
      <c r="M34" s="1">
        <f t="shared" si="1"/>
        <v>10.333333333333334</v>
      </c>
      <c r="N34" s="22"/>
      <c r="O34" s="22"/>
      <c r="P34" s="22"/>
    </row>
    <row r="35" spans="1:16">
      <c r="A35" s="25" t="s">
        <v>381</v>
      </c>
      <c r="B35" s="22">
        <v>5</v>
      </c>
      <c r="C35" s="22">
        <v>-1</v>
      </c>
      <c r="D35" s="22">
        <v>12</v>
      </c>
      <c r="E35" s="22">
        <v>7</v>
      </c>
      <c r="F35" s="22">
        <v>0</v>
      </c>
      <c r="G35" s="22">
        <v>14</v>
      </c>
      <c r="H35" s="22">
        <v>7</v>
      </c>
      <c r="I35" s="22">
        <v>0</v>
      </c>
      <c r="J35" s="22">
        <v>14</v>
      </c>
      <c r="K35" s="1">
        <f t="shared" si="1"/>
        <v>6.333333333333333</v>
      </c>
      <c r="L35" s="1">
        <f t="shared" si="1"/>
        <v>-0.33333333333333331</v>
      </c>
      <c r="M35" s="1">
        <f t="shared" si="1"/>
        <v>13.333333333333334</v>
      </c>
      <c r="N35" s="22"/>
      <c r="O35" s="22"/>
      <c r="P35" s="22"/>
    </row>
    <row r="36" spans="1:16">
      <c r="A36" s="25" t="s">
        <v>382</v>
      </c>
      <c r="B36" s="22">
        <v>7</v>
      </c>
      <c r="C36" s="22">
        <v>3</v>
      </c>
      <c r="D36" s="22">
        <v>12</v>
      </c>
      <c r="E36" s="22">
        <v>5</v>
      </c>
      <c r="F36" s="22">
        <v>-2</v>
      </c>
      <c r="G36" s="22">
        <v>12</v>
      </c>
      <c r="H36" s="22">
        <v>5</v>
      </c>
      <c r="I36" s="22">
        <v>-2</v>
      </c>
      <c r="J36" s="22">
        <v>12</v>
      </c>
      <c r="K36" s="1">
        <f t="shared" si="1"/>
        <v>5.666666666666667</v>
      </c>
      <c r="L36" s="1">
        <f t="shared" si="1"/>
        <v>-0.33333333333333331</v>
      </c>
      <c r="M36" s="1">
        <f t="shared" si="1"/>
        <v>12</v>
      </c>
      <c r="N36" s="22"/>
      <c r="O36" s="22"/>
      <c r="P36" s="22"/>
    </row>
    <row r="37" spans="1:16">
      <c r="A37" s="25" t="s">
        <v>383</v>
      </c>
      <c r="B37" s="22">
        <v>8</v>
      </c>
      <c r="C37" s="22">
        <v>1</v>
      </c>
      <c r="D37" s="22">
        <v>10</v>
      </c>
      <c r="E37" s="22">
        <v>5</v>
      </c>
      <c r="F37" s="22">
        <v>-2</v>
      </c>
      <c r="G37" s="22">
        <v>13</v>
      </c>
      <c r="H37" s="22">
        <v>5</v>
      </c>
      <c r="I37" s="22">
        <v>-2</v>
      </c>
      <c r="J37" s="22">
        <v>13</v>
      </c>
      <c r="K37" s="1">
        <f t="shared" si="1"/>
        <v>6</v>
      </c>
      <c r="L37" s="1">
        <f t="shared" si="1"/>
        <v>-1</v>
      </c>
      <c r="M37" s="1">
        <f t="shared" si="1"/>
        <v>12</v>
      </c>
      <c r="N37" s="22"/>
      <c r="O37" s="22"/>
      <c r="P37" s="22"/>
    </row>
    <row r="38" spans="1:16">
      <c r="A38" s="25" t="s">
        <v>384</v>
      </c>
      <c r="B38" s="22">
        <v>4</v>
      </c>
      <c r="C38" s="22">
        <v>-2</v>
      </c>
      <c r="D38" s="22">
        <v>11</v>
      </c>
      <c r="E38" s="22">
        <v>3</v>
      </c>
      <c r="F38" s="22">
        <v>-3</v>
      </c>
      <c r="G38" s="22">
        <v>9</v>
      </c>
      <c r="H38" s="22">
        <v>3</v>
      </c>
      <c r="I38" s="22">
        <v>-3</v>
      </c>
      <c r="J38" s="22">
        <v>9</v>
      </c>
      <c r="K38" s="1">
        <f t="shared" si="1"/>
        <v>3.3333333333333335</v>
      </c>
      <c r="L38" s="1">
        <f t="shared" si="1"/>
        <v>-2.6666666666666665</v>
      </c>
      <c r="M38" s="1">
        <f t="shared" si="1"/>
        <v>9.6666666666666661</v>
      </c>
      <c r="N38" s="22"/>
      <c r="O38" s="22"/>
      <c r="P38" s="22"/>
    </row>
    <row r="39" spans="1:16">
      <c r="A39" s="25" t="s">
        <v>385</v>
      </c>
      <c r="B39" s="22">
        <v>4</v>
      </c>
      <c r="C39" s="22">
        <v>-3</v>
      </c>
      <c r="D39" s="22">
        <v>12</v>
      </c>
      <c r="E39" s="22">
        <v>7</v>
      </c>
      <c r="F39" s="22">
        <v>2</v>
      </c>
      <c r="G39" s="22">
        <v>11</v>
      </c>
      <c r="H39" s="22">
        <v>7</v>
      </c>
      <c r="I39" s="22">
        <v>2</v>
      </c>
      <c r="J39" s="22">
        <v>11</v>
      </c>
      <c r="K39" s="1">
        <f t="shared" si="1"/>
        <v>6</v>
      </c>
      <c r="L39" s="1">
        <f t="shared" si="1"/>
        <v>0.33333333333333331</v>
      </c>
      <c r="M39" s="1">
        <f t="shared" si="1"/>
        <v>11.333333333333334</v>
      </c>
      <c r="N39" s="22"/>
      <c r="O39" s="22"/>
      <c r="P39" s="22"/>
    </row>
    <row r="40" spans="1:16">
      <c r="A40" s="25" t="s">
        <v>386</v>
      </c>
      <c r="B40" s="22">
        <v>3</v>
      </c>
      <c r="C40" s="22">
        <v>-5</v>
      </c>
      <c r="D40" s="22">
        <v>10</v>
      </c>
      <c r="E40" s="22">
        <v>6</v>
      </c>
      <c r="F40" s="22">
        <v>0</v>
      </c>
      <c r="G40" s="22">
        <v>14</v>
      </c>
      <c r="H40" s="22">
        <v>6</v>
      </c>
      <c r="I40" s="22">
        <v>0</v>
      </c>
      <c r="J40" s="22">
        <v>14</v>
      </c>
      <c r="K40" s="1">
        <f t="shared" si="1"/>
        <v>5</v>
      </c>
      <c r="L40" s="1">
        <f t="shared" si="1"/>
        <v>-1.6666666666666667</v>
      </c>
      <c r="M40" s="1">
        <f t="shared" si="1"/>
        <v>12.666666666666666</v>
      </c>
      <c r="N40" s="22"/>
      <c r="O40" s="22"/>
      <c r="P40" s="22"/>
    </row>
    <row r="41" spans="1:16">
      <c r="A41" s="25" t="s">
        <v>387</v>
      </c>
      <c r="B41" s="22">
        <v>3</v>
      </c>
      <c r="C41" s="22">
        <v>-4</v>
      </c>
      <c r="D41" s="22">
        <v>10</v>
      </c>
      <c r="E41" s="22">
        <v>6</v>
      </c>
      <c r="F41" s="22">
        <v>-2</v>
      </c>
      <c r="G41" s="22">
        <v>15</v>
      </c>
      <c r="H41" s="22">
        <v>6</v>
      </c>
      <c r="I41" s="22">
        <v>-2</v>
      </c>
      <c r="J41" s="22">
        <v>15</v>
      </c>
      <c r="K41" s="1">
        <f t="shared" si="1"/>
        <v>5</v>
      </c>
      <c r="L41" s="1">
        <f t="shared" si="1"/>
        <v>-2.6666666666666665</v>
      </c>
      <c r="M41" s="1">
        <f t="shared" si="1"/>
        <v>13.333333333333334</v>
      </c>
      <c r="N41" s="22"/>
      <c r="O41" s="22"/>
      <c r="P41" s="22"/>
    </row>
    <row r="42" spans="1:16">
      <c r="A42" s="25" t="s">
        <v>388</v>
      </c>
      <c r="B42" s="22">
        <v>5</v>
      </c>
      <c r="C42" s="22">
        <v>3</v>
      </c>
      <c r="D42" s="22">
        <v>8</v>
      </c>
      <c r="E42" s="22">
        <v>5</v>
      </c>
      <c r="F42" s="22">
        <v>-4</v>
      </c>
      <c r="G42" s="22">
        <v>12</v>
      </c>
      <c r="H42" s="22">
        <v>5</v>
      </c>
      <c r="I42" s="22">
        <v>-4</v>
      </c>
      <c r="J42" s="22">
        <v>12</v>
      </c>
      <c r="K42" s="1">
        <f t="shared" si="1"/>
        <v>5</v>
      </c>
      <c r="L42" s="1">
        <f t="shared" si="1"/>
        <v>-1.6666666666666667</v>
      </c>
      <c r="M42" s="1">
        <f t="shared" si="1"/>
        <v>10.666666666666666</v>
      </c>
      <c r="N42" s="22"/>
      <c r="O42" s="22"/>
      <c r="P42" s="22"/>
    </row>
    <row r="43" spans="1:16">
      <c r="A43" s="25" t="s">
        <v>389</v>
      </c>
      <c r="B43" s="22">
        <v>11</v>
      </c>
      <c r="C43" s="22">
        <v>1</v>
      </c>
      <c r="D43" s="22">
        <v>17</v>
      </c>
      <c r="E43" s="22">
        <v>8</v>
      </c>
      <c r="F43" s="22">
        <v>3</v>
      </c>
      <c r="G43" s="22">
        <v>13</v>
      </c>
      <c r="H43" s="22">
        <v>8</v>
      </c>
      <c r="I43" s="22">
        <v>3</v>
      </c>
      <c r="J43" s="22">
        <v>13</v>
      </c>
      <c r="K43" s="1">
        <f t="shared" si="1"/>
        <v>9</v>
      </c>
      <c r="L43" s="1">
        <f t="shared" si="1"/>
        <v>2.3333333333333335</v>
      </c>
      <c r="M43" s="1">
        <f t="shared" si="1"/>
        <v>14.333333333333334</v>
      </c>
      <c r="N43" s="22"/>
      <c r="O43" s="22"/>
      <c r="P43" s="22"/>
    </row>
    <row r="44" spans="1:16">
      <c r="A44" s="25" t="s">
        <v>390</v>
      </c>
      <c r="B44" s="22">
        <v>7</v>
      </c>
      <c r="C44" s="22">
        <v>0</v>
      </c>
      <c r="D44" s="22">
        <v>14</v>
      </c>
      <c r="E44" s="22">
        <v>3</v>
      </c>
      <c r="F44" s="22">
        <v>-2</v>
      </c>
      <c r="G44" s="22">
        <v>11</v>
      </c>
      <c r="H44" s="22">
        <v>3</v>
      </c>
      <c r="I44" s="22">
        <v>-2</v>
      </c>
      <c r="J44" s="22">
        <v>11</v>
      </c>
      <c r="K44" s="1">
        <f t="shared" si="1"/>
        <v>4.333333333333333</v>
      </c>
      <c r="L44" s="1">
        <f t="shared" si="1"/>
        <v>-1.3333333333333333</v>
      </c>
      <c r="M44" s="1">
        <f t="shared" si="1"/>
        <v>12</v>
      </c>
      <c r="N44" s="22"/>
      <c r="O44" s="22"/>
      <c r="P44" s="22"/>
    </row>
    <row r="45" spans="1:16">
      <c r="A45" s="25" t="s">
        <v>391</v>
      </c>
      <c r="B45" s="22">
        <v>5</v>
      </c>
      <c r="C45" s="22">
        <v>-2</v>
      </c>
      <c r="D45" s="22">
        <v>10</v>
      </c>
      <c r="E45" s="22">
        <v>2</v>
      </c>
      <c r="F45" s="22">
        <v>-4</v>
      </c>
      <c r="G45" s="22">
        <v>9</v>
      </c>
      <c r="H45" s="22">
        <v>2</v>
      </c>
      <c r="I45" s="22">
        <v>-4</v>
      </c>
      <c r="J45" s="22">
        <v>9</v>
      </c>
      <c r="K45" s="1">
        <f t="shared" si="1"/>
        <v>3</v>
      </c>
      <c r="L45" s="1">
        <f t="shared" si="1"/>
        <v>-3.3333333333333335</v>
      </c>
      <c r="M45" s="1">
        <f t="shared" si="1"/>
        <v>9.3333333333333339</v>
      </c>
      <c r="N45" s="22"/>
      <c r="O45" s="22"/>
      <c r="P45" s="22"/>
    </row>
    <row r="46" spans="1:16">
      <c r="A46" s="25" t="s">
        <v>392</v>
      </c>
      <c r="B46" s="22">
        <v>9</v>
      </c>
      <c r="C46" s="22">
        <v>1</v>
      </c>
      <c r="D46" s="22">
        <v>17</v>
      </c>
      <c r="E46" s="22">
        <v>4</v>
      </c>
      <c r="F46" s="22">
        <v>-5</v>
      </c>
      <c r="G46" s="22">
        <v>9</v>
      </c>
      <c r="H46" s="22">
        <v>4</v>
      </c>
      <c r="I46" s="22">
        <v>-5</v>
      </c>
      <c r="J46" s="22">
        <v>9</v>
      </c>
      <c r="K46" s="1">
        <f t="shared" si="1"/>
        <v>5.666666666666667</v>
      </c>
      <c r="L46" s="1">
        <f t="shared" si="1"/>
        <v>-3</v>
      </c>
      <c r="M46" s="1">
        <f t="shared" si="1"/>
        <v>11.666666666666666</v>
      </c>
      <c r="N46" s="22"/>
      <c r="O46" s="22"/>
      <c r="P46" s="22"/>
    </row>
    <row r="47" spans="1:16">
      <c r="A47" s="25" t="s">
        <v>393</v>
      </c>
      <c r="B47" s="22">
        <v>7</v>
      </c>
      <c r="C47" s="22">
        <v>0</v>
      </c>
      <c r="D47" s="22">
        <v>14</v>
      </c>
      <c r="E47" s="22">
        <v>1</v>
      </c>
      <c r="F47" s="22">
        <v>0</v>
      </c>
      <c r="G47" s="22">
        <v>3</v>
      </c>
      <c r="H47" s="22">
        <v>1</v>
      </c>
      <c r="I47" s="22">
        <v>0</v>
      </c>
      <c r="J47" s="22">
        <v>3</v>
      </c>
      <c r="K47" s="1">
        <f t="shared" si="1"/>
        <v>3</v>
      </c>
      <c r="L47" s="1">
        <f t="shared" si="1"/>
        <v>0</v>
      </c>
      <c r="M47" s="1">
        <f t="shared" si="1"/>
        <v>6.666666666666667</v>
      </c>
      <c r="N47" s="22"/>
      <c r="O47" s="22"/>
      <c r="P47" s="22"/>
    </row>
    <row r="48" spans="1:16">
      <c r="A48" s="25" t="s">
        <v>394</v>
      </c>
      <c r="B48" s="22">
        <v>5</v>
      </c>
      <c r="C48" s="22">
        <v>-2</v>
      </c>
      <c r="D48" s="22">
        <v>12</v>
      </c>
      <c r="E48" s="22">
        <v>3</v>
      </c>
      <c r="F48" s="22">
        <v>-3</v>
      </c>
      <c r="G48" s="22">
        <v>9</v>
      </c>
      <c r="H48" s="22">
        <v>3</v>
      </c>
      <c r="I48" s="22">
        <v>-3</v>
      </c>
      <c r="J48" s="22">
        <v>9</v>
      </c>
      <c r="K48" s="1">
        <f t="shared" si="1"/>
        <v>3.6666666666666665</v>
      </c>
      <c r="L48" s="1">
        <f t="shared" si="1"/>
        <v>-2.6666666666666665</v>
      </c>
      <c r="M48" s="1">
        <f t="shared" si="1"/>
        <v>10</v>
      </c>
      <c r="N48" s="22"/>
      <c r="O48" s="22"/>
      <c r="P48" s="22"/>
    </row>
    <row r="49" spans="1:16">
      <c r="A49" s="25" t="s">
        <v>395</v>
      </c>
      <c r="B49" s="22">
        <v>7</v>
      </c>
      <c r="C49" s="22">
        <v>0</v>
      </c>
      <c r="D49" s="22">
        <v>10</v>
      </c>
      <c r="E49" s="22">
        <v>5</v>
      </c>
      <c r="F49" s="22">
        <v>-2</v>
      </c>
      <c r="G49" s="22">
        <v>12</v>
      </c>
      <c r="H49" s="22">
        <v>5</v>
      </c>
      <c r="I49" s="22">
        <v>-2</v>
      </c>
      <c r="J49" s="22">
        <v>12</v>
      </c>
      <c r="K49" s="1">
        <f t="shared" si="1"/>
        <v>5.666666666666667</v>
      </c>
      <c r="L49" s="1">
        <f t="shared" si="1"/>
        <v>-1.3333333333333333</v>
      </c>
      <c r="M49" s="1">
        <f t="shared" si="1"/>
        <v>11.333333333333334</v>
      </c>
      <c r="N49" s="22"/>
      <c r="O49" s="22"/>
      <c r="P49" s="22"/>
    </row>
    <row r="50" spans="1:16">
      <c r="A50" s="25" t="s">
        <v>396</v>
      </c>
      <c r="B50" s="22">
        <v>10</v>
      </c>
      <c r="C50" s="22">
        <v>3</v>
      </c>
      <c r="D50" s="22">
        <v>17</v>
      </c>
      <c r="E50" s="22">
        <v>7</v>
      </c>
      <c r="F50" s="22">
        <v>-2</v>
      </c>
      <c r="G50" s="22">
        <v>13</v>
      </c>
      <c r="H50" s="22">
        <v>7</v>
      </c>
      <c r="I50" s="22">
        <v>-2</v>
      </c>
      <c r="J50" s="22">
        <v>13</v>
      </c>
      <c r="K50" s="1">
        <f t="shared" si="1"/>
        <v>8</v>
      </c>
      <c r="L50" s="1">
        <f t="shared" si="1"/>
        <v>-0.33333333333333331</v>
      </c>
      <c r="M50" s="1">
        <f t="shared" si="1"/>
        <v>14.333333333333334</v>
      </c>
      <c r="N50" s="22"/>
      <c r="O50" s="22"/>
      <c r="P50" s="22"/>
    </row>
    <row r="51" spans="1:16">
      <c r="A51" s="25" t="s">
        <v>397</v>
      </c>
      <c r="B51" s="22">
        <v>8</v>
      </c>
      <c r="C51" s="22">
        <v>1</v>
      </c>
      <c r="D51" s="22">
        <v>13</v>
      </c>
      <c r="E51" s="22">
        <v>9</v>
      </c>
      <c r="F51" s="22">
        <v>4</v>
      </c>
      <c r="G51" s="22">
        <v>13</v>
      </c>
      <c r="H51" s="22">
        <v>9</v>
      </c>
      <c r="I51" s="22">
        <v>4</v>
      </c>
      <c r="J51" s="22">
        <v>13</v>
      </c>
      <c r="K51" s="1">
        <f t="shared" si="1"/>
        <v>8.6666666666666661</v>
      </c>
      <c r="L51" s="1">
        <f t="shared" si="1"/>
        <v>3</v>
      </c>
      <c r="M51" s="1">
        <f t="shared" si="1"/>
        <v>13</v>
      </c>
      <c r="N51" s="22"/>
      <c r="O51" s="22"/>
      <c r="P51" s="22"/>
    </row>
    <row r="52" spans="1:16">
      <c r="A52" s="25" t="s">
        <v>398</v>
      </c>
      <c r="B52" s="22">
        <v>6</v>
      </c>
      <c r="C52" s="22">
        <v>-1</v>
      </c>
      <c r="D52" s="22">
        <v>14</v>
      </c>
      <c r="E52" s="22">
        <v>8</v>
      </c>
      <c r="F52" s="22">
        <v>0</v>
      </c>
      <c r="G52" s="22">
        <v>16</v>
      </c>
      <c r="H52" s="22">
        <v>8</v>
      </c>
      <c r="I52" s="22">
        <v>0</v>
      </c>
      <c r="J52" s="22">
        <v>16</v>
      </c>
      <c r="K52" s="1">
        <f t="shared" si="1"/>
        <v>7.333333333333333</v>
      </c>
      <c r="L52" s="1">
        <f t="shared" si="1"/>
        <v>-0.33333333333333331</v>
      </c>
      <c r="M52" s="1">
        <f t="shared" si="1"/>
        <v>15.333333333333334</v>
      </c>
      <c r="N52" s="22"/>
      <c r="O52" s="22"/>
      <c r="P52" s="22"/>
    </row>
    <row r="53" spans="1:16">
      <c r="A53" s="25" t="s">
        <v>399</v>
      </c>
      <c r="B53" s="22">
        <v>10</v>
      </c>
      <c r="C53" s="22">
        <v>-3</v>
      </c>
      <c r="D53" s="22">
        <v>18</v>
      </c>
      <c r="E53" s="22">
        <v>8</v>
      </c>
      <c r="F53" s="22">
        <v>3</v>
      </c>
      <c r="G53" s="22">
        <v>14</v>
      </c>
      <c r="H53" s="22">
        <v>8</v>
      </c>
      <c r="I53" s="22">
        <v>3</v>
      </c>
      <c r="J53" s="22">
        <v>14</v>
      </c>
      <c r="K53" s="1">
        <f t="shared" si="1"/>
        <v>8.6666666666666661</v>
      </c>
      <c r="L53" s="1">
        <f t="shared" si="1"/>
        <v>1</v>
      </c>
      <c r="M53" s="1">
        <f t="shared" si="1"/>
        <v>15.333333333333334</v>
      </c>
      <c r="N53" s="22"/>
      <c r="O53" s="22"/>
      <c r="P53" s="22"/>
    </row>
    <row r="54" spans="1:16">
      <c r="A54" s="25" t="s">
        <v>400</v>
      </c>
      <c r="B54" s="22">
        <v>9</v>
      </c>
      <c r="C54" s="22">
        <v>-1</v>
      </c>
      <c r="D54" s="22">
        <v>16</v>
      </c>
      <c r="E54" s="22">
        <v>11</v>
      </c>
      <c r="F54" s="22">
        <v>2</v>
      </c>
      <c r="G54" s="22">
        <v>16</v>
      </c>
      <c r="H54" s="22">
        <v>11</v>
      </c>
      <c r="I54" s="22">
        <v>2</v>
      </c>
      <c r="J54" s="22">
        <v>16</v>
      </c>
      <c r="K54" s="1">
        <f t="shared" si="1"/>
        <v>10.333333333333334</v>
      </c>
      <c r="L54" s="1">
        <f t="shared" si="1"/>
        <v>1</v>
      </c>
      <c r="M54" s="1">
        <f t="shared" si="1"/>
        <v>16</v>
      </c>
      <c r="N54" s="22"/>
      <c r="O54" s="22"/>
      <c r="P54" s="22"/>
    </row>
    <row r="55" spans="1:16">
      <c r="A55" s="25" t="s">
        <v>401</v>
      </c>
      <c r="B55" s="22">
        <v>8</v>
      </c>
      <c r="C55" s="22">
        <v>0</v>
      </c>
      <c r="D55" s="22">
        <v>15</v>
      </c>
      <c r="E55" s="22">
        <v>9</v>
      </c>
      <c r="F55" s="22">
        <v>-2</v>
      </c>
      <c r="G55" s="22">
        <v>18</v>
      </c>
      <c r="H55" s="22">
        <v>9</v>
      </c>
      <c r="I55" s="22">
        <v>-2</v>
      </c>
      <c r="J55" s="22">
        <v>18</v>
      </c>
      <c r="K55" s="1">
        <f t="shared" si="1"/>
        <v>8.6666666666666661</v>
      </c>
      <c r="L55" s="1">
        <f t="shared" si="1"/>
        <v>-1.3333333333333333</v>
      </c>
      <c r="M55" s="1">
        <f t="shared" si="1"/>
        <v>17</v>
      </c>
      <c r="N55" s="22"/>
      <c r="O55" s="22"/>
      <c r="P55" s="22"/>
    </row>
    <row r="56" spans="1:16">
      <c r="A56" s="25" t="s">
        <v>402</v>
      </c>
      <c r="B56" s="22">
        <v>11</v>
      </c>
      <c r="C56" s="22">
        <v>0</v>
      </c>
      <c r="D56" s="22">
        <v>17</v>
      </c>
      <c r="E56" s="22">
        <v>8</v>
      </c>
      <c r="F56" s="22">
        <v>0</v>
      </c>
      <c r="G56" s="22">
        <v>13</v>
      </c>
      <c r="H56" s="22">
        <v>8</v>
      </c>
      <c r="I56" s="22">
        <v>0</v>
      </c>
      <c r="J56" s="22">
        <v>13</v>
      </c>
      <c r="K56" s="1">
        <f t="shared" si="1"/>
        <v>9</v>
      </c>
      <c r="L56" s="1">
        <f t="shared" si="1"/>
        <v>0</v>
      </c>
      <c r="M56" s="1">
        <f t="shared" si="1"/>
        <v>14.333333333333334</v>
      </c>
      <c r="N56" s="22"/>
      <c r="O56" s="22"/>
      <c r="P56" s="22"/>
    </row>
    <row r="57" spans="1:16">
      <c r="A57" s="25" t="s">
        <v>403</v>
      </c>
      <c r="B57" s="22">
        <v>8</v>
      </c>
      <c r="C57" s="22">
        <v>6</v>
      </c>
      <c r="D57" s="22">
        <v>9</v>
      </c>
      <c r="E57" s="22">
        <v>9</v>
      </c>
      <c r="F57" s="22">
        <v>0</v>
      </c>
      <c r="G57" s="22">
        <v>15</v>
      </c>
      <c r="H57" s="22">
        <v>9</v>
      </c>
      <c r="I57" s="22">
        <v>0</v>
      </c>
      <c r="J57" s="22">
        <v>15</v>
      </c>
      <c r="K57" s="1">
        <f t="shared" si="1"/>
        <v>8.6666666666666661</v>
      </c>
      <c r="L57" s="1">
        <f t="shared" si="1"/>
        <v>2</v>
      </c>
      <c r="M57" s="1">
        <f t="shared" si="1"/>
        <v>13</v>
      </c>
      <c r="N57" s="22"/>
      <c r="O57" s="22"/>
      <c r="P57" s="22"/>
    </row>
    <row r="58" spans="1:16">
      <c r="A58" s="25" t="s">
        <v>404</v>
      </c>
      <c r="B58" s="22">
        <v>9</v>
      </c>
      <c r="C58" s="22">
        <v>5</v>
      </c>
      <c r="D58" s="22">
        <v>12</v>
      </c>
      <c r="E58" s="22">
        <v>9</v>
      </c>
      <c r="F58" s="22">
        <v>0</v>
      </c>
      <c r="G58" s="22">
        <v>13</v>
      </c>
      <c r="H58" s="22">
        <v>9</v>
      </c>
      <c r="I58" s="22">
        <v>0</v>
      </c>
      <c r="J58" s="22">
        <v>13</v>
      </c>
      <c r="K58" s="1">
        <f t="shared" si="1"/>
        <v>9</v>
      </c>
      <c r="L58" s="1">
        <f t="shared" si="1"/>
        <v>1.6666666666666667</v>
      </c>
      <c r="M58" s="1">
        <f t="shared" si="1"/>
        <v>12.666666666666666</v>
      </c>
      <c r="N58" s="22"/>
      <c r="O58" s="22"/>
      <c r="P58" s="22"/>
    </row>
    <row r="59" spans="1:16">
      <c r="A59" s="25" t="s">
        <v>405</v>
      </c>
      <c r="B59" s="22">
        <v>6</v>
      </c>
      <c r="C59" s="22">
        <v>-2</v>
      </c>
      <c r="D59" s="22">
        <v>11</v>
      </c>
      <c r="E59" s="22">
        <v>6</v>
      </c>
      <c r="F59" s="22">
        <v>-2</v>
      </c>
      <c r="G59" s="22">
        <v>13</v>
      </c>
      <c r="H59" s="22">
        <v>6</v>
      </c>
      <c r="I59" s="22">
        <v>-2</v>
      </c>
      <c r="J59" s="22">
        <v>13</v>
      </c>
      <c r="K59" s="1">
        <f t="shared" si="1"/>
        <v>6</v>
      </c>
      <c r="L59" s="1">
        <f t="shared" si="1"/>
        <v>-2</v>
      </c>
      <c r="M59" s="1">
        <f t="shared" si="1"/>
        <v>12.333333333333334</v>
      </c>
      <c r="N59" s="22"/>
      <c r="O59" s="22"/>
      <c r="P59" s="22"/>
    </row>
    <row r="60" spans="1:16">
      <c r="A60" s="25" t="s">
        <v>406</v>
      </c>
      <c r="B60" s="22">
        <v>8</v>
      </c>
      <c r="C60" s="22">
        <v>2</v>
      </c>
      <c r="D60" s="22">
        <v>13</v>
      </c>
      <c r="E60" s="22">
        <v>8</v>
      </c>
      <c r="F60" s="22">
        <v>-4</v>
      </c>
      <c r="G60" s="22">
        <v>16</v>
      </c>
      <c r="H60" s="22">
        <v>8</v>
      </c>
      <c r="I60" s="22">
        <v>-4</v>
      </c>
      <c r="J60" s="22">
        <v>16</v>
      </c>
      <c r="K60" s="1">
        <f t="shared" si="1"/>
        <v>8</v>
      </c>
      <c r="L60" s="1">
        <f t="shared" si="1"/>
        <v>-2</v>
      </c>
      <c r="M60" s="1">
        <f t="shared" si="1"/>
        <v>15</v>
      </c>
      <c r="N60" s="22"/>
      <c r="O60" s="22"/>
      <c r="P60" s="22"/>
    </row>
    <row r="61" spans="1:16">
      <c r="A61" s="25" t="s">
        <v>407</v>
      </c>
      <c r="B61" s="22">
        <v>8</v>
      </c>
      <c r="C61" s="22">
        <v>2</v>
      </c>
      <c r="D61" s="22">
        <v>12</v>
      </c>
      <c r="E61" s="22"/>
      <c r="F61" s="22"/>
      <c r="G61" s="22"/>
      <c r="H61" s="22"/>
      <c r="I61" s="22"/>
      <c r="J61" s="22"/>
      <c r="K61" s="1">
        <f t="shared" si="1"/>
        <v>8</v>
      </c>
      <c r="L61" s="1">
        <f t="shared" si="1"/>
        <v>2</v>
      </c>
      <c r="M61" s="1">
        <f t="shared" si="1"/>
        <v>12</v>
      </c>
      <c r="N61" s="22"/>
      <c r="O61" s="22"/>
      <c r="P61" s="22"/>
    </row>
    <row r="62" spans="1:16">
      <c r="A62" s="25" t="s">
        <v>408</v>
      </c>
      <c r="B62" s="22">
        <v>6</v>
      </c>
      <c r="C62" s="22">
        <v>4</v>
      </c>
      <c r="D62" s="22">
        <v>7</v>
      </c>
      <c r="E62" s="22">
        <v>5</v>
      </c>
      <c r="F62" s="22">
        <v>-2</v>
      </c>
      <c r="G62" s="22">
        <v>12</v>
      </c>
      <c r="H62" s="22">
        <v>5</v>
      </c>
      <c r="I62" s="22">
        <v>-2</v>
      </c>
      <c r="J62" s="22">
        <v>12</v>
      </c>
      <c r="K62" s="1">
        <f t="shared" si="1"/>
        <v>5.333333333333333</v>
      </c>
      <c r="L62" s="1">
        <f t="shared" si="1"/>
        <v>0</v>
      </c>
      <c r="M62" s="1">
        <f t="shared" si="1"/>
        <v>10.333333333333334</v>
      </c>
      <c r="N62" s="22"/>
      <c r="O62" s="22"/>
      <c r="P62" s="22"/>
    </row>
    <row r="63" spans="1:16">
      <c r="A63" s="25" t="s">
        <v>409</v>
      </c>
      <c r="B63" s="22">
        <v>4</v>
      </c>
      <c r="C63" s="22">
        <v>0</v>
      </c>
      <c r="D63" s="22">
        <v>8</v>
      </c>
      <c r="E63" s="22">
        <v>7</v>
      </c>
      <c r="F63" s="22">
        <v>-3</v>
      </c>
      <c r="G63" s="22">
        <v>13</v>
      </c>
      <c r="H63" s="22">
        <v>7</v>
      </c>
      <c r="I63" s="22">
        <v>-3</v>
      </c>
      <c r="J63" s="22">
        <v>13</v>
      </c>
      <c r="K63" s="1">
        <f t="shared" si="1"/>
        <v>6</v>
      </c>
      <c r="L63" s="1">
        <f t="shared" si="1"/>
        <v>-2</v>
      </c>
      <c r="M63" s="1">
        <f t="shared" si="1"/>
        <v>11.333333333333334</v>
      </c>
      <c r="N63" s="22"/>
      <c r="O63" s="22"/>
      <c r="P63" s="22"/>
    </row>
    <row r="64" spans="1:16">
      <c r="A64" s="25" t="s">
        <v>410</v>
      </c>
      <c r="B64" s="22">
        <v>7</v>
      </c>
      <c r="C64" s="22">
        <v>2</v>
      </c>
      <c r="D64" s="22">
        <v>11</v>
      </c>
      <c r="E64" s="22">
        <v>10</v>
      </c>
      <c r="F64" s="22">
        <v>0</v>
      </c>
      <c r="G64" s="22">
        <v>16</v>
      </c>
      <c r="H64" s="22">
        <v>10</v>
      </c>
      <c r="I64" s="22">
        <v>0</v>
      </c>
      <c r="J64" s="22">
        <v>16</v>
      </c>
      <c r="K64" s="1">
        <f t="shared" si="1"/>
        <v>9</v>
      </c>
      <c r="L64" s="1">
        <f t="shared" si="1"/>
        <v>0.66666666666666663</v>
      </c>
      <c r="M64" s="1">
        <f t="shared" si="1"/>
        <v>14.333333333333334</v>
      </c>
      <c r="N64" s="22"/>
      <c r="O64" s="22"/>
      <c r="P64" s="22"/>
    </row>
    <row r="65" spans="1:16">
      <c r="A65" s="25" t="s">
        <v>411</v>
      </c>
      <c r="B65" s="22">
        <v>9</v>
      </c>
      <c r="C65" s="22">
        <v>3</v>
      </c>
      <c r="D65" s="22">
        <v>14</v>
      </c>
      <c r="E65" s="22">
        <v>8</v>
      </c>
      <c r="F65" s="22">
        <v>-1</v>
      </c>
      <c r="G65" s="22">
        <v>15</v>
      </c>
      <c r="H65" s="22">
        <v>8</v>
      </c>
      <c r="I65" s="22">
        <v>-1</v>
      </c>
      <c r="J65" s="22">
        <v>15</v>
      </c>
      <c r="K65" s="1">
        <f t="shared" si="1"/>
        <v>8.3333333333333339</v>
      </c>
      <c r="L65" s="1">
        <f t="shared" si="1"/>
        <v>0.33333333333333331</v>
      </c>
      <c r="M65" s="1">
        <f t="shared" si="1"/>
        <v>14.666666666666666</v>
      </c>
      <c r="N65" s="22"/>
      <c r="O65" s="22"/>
      <c r="P65" s="22"/>
    </row>
    <row r="66" spans="1:16">
      <c r="A66" s="25" t="s">
        <v>412</v>
      </c>
      <c r="B66" s="22">
        <v>5</v>
      </c>
      <c r="C66" s="22">
        <v>4</v>
      </c>
      <c r="D66" s="22">
        <v>7</v>
      </c>
      <c r="E66" s="22">
        <v>7</v>
      </c>
      <c r="F66" s="22">
        <v>-3</v>
      </c>
      <c r="G66" s="22">
        <v>12</v>
      </c>
      <c r="H66" s="22">
        <v>7</v>
      </c>
      <c r="I66" s="22">
        <v>-3</v>
      </c>
      <c r="J66" s="22">
        <v>12</v>
      </c>
      <c r="K66" s="1">
        <f t="shared" si="1"/>
        <v>6.333333333333333</v>
      </c>
      <c r="L66" s="1">
        <f t="shared" si="1"/>
        <v>-0.66666666666666663</v>
      </c>
      <c r="M66" s="1">
        <f t="shared" si="1"/>
        <v>10.333333333333334</v>
      </c>
      <c r="N66" s="22"/>
      <c r="O66" s="22"/>
      <c r="P66" s="22"/>
    </row>
    <row r="67" spans="1:16">
      <c r="A67" s="25" t="s">
        <v>413</v>
      </c>
      <c r="B67" s="22">
        <v>6</v>
      </c>
      <c r="C67" s="22">
        <v>0</v>
      </c>
      <c r="D67" s="22">
        <v>11</v>
      </c>
      <c r="E67" s="22">
        <v>6</v>
      </c>
      <c r="F67" s="22">
        <v>-2</v>
      </c>
      <c r="G67" s="22">
        <v>12</v>
      </c>
      <c r="H67" s="22">
        <v>6</v>
      </c>
      <c r="I67" s="22">
        <v>-2</v>
      </c>
      <c r="J67" s="22">
        <v>12</v>
      </c>
      <c r="K67" s="1">
        <f t="shared" ref="K67:M130" si="2">AVERAGE(B67,E67,H67)</f>
        <v>6</v>
      </c>
      <c r="L67" s="1">
        <f t="shared" si="2"/>
        <v>-1.3333333333333333</v>
      </c>
      <c r="M67" s="1">
        <f t="shared" si="2"/>
        <v>11.666666666666666</v>
      </c>
      <c r="N67" s="22"/>
      <c r="O67" s="22"/>
      <c r="P67" s="22"/>
    </row>
    <row r="68" spans="1:16">
      <c r="A68" s="25" t="s">
        <v>414</v>
      </c>
      <c r="B68" s="22">
        <v>9</v>
      </c>
      <c r="C68" s="22">
        <v>0</v>
      </c>
      <c r="D68" s="22">
        <v>14</v>
      </c>
      <c r="E68" s="22">
        <v>6</v>
      </c>
      <c r="F68" s="22">
        <v>-5</v>
      </c>
      <c r="G68" s="22">
        <v>12</v>
      </c>
      <c r="H68" s="22">
        <v>6</v>
      </c>
      <c r="I68" s="22">
        <v>-5</v>
      </c>
      <c r="J68" s="22">
        <v>12</v>
      </c>
      <c r="K68" s="1">
        <f t="shared" si="2"/>
        <v>7</v>
      </c>
      <c r="L68" s="1">
        <f t="shared" si="2"/>
        <v>-3.3333333333333335</v>
      </c>
      <c r="M68" s="1">
        <f t="shared" si="2"/>
        <v>12.666666666666666</v>
      </c>
      <c r="N68" s="22"/>
      <c r="O68" s="22"/>
      <c r="P68" s="22"/>
    </row>
    <row r="69" spans="1:16">
      <c r="A69" s="25" t="s">
        <v>415</v>
      </c>
      <c r="B69" s="22">
        <v>8</v>
      </c>
      <c r="C69" s="22">
        <v>-1</v>
      </c>
      <c r="D69" s="22">
        <v>14</v>
      </c>
      <c r="E69" s="22">
        <v>7</v>
      </c>
      <c r="F69" s="22">
        <v>2</v>
      </c>
      <c r="G69" s="22">
        <v>11</v>
      </c>
      <c r="H69" s="22">
        <v>7</v>
      </c>
      <c r="I69" s="22">
        <v>2</v>
      </c>
      <c r="J69" s="22">
        <v>11</v>
      </c>
      <c r="K69" s="1">
        <f t="shared" si="2"/>
        <v>7.333333333333333</v>
      </c>
      <c r="L69" s="1">
        <f t="shared" si="2"/>
        <v>1</v>
      </c>
      <c r="M69" s="1">
        <f t="shared" si="2"/>
        <v>12</v>
      </c>
      <c r="N69" s="22"/>
      <c r="O69" s="22"/>
      <c r="P69" s="22"/>
    </row>
    <row r="70" spans="1:16">
      <c r="A70" s="25" t="s">
        <v>416</v>
      </c>
      <c r="B70" s="22">
        <v>7</v>
      </c>
      <c r="C70" s="22">
        <v>0</v>
      </c>
      <c r="D70" s="22">
        <v>11</v>
      </c>
      <c r="E70" s="22">
        <v>7</v>
      </c>
      <c r="F70" s="22">
        <v>-3</v>
      </c>
      <c r="G70" s="22">
        <v>15</v>
      </c>
      <c r="H70" s="22">
        <v>7</v>
      </c>
      <c r="I70" s="22">
        <v>-3</v>
      </c>
      <c r="J70" s="22">
        <v>15</v>
      </c>
      <c r="K70" s="1">
        <f t="shared" si="2"/>
        <v>7</v>
      </c>
      <c r="L70" s="1">
        <f t="shared" si="2"/>
        <v>-2</v>
      </c>
      <c r="M70" s="1">
        <f t="shared" si="2"/>
        <v>13.666666666666666</v>
      </c>
      <c r="N70" s="22"/>
      <c r="O70" s="22"/>
      <c r="P70" s="22"/>
    </row>
    <row r="71" spans="1:16">
      <c r="A71" s="25" t="s">
        <v>417</v>
      </c>
      <c r="B71" s="22">
        <v>8</v>
      </c>
      <c r="C71" s="22">
        <v>2</v>
      </c>
      <c r="D71" s="22">
        <v>12</v>
      </c>
      <c r="E71" s="22">
        <v>10</v>
      </c>
      <c r="F71" s="22">
        <v>-1</v>
      </c>
      <c r="G71" s="22">
        <v>18</v>
      </c>
      <c r="H71" s="22">
        <v>10</v>
      </c>
      <c r="I71" s="22">
        <v>-1</v>
      </c>
      <c r="J71" s="22">
        <v>18</v>
      </c>
      <c r="K71" s="1">
        <f t="shared" si="2"/>
        <v>9.3333333333333339</v>
      </c>
      <c r="L71" s="1">
        <f t="shared" si="2"/>
        <v>0</v>
      </c>
      <c r="M71" s="1">
        <f t="shared" si="2"/>
        <v>16</v>
      </c>
      <c r="N71" s="22"/>
      <c r="O71" s="22"/>
      <c r="P71" s="22"/>
    </row>
    <row r="72" spans="1:16">
      <c r="A72" s="25" t="s">
        <v>418</v>
      </c>
      <c r="B72" s="22">
        <v>11</v>
      </c>
      <c r="C72" s="22">
        <v>0</v>
      </c>
      <c r="D72" s="22">
        <v>20</v>
      </c>
      <c r="E72" s="22">
        <v>8</v>
      </c>
      <c r="F72" s="22">
        <v>-1</v>
      </c>
      <c r="G72" s="22">
        <v>13</v>
      </c>
      <c r="H72" s="22">
        <v>8</v>
      </c>
      <c r="I72" s="22">
        <v>-1</v>
      </c>
      <c r="J72" s="22">
        <v>13</v>
      </c>
      <c r="K72" s="1">
        <f t="shared" si="2"/>
        <v>9</v>
      </c>
      <c r="L72" s="1">
        <f t="shared" si="2"/>
        <v>-0.66666666666666663</v>
      </c>
      <c r="M72" s="1">
        <f t="shared" si="2"/>
        <v>15.333333333333334</v>
      </c>
      <c r="N72" s="22"/>
      <c r="O72" s="22"/>
      <c r="P72" s="22"/>
    </row>
    <row r="73" spans="1:16">
      <c r="A73" s="25" t="s">
        <v>419</v>
      </c>
      <c r="B73" s="22">
        <v>12</v>
      </c>
      <c r="C73" s="22">
        <v>3</v>
      </c>
      <c r="D73" s="22">
        <v>18</v>
      </c>
      <c r="E73" s="22">
        <v>8</v>
      </c>
      <c r="F73" s="22">
        <v>3</v>
      </c>
      <c r="G73" s="22">
        <v>13</v>
      </c>
      <c r="H73" s="22">
        <v>8</v>
      </c>
      <c r="I73" s="22">
        <v>3</v>
      </c>
      <c r="J73" s="22">
        <v>13</v>
      </c>
      <c r="K73" s="1">
        <f t="shared" si="2"/>
        <v>9.3333333333333339</v>
      </c>
      <c r="L73" s="1">
        <f t="shared" si="2"/>
        <v>3</v>
      </c>
      <c r="M73" s="1">
        <f t="shared" si="2"/>
        <v>14.666666666666666</v>
      </c>
      <c r="N73" s="22"/>
      <c r="O73" s="22"/>
      <c r="P73" s="22"/>
    </row>
    <row r="74" spans="1:16">
      <c r="A74" s="25" t="s">
        <v>420</v>
      </c>
      <c r="B74" s="22">
        <v>15</v>
      </c>
      <c r="C74" s="22">
        <v>9</v>
      </c>
      <c r="D74" s="22">
        <v>20</v>
      </c>
      <c r="E74" s="22">
        <v>8</v>
      </c>
      <c r="F74" s="22">
        <v>-2</v>
      </c>
      <c r="G74" s="22">
        <v>15</v>
      </c>
      <c r="H74" s="22">
        <v>8</v>
      </c>
      <c r="I74" s="22">
        <v>-2</v>
      </c>
      <c r="J74" s="22">
        <v>15</v>
      </c>
      <c r="K74" s="1">
        <f t="shared" si="2"/>
        <v>10.333333333333334</v>
      </c>
      <c r="L74" s="1">
        <f t="shared" si="2"/>
        <v>1.6666666666666667</v>
      </c>
      <c r="M74" s="1">
        <f t="shared" si="2"/>
        <v>16.666666666666668</v>
      </c>
      <c r="N74" s="22"/>
      <c r="O74" s="22"/>
      <c r="P74" s="22"/>
    </row>
    <row r="75" spans="1:16">
      <c r="A75" s="25" t="s">
        <v>421</v>
      </c>
      <c r="B75" s="22">
        <v>6</v>
      </c>
      <c r="C75" s="22">
        <v>4</v>
      </c>
      <c r="D75" s="22">
        <v>8</v>
      </c>
      <c r="E75" s="22">
        <v>10</v>
      </c>
      <c r="F75" s="22">
        <v>0</v>
      </c>
      <c r="G75" s="22">
        <v>16</v>
      </c>
      <c r="H75" s="22">
        <v>10</v>
      </c>
      <c r="I75" s="22">
        <v>0</v>
      </c>
      <c r="J75" s="22">
        <v>16</v>
      </c>
      <c r="K75" s="1">
        <f t="shared" si="2"/>
        <v>8.6666666666666661</v>
      </c>
      <c r="L75" s="1">
        <f t="shared" si="2"/>
        <v>1.3333333333333333</v>
      </c>
      <c r="M75" s="1">
        <f t="shared" si="2"/>
        <v>13.333333333333334</v>
      </c>
      <c r="N75" s="22"/>
      <c r="O75" s="22"/>
      <c r="P75" s="22"/>
    </row>
    <row r="76" spans="1:16">
      <c r="A76" s="25" t="s">
        <v>422</v>
      </c>
      <c r="B76" s="22">
        <v>9</v>
      </c>
      <c r="C76" s="22">
        <v>5</v>
      </c>
      <c r="D76" s="22">
        <v>12</v>
      </c>
      <c r="E76" s="22">
        <v>8</v>
      </c>
      <c r="F76" s="22">
        <v>5</v>
      </c>
      <c r="G76" s="22">
        <v>10</v>
      </c>
      <c r="H76" s="22">
        <v>8</v>
      </c>
      <c r="I76" s="22">
        <v>5</v>
      </c>
      <c r="J76" s="22">
        <v>10</v>
      </c>
      <c r="K76" s="1">
        <f t="shared" si="2"/>
        <v>8.3333333333333339</v>
      </c>
      <c r="L76" s="1">
        <f t="shared" si="2"/>
        <v>5</v>
      </c>
      <c r="M76" s="1">
        <f t="shared" si="2"/>
        <v>10.666666666666666</v>
      </c>
      <c r="N76" s="22"/>
      <c r="O76" s="22"/>
      <c r="P76" s="22"/>
    </row>
    <row r="77" spans="1:16">
      <c r="A77" s="25" t="s">
        <v>423</v>
      </c>
      <c r="B77" s="22">
        <v>10</v>
      </c>
      <c r="C77" s="22">
        <v>1</v>
      </c>
      <c r="D77" s="22">
        <v>17</v>
      </c>
      <c r="E77" s="22">
        <v>11</v>
      </c>
      <c r="F77" s="22">
        <v>1</v>
      </c>
      <c r="G77" s="22">
        <v>16</v>
      </c>
      <c r="H77" s="22">
        <v>11</v>
      </c>
      <c r="I77" s="22">
        <v>1</v>
      </c>
      <c r="J77" s="22">
        <v>16</v>
      </c>
      <c r="K77" s="1">
        <f t="shared" si="2"/>
        <v>10.666666666666666</v>
      </c>
      <c r="L77" s="1">
        <f t="shared" si="2"/>
        <v>1</v>
      </c>
      <c r="M77" s="1">
        <f t="shared" si="2"/>
        <v>16.333333333333332</v>
      </c>
      <c r="N77" s="22"/>
      <c r="O77" s="22"/>
      <c r="P77" s="22"/>
    </row>
    <row r="78" spans="1:16">
      <c r="A78" s="25" t="s">
        <v>424</v>
      </c>
      <c r="B78" s="22">
        <v>12</v>
      </c>
      <c r="C78" s="22">
        <v>2</v>
      </c>
      <c r="D78" s="22">
        <v>19</v>
      </c>
      <c r="E78" s="22">
        <v>11</v>
      </c>
      <c r="F78" s="22">
        <v>4</v>
      </c>
      <c r="G78" s="22">
        <v>15</v>
      </c>
      <c r="H78" s="22">
        <v>11</v>
      </c>
      <c r="I78" s="22">
        <v>4</v>
      </c>
      <c r="J78" s="22">
        <v>15</v>
      </c>
      <c r="K78" s="1">
        <f t="shared" si="2"/>
        <v>11.333333333333334</v>
      </c>
      <c r="L78" s="1">
        <f t="shared" si="2"/>
        <v>3.3333333333333335</v>
      </c>
      <c r="M78" s="1">
        <f t="shared" si="2"/>
        <v>16.333333333333332</v>
      </c>
      <c r="N78" s="22"/>
      <c r="O78" s="22"/>
      <c r="P78" s="22"/>
    </row>
    <row r="79" spans="1:16">
      <c r="A79" s="25" t="s">
        <v>425</v>
      </c>
      <c r="B79" s="22">
        <v>14</v>
      </c>
      <c r="C79" s="22">
        <v>3</v>
      </c>
      <c r="D79" s="22">
        <v>22</v>
      </c>
      <c r="E79" s="22">
        <v>14</v>
      </c>
      <c r="F79" s="22">
        <v>7</v>
      </c>
      <c r="G79" s="22">
        <v>19</v>
      </c>
      <c r="H79" s="22">
        <v>14</v>
      </c>
      <c r="I79" s="22">
        <v>7</v>
      </c>
      <c r="J79" s="22">
        <v>19</v>
      </c>
      <c r="K79" s="1">
        <f t="shared" si="2"/>
        <v>14</v>
      </c>
      <c r="L79" s="1">
        <f t="shared" si="2"/>
        <v>5.666666666666667</v>
      </c>
      <c r="M79" s="1">
        <f t="shared" si="2"/>
        <v>20</v>
      </c>
      <c r="N79" s="22"/>
      <c r="O79" s="22"/>
      <c r="P79" s="22"/>
    </row>
    <row r="80" spans="1:16">
      <c r="A80" s="25" t="s">
        <v>426</v>
      </c>
      <c r="B80" s="22">
        <v>15</v>
      </c>
      <c r="C80" s="22">
        <v>3</v>
      </c>
      <c r="D80" s="22">
        <v>22</v>
      </c>
      <c r="E80" s="22">
        <v>11</v>
      </c>
      <c r="F80" s="22">
        <v>1</v>
      </c>
      <c r="G80" s="22">
        <v>17</v>
      </c>
      <c r="H80" s="22">
        <v>11</v>
      </c>
      <c r="I80" s="22">
        <v>1</v>
      </c>
      <c r="J80" s="22">
        <v>17</v>
      </c>
      <c r="K80" s="1">
        <f t="shared" si="2"/>
        <v>12.333333333333334</v>
      </c>
      <c r="L80" s="1">
        <f t="shared" si="2"/>
        <v>1.6666666666666667</v>
      </c>
      <c r="M80" s="1">
        <f t="shared" si="2"/>
        <v>18.666666666666668</v>
      </c>
      <c r="N80" s="22"/>
      <c r="O80" s="22"/>
      <c r="P80" s="22"/>
    </row>
    <row r="81" spans="1:16">
      <c r="A81" s="25" t="s">
        <v>427</v>
      </c>
      <c r="B81" s="22">
        <v>15</v>
      </c>
      <c r="C81" s="22">
        <v>5</v>
      </c>
      <c r="D81" s="22">
        <v>21</v>
      </c>
      <c r="E81" s="22">
        <v>11</v>
      </c>
      <c r="F81" s="22">
        <v>1</v>
      </c>
      <c r="G81" s="22">
        <v>16</v>
      </c>
      <c r="H81" s="22">
        <v>11</v>
      </c>
      <c r="I81" s="22">
        <v>1</v>
      </c>
      <c r="J81" s="22">
        <v>16</v>
      </c>
      <c r="K81" s="1">
        <f t="shared" si="2"/>
        <v>12.333333333333334</v>
      </c>
      <c r="L81" s="1">
        <f t="shared" si="2"/>
        <v>2.3333333333333335</v>
      </c>
      <c r="M81" s="1">
        <f t="shared" si="2"/>
        <v>17.666666666666668</v>
      </c>
      <c r="N81" s="22"/>
      <c r="O81" s="22"/>
      <c r="P81" s="22"/>
    </row>
    <row r="82" spans="1:16">
      <c r="A82" s="25" t="s">
        <v>428</v>
      </c>
      <c r="B82" s="22">
        <v>17</v>
      </c>
      <c r="C82" s="22">
        <v>8</v>
      </c>
      <c r="D82" s="22">
        <v>21</v>
      </c>
      <c r="E82" s="22">
        <v>11</v>
      </c>
      <c r="F82" s="22">
        <v>1</v>
      </c>
      <c r="G82" s="22">
        <v>17</v>
      </c>
      <c r="H82" s="22">
        <v>11</v>
      </c>
      <c r="I82" s="22">
        <v>1</v>
      </c>
      <c r="J82" s="22">
        <v>17</v>
      </c>
      <c r="K82" s="1">
        <f t="shared" si="2"/>
        <v>13</v>
      </c>
      <c r="L82" s="1">
        <f t="shared" si="2"/>
        <v>3.3333333333333335</v>
      </c>
      <c r="M82" s="1">
        <f t="shared" si="2"/>
        <v>18.333333333333332</v>
      </c>
      <c r="N82" s="22"/>
      <c r="O82" s="22"/>
      <c r="P82" s="22"/>
    </row>
    <row r="83" spans="1:16">
      <c r="A83" s="25" t="s">
        <v>429</v>
      </c>
      <c r="B83" s="22">
        <v>14</v>
      </c>
      <c r="C83" s="22">
        <v>10</v>
      </c>
      <c r="D83" s="22">
        <v>19</v>
      </c>
      <c r="E83" s="22">
        <v>11</v>
      </c>
      <c r="F83" s="22">
        <v>-1</v>
      </c>
      <c r="G83" s="22">
        <v>19</v>
      </c>
      <c r="H83" s="22">
        <v>11</v>
      </c>
      <c r="I83" s="22">
        <v>-1</v>
      </c>
      <c r="J83" s="22">
        <v>19</v>
      </c>
      <c r="K83" s="1">
        <f t="shared" si="2"/>
        <v>12</v>
      </c>
      <c r="L83" s="1">
        <f t="shared" si="2"/>
        <v>2.6666666666666665</v>
      </c>
      <c r="M83" s="1">
        <f t="shared" si="2"/>
        <v>19</v>
      </c>
      <c r="N83" s="22"/>
      <c r="O83" s="22"/>
      <c r="P83" s="22"/>
    </row>
    <row r="84" spans="1:16">
      <c r="A84" s="25" t="s">
        <v>430</v>
      </c>
      <c r="B84" s="22">
        <v>8</v>
      </c>
      <c r="C84" s="22">
        <v>2</v>
      </c>
      <c r="D84" s="22">
        <v>12</v>
      </c>
      <c r="E84" s="22">
        <v>13</v>
      </c>
      <c r="F84" s="22">
        <v>1</v>
      </c>
      <c r="G84" s="22">
        <v>22</v>
      </c>
      <c r="H84" s="22">
        <v>13</v>
      </c>
      <c r="I84" s="22">
        <v>1</v>
      </c>
      <c r="J84" s="22">
        <v>22</v>
      </c>
      <c r="K84" s="1">
        <f t="shared" si="2"/>
        <v>11.333333333333334</v>
      </c>
      <c r="L84" s="1">
        <f t="shared" si="2"/>
        <v>1.3333333333333333</v>
      </c>
      <c r="M84" s="1">
        <f t="shared" si="2"/>
        <v>18.666666666666668</v>
      </c>
      <c r="N84" s="22"/>
      <c r="O84" s="22"/>
      <c r="P84" s="22"/>
    </row>
    <row r="85" spans="1:16">
      <c r="A85" s="25" t="s">
        <v>431</v>
      </c>
      <c r="B85" s="22">
        <v>9</v>
      </c>
      <c r="C85" s="22">
        <v>1</v>
      </c>
      <c r="D85" s="22">
        <v>14</v>
      </c>
      <c r="E85" s="22">
        <v>14</v>
      </c>
      <c r="F85" s="22">
        <v>2</v>
      </c>
      <c r="G85" s="22">
        <v>24</v>
      </c>
      <c r="H85" s="22">
        <v>14</v>
      </c>
      <c r="I85" s="22">
        <v>2</v>
      </c>
      <c r="J85" s="22">
        <v>24</v>
      </c>
      <c r="K85" s="1">
        <f t="shared" si="2"/>
        <v>12.333333333333334</v>
      </c>
      <c r="L85" s="1">
        <f t="shared" si="2"/>
        <v>1.6666666666666667</v>
      </c>
      <c r="M85" s="1">
        <f t="shared" si="2"/>
        <v>20.666666666666668</v>
      </c>
      <c r="N85" s="22"/>
      <c r="O85" s="22"/>
      <c r="P85" s="22"/>
    </row>
    <row r="86" spans="1:16">
      <c r="A86" s="25" t="s">
        <v>432</v>
      </c>
      <c r="B86" s="22">
        <v>7</v>
      </c>
      <c r="C86" s="22">
        <v>0</v>
      </c>
      <c r="D86" s="22">
        <v>11</v>
      </c>
      <c r="E86" s="22">
        <v>15</v>
      </c>
      <c r="F86" s="22">
        <v>3</v>
      </c>
      <c r="G86" s="22">
        <v>23</v>
      </c>
      <c r="H86" s="22">
        <v>15</v>
      </c>
      <c r="I86" s="22">
        <v>3</v>
      </c>
      <c r="J86" s="22">
        <v>23</v>
      </c>
      <c r="K86" s="1">
        <f t="shared" si="2"/>
        <v>12.333333333333334</v>
      </c>
      <c r="L86" s="1">
        <f t="shared" si="2"/>
        <v>2</v>
      </c>
      <c r="M86" s="1">
        <f t="shared" si="2"/>
        <v>19</v>
      </c>
      <c r="N86" s="22"/>
      <c r="O86" s="22"/>
      <c r="P86" s="22"/>
    </row>
    <row r="87" spans="1:16">
      <c r="A87" s="25" t="s">
        <v>433</v>
      </c>
      <c r="B87" s="22">
        <v>7</v>
      </c>
      <c r="C87" s="22">
        <v>1</v>
      </c>
      <c r="D87" s="22">
        <v>11</v>
      </c>
      <c r="E87" s="22">
        <v>16</v>
      </c>
      <c r="F87" s="22">
        <v>3</v>
      </c>
      <c r="G87" s="22">
        <v>23</v>
      </c>
      <c r="H87" s="22">
        <v>16</v>
      </c>
      <c r="I87" s="22">
        <v>3</v>
      </c>
      <c r="J87" s="22">
        <v>23</v>
      </c>
      <c r="K87" s="1">
        <f t="shared" si="2"/>
        <v>13</v>
      </c>
      <c r="L87" s="1">
        <f t="shared" si="2"/>
        <v>2.3333333333333335</v>
      </c>
      <c r="M87" s="1">
        <f t="shared" si="2"/>
        <v>19</v>
      </c>
      <c r="N87" s="22"/>
      <c r="O87" s="22"/>
      <c r="P87" s="22"/>
    </row>
    <row r="88" spans="1:16">
      <c r="A88" s="25" t="s">
        <v>434</v>
      </c>
      <c r="B88" s="22">
        <v>10</v>
      </c>
      <c r="C88" s="22">
        <v>2</v>
      </c>
      <c r="D88" s="22">
        <v>13</v>
      </c>
      <c r="E88" s="22">
        <v>15</v>
      </c>
      <c r="F88" s="22">
        <v>3</v>
      </c>
      <c r="G88" s="22">
        <v>23</v>
      </c>
      <c r="H88" s="22">
        <v>15</v>
      </c>
      <c r="I88" s="22">
        <v>3</v>
      </c>
      <c r="J88" s="22">
        <v>23</v>
      </c>
      <c r="K88" s="1">
        <f t="shared" si="2"/>
        <v>13.333333333333334</v>
      </c>
      <c r="L88" s="1">
        <f t="shared" si="2"/>
        <v>2.6666666666666665</v>
      </c>
      <c r="M88" s="1">
        <f t="shared" si="2"/>
        <v>19.666666666666668</v>
      </c>
      <c r="N88" s="22"/>
      <c r="O88" s="22"/>
      <c r="P88" s="22"/>
    </row>
    <row r="89" spans="1:16">
      <c r="A89" s="25" t="s">
        <v>435</v>
      </c>
      <c r="B89" s="22">
        <v>14</v>
      </c>
      <c r="C89" s="22">
        <v>1</v>
      </c>
      <c r="D89" s="22">
        <v>21</v>
      </c>
      <c r="E89" s="22">
        <v>16</v>
      </c>
      <c r="F89" s="22">
        <v>4</v>
      </c>
      <c r="G89" s="22">
        <v>24</v>
      </c>
      <c r="H89" s="22">
        <v>16</v>
      </c>
      <c r="I89" s="22">
        <v>4</v>
      </c>
      <c r="J89" s="22">
        <v>24</v>
      </c>
      <c r="K89" s="1">
        <f t="shared" si="2"/>
        <v>15.333333333333334</v>
      </c>
      <c r="L89" s="1">
        <f t="shared" si="2"/>
        <v>3</v>
      </c>
      <c r="M89" s="1">
        <f t="shared" si="2"/>
        <v>23</v>
      </c>
      <c r="N89" s="22"/>
      <c r="O89" s="22"/>
      <c r="P89" s="22"/>
    </row>
    <row r="90" spans="1:16">
      <c r="A90" s="25" t="s">
        <v>436</v>
      </c>
      <c r="B90" s="22">
        <v>13</v>
      </c>
      <c r="C90" s="22">
        <v>4</v>
      </c>
      <c r="D90" s="22">
        <v>18</v>
      </c>
      <c r="E90" s="22">
        <v>14</v>
      </c>
      <c r="F90" s="22">
        <v>5</v>
      </c>
      <c r="G90" s="22">
        <v>19</v>
      </c>
      <c r="H90" s="22">
        <v>14</v>
      </c>
      <c r="I90" s="22">
        <v>5</v>
      </c>
      <c r="J90" s="22">
        <v>19</v>
      </c>
      <c r="K90" s="1">
        <f t="shared" si="2"/>
        <v>13.666666666666666</v>
      </c>
      <c r="L90" s="1">
        <f t="shared" si="2"/>
        <v>4.666666666666667</v>
      </c>
      <c r="M90" s="1">
        <f t="shared" si="2"/>
        <v>18.666666666666668</v>
      </c>
      <c r="N90" s="22"/>
      <c r="O90" s="22"/>
      <c r="P90" s="22"/>
    </row>
    <row r="91" spans="1:16">
      <c r="A91" s="25" t="s">
        <v>437</v>
      </c>
      <c r="B91" s="22">
        <v>8</v>
      </c>
      <c r="C91" s="22">
        <v>7</v>
      </c>
      <c r="D91" s="22">
        <v>9</v>
      </c>
      <c r="E91" s="22">
        <v>9</v>
      </c>
      <c r="F91" s="22">
        <v>7</v>
      </c>
      <c r="G91" s="22">
        <v>11</v>
      </c>
      <c r="H91" s="22">
        <v>9</v>
      </c>
      <c r="I91" s="22">
        <v>7</v>
      </c>
      <c r="J91" s="22">
        <v>11</v>
      </c>
      <c r="K91" s="1">
        <f t="shared" si="2"/>
        <v>8.6666666666666661</v>
      </c>
      <c r="L91" s="1">
        <f t="shared" si="2"/>
        <v>7</v>
      </c>
      <c r="M91" s="1">
        <f t="shared" si="2"/>
        <v>10.333333333333334</v>
      </c>
      <c r="N91" s="22"/>
      <c r="O91" s="22"/>
      <c r="P91" s="22"/>
    </row>
    <row r="92" spans="1:16">
      <c r="A92" s="25" t="s">
        <v>438</v>
      </c>
      <c r="B92" s="22">
        <v>8</v>
      </c>
      <c r="C92" s="22">
        <v>2</v>
      </c>
      <c r="D92" s="22">
        <v>13</v>
      </c>
      <c r="E92" s="22">
        <v>12</v>
      </c>
      <c r="F92" s="22">
        <v>8</v>
      </c>
      <c r="G92" s="22">
        <v>17</v>
      </c>
      <c r="H92" s="22">
        <v>12</v>
      </c>
      <c r="I92" s="22">
        <v>8</v>
      </c>
      <c r="J92" s="22">
        <v>17</v>
      </c>
      <c r="K92" s="1">
        <f t="shared" si="2"/>
        <v>10.666666666666666</v>
      </c>
      <c r="L92" s="1">
        <f t="shared" si="2"/>
        <v>6</v>
      </c>
      <c r="M92" s="1">
        <f t="shared" si="2"/>
        <v>15.666666666666666</v>
      </c>
      <c r="N92" s="22"/>
      <c r="O92" s="22"/>
      <c r="P92" s="22"/>
    </row>
    <row r="93" spans="1:16">
      <c r="A93" s="25" t="s">
        <v>439</v>
      </c>
      <c r="B93" s="22">
        <v>8</v>
      </c>
      <c r="C93" s="22">
        <v>-1</v>
      </c>
      <c r="D93" s="22">
        <v>13</v>
      </c>
      <c r="E93" s="22">
        <v>8</v>
      </c>
      <c r="F93" s="22">
        <v>7</v>
      </c>
      <c r="G93" s="22">
        <v>9</v>
      </c>
      <c r="H93" s="22">
        <v>8</v>
      </c>
      <c r="I93" s="22">
        <v>7</v>
      </c>
      <c r="J93" s="22">
        <v>9</v>
      </c>
      <c r="K93" s="1">
        <f t="shared" si="2"/>
        <v>8</v>
      </c>
      <c r="L93" s="1">
        <f t="shared" si="2"/>
        <v>4.333333333333333</v>
      </c>
      <c r="M93" s="1">
        <f t="shared" si="2"/>
        <v>10.333333333333334</v>
      </c>
      <c r="N93" s="22"/>
      <c r="O93" s="22"/>
      <c r="P93" s="22"/>
    </row>
    <row r="94" spans="1:16">
      <c r="A94" s="25" t="s">
        <v>440</v>
      </c>
      <c r="B94" s="22">
        <v>10</v>
      </c>
      <c r="C94" s="22">
        <v>0</v>
      </c>
      <c r="D94" s="22">
        <v>17</v>
      </c>
      <c r="E94" s="22">
        <v>6</v>
      </c>
      <c r="F94" s="22">
        <v>4</v>
      </c>
      <c r="G94" s="22">
        <v>8</v>
      </c>
      <c r="H94" s="22">
        <v>6</v>
      </c>
      <c r="I94" s="22">
        <v>4</v>
      </c>
      <c r="J94" s="22">
        <v>8</v>
      </c>
      <c r="K94" s="1">
        <f t="shared" si="2"/>
        <v>7.333333333333333</v>
      </c>
      <c r="L94" s="1">
        <f t="shared" si="2"/>
        <v>2.6666666666666665</v>
      </c>
      <c r="M94" s="1">
        <f t="shared" si="2"/>
        <v>11</v>
      </c>
      <c r="N94" s="22"/>
      <c r="O94" s="22"/>
      <c r="P94" s="22"/>
    </row>
    <row r="95" spans="1:16">
      <c r="A95" s="25" t="s">
        <v>441</v>
      </c>
      <c r="B95" s="22">
        <v>12</v>
      </c>
      <c r="C95" s="22">
        <v>1</v>
      </c>
      <c r="D95" s="22">
        <v>20</v>
      </c>
      <c r="E95" s="22">
        <v>9</v>
      </c>
      <c r="F95" s="22">
        <v>2</v>
      </c>
      <c r="G95" s="22">
        <v>14</v>
      </c>
      <c r="H95" s="22">
        <v>9</v>
      </c>
      <c r="I95" s="22">
        <v>2</v>
      </c>
      <c r="J95" s="22">
        <v>14</v>
      </c>
      <c r="K95" s="1">
        <f t="shared" si="2"/>
        <v>10</v>
      </c>
      <c r="L95" s="1">
        <f t="shared" si="2"/>
        <v>1.6666666666666667</v>
      </c>
      <c r="M95" s="1">
        <f t="shared" si="2"/>
        <v>16</v>
      </c>
      <c r="N95" s="22"/>
      <c r="O95" s="22"/>
      <c r="P95" s="22"/>
    </row>
    <row r="96" spans="1:16">
      <c r="A96" s="25" t="s">
        <v>442</v>
      </c>
      <c r="B96" s="22">
        <v>14</v>
      </c>
      <c r="C96" s="22">
        <v>2</v>
      </c>
      <c r="D96" s="22">
        <v>20</v>
      </c>
      <c r="E96" s="22">
        <v>9</v>
      </c>
      <c r="F96" s="22">
        <v>4</v>
      </c>
      <c r="G96" s="22">
        <v>13</v>
      </c>
      <c r="H96" s="22">
        <v>9</v>
      </c>
      <c r="I96" s="22">
        <v>4</v>
      </c>
      <c r="J96" s="22">
        <v>13</v>
      </c>
      <c r="K96" s="1">
        <f t="shared" si="2"/>
        <v>10.666666666666666</v>
      </c>
      <c r="L96" s="1">
        <f t="shared" si="2"/>
        <v>3.3333333333333335</v>
      </c>
      <c r="M96" s="1">
        <f t="shared" si="2"/>
        <v>15.333333333333334</v>
      </c>
      <c r="N96" s="22"/>
      <c r="O96" s="22"/>
      <c r="P96" s="22"/>
    </row>
    <row r="97" spans="1:16">
      <c r="A97" s="25" t="s">
        <v>443</v>
      </c>
      <c r="B97" s="22">
        <v>15</v>
      </c>
      <c r="C97" s="22">
        <v>3</v>
      </c>
      <c r="D97" s="22">
        <v>22</v>
      </c>
      <c r="E97" s="22">
        <v>11</v>
      </c>
      <c r="F97" s="22">
        <v>1</v>
      </c>
      <c r="G97" s="22">
        <v>18</v>
      </c>
      <c r="H97" s="22">
        <v>11</v>
      </c>
      <c r="I97" s="22">
        <v>1</v>
      </c>
      <c r="J97" s="22">
        <v>18</v>
      </c>
      <c r="K97" s="1">
        <f t="shared" si="2"/>
        <v>12.333333333333334</v>
      </c>
      <c r="L97" s="1">
        <f t="shared" si="2"/>
        <v>1.6666666666666667</v>
      </c>
      <c r="M97" s="1">
        <f t="shared" si="2"/>
        <v>19.333333333333332</v>
      </c>
      <c r="N97" s="22"/>
      <c r="O97" s="22"/>
      <c r="P97" s="22"/>
    </row>
    <row r="98" spans="1:16">
      <c r="A98" s="25" t="s">
        <v>444</v>
      </c>
      <c r="B98" s="22">
        <v>15</v>
      </c>
      <c r="C98" s="22">
        <v>3</v>
      </c>
      <c r="D98" s="22">
        <v>22</v>
      </c>
      <c r="E98" s="22">
        <v>13</v>
      </c>
      <c r="F98" s="22">
        <v>3</v>
      </c>
      <c r="G98" s="22">
        <v>20</v>
      </c>
      <c r="H98" s="22">
        <v>13</v>
      </c>
      <c r="I98" s="22">
        <v>3</v>
      </c>
      <c r="J98" s="22">
        <v>20</v>
      </c>
      <c r="K98" s="1">
        <f t="shared" si="2"/>
        <v>13.666666666666666</v>
      </c>
      <c r="L98" s="1">
        <f t="shared" si="2"/>
        <v>3</v>
      </c>
      <c r="M98" s="1">
        <f t="shared" si="2"/>
        <v>20.666666666666668</v>
      </c>
      <c r="N98" s="22"/>
      <c r="O98" s="22"/>
      <c r="P98" s="22"/>
    </row>
    <row r="99" spans="1:16">
      <c r="A99" s="25" t="s">
        <v>445</v>
      </c>
      <c r="B99" s="22">
        <v>17</v>
      </c>
      <c r="C99" s="22">
        <v>5</v>
      </c>
      <c r="D99" s="22">
        <v>25</v>
      </c>
      <c r="E99" s="22">
        <v>16</v>
      </c>
      <c r="F99" s="22">
        <v>10</v>
      </c>
      <c r="G99" s="22">
        <v>23</v>
      </c>
      <c r="H99" s="22">
        <v>16</v>
      </c>
      <c r="I99" s="22">
        <v>10</v>
      </c>
      <c r="J99" s="22">
        <v>23</v>
      </c>
      <c r="K99" s="1">
        <f t="shared" si="2"/>
        <v>16.333333333333332</v>
      </c>
      <c r="L99" s="1">
        <f t="shared" si="2"/>
        <v>8.3333333333333339</v>
      </c>
      <c r="M99" s="1">
        <f t="shared" si="2"/>
        <v>23.666666666666668</v>
      </c>
      <c r="N99" s="22"/>
      <c r="O99" s="22"/>
      <c r="P99" s="22"/>
    </row>
    <row r="100" spans="1:16">
      <c r="A100" s="25" t="s">
        <v>446</v>
      </c>
      <c r="B100" s="22">
        <v>17</v>
      </c>
      <c r="C100" s="22">
        <v>5</v>
      </c>
      <c r="D100" s="22">
        <v>24</v>
      </c>
      <c r="E100" s="22">
        <v>16</v>
      </c>
      <c r="F100" s="22">
        <v>6</v>
      </c>
      <c r="G100" s="22">
        <v>23</v>
      </c>
      <c r="H100" s="22">
        <v>16</v>
      </c>
      <c r="I100" s="22">
        <v>6</v>
      </c>
      <c r="J100" s="22">
        <v>23</v>
      </c>
      <c r="K100" s="1">
        <f t="shared" si="2"/>
        <v>16.333333333333332</v>
      </c>
      <c r="L100" s="1">
        <f t="shared" si="2"/>
        <v>5.666666666666667</v>
      </c>
      <c r="M100" s="1">
        <f t="shared" si="2"/>
        <v>23.333333333333332</v>
      </c>
      <c r="N100" s="22"/>
      <c r="O100" s="22"/>
      <c r="P100" s="22"/>
    </row>
    <row r="101" spans="1:16">
      <c r="A101" s="25" t="s">
        <v>447</v>
      </c>
      <c r="B101" s="22">
        <v>17</v>
      </c>
      <c r="C101" s="22">
        <v>5</v>
      </c>
      <c r="D101" s="22">
        <v>26</v>
      </c>
      <c r="E101" s="22">
        <v>12</v>
      </c>
      <c r="F101" s="22">
        <v>10</v>
      </c>
      <c r="G101" s="22">
        <v>14</v>
      </c>
      <c r="H101" s="22">
        <v>12</v>
      </c>
      <c r="I101" s="22">
        <v>10</v>
      </c>
      <c r="J101" s="22">
        <v>14</v>
      </c>
      <c r="K101" s="1">
        <f t="shared" si="2"/>
        <v>13.666666666666666</v>
      </c>
      <c r="L101" s="1">
        <f t="shared" si="2"/>
        <v>8.3333333333333339</v>
      </c>
      <c r="M101" s="1">
        <f t="shared" si="2"/>
        <v>18</v>
      </c>
      <c r="N101" s="22"/>
      <c r="O101" s="22"/>
      <c r="P101" s="22"/>
    </row>
    <row r="102" spans="1:16">
      <c r="A102" s="25" t="s">
        <v>448</v>
      </c>
      <c r="B102" s="22">
        <v>19</v>
      </c>
      <c r="C102" s="22">
        <v>7</v>
      </c>
      <c r="D102" s="22">
        <v>26</v>
      </c>
      <c r="E102" s="22">
        <v>12</v>
      </c>
      <c r="F102" s="22">
        <v>2</v>
      </c>
      <c r="G102" s="22">
        <v>17</v>
      </c>
      <c r="H102" s="22">
        <v>12</v>
      </c>
      <c r="I102" s="22">
        <v>2</v>
      </c>
      <c r="J102" s="22">
        <v>17</v>
      </c>
      <c r="K102" s="1">
        <f t="shared" si="2"/>
        <v>14.333333333333334</v>
      </c>
      <c r="L102" s="1">
        <f t="shared" si="2"/>
        <v>3.6666666666666665</v>
      </c>
      <c r="M102" s="1">
        <f t="shared" si="2"/>
        <v>20</v>
      </c>
      <c r="N102" s="22"/>
      <c r="O102" s="22"/>
      <c r="P102" s="22"/>
    </row>
    <row r="103" spans="1:16">
      <c r="A103" s="25" t="s">
        <v>449</v>
      </c>
      <c r="B103" s="22">
        <v>19</v>
      </c>
      <c r="C103" s="22">
        <v>6</v>
      </c>
      <c r="D103" s="22">
        <v>26</v>
      </c>
      <c r="E103" s="22">
        <v>13</v>
      </c>
      <c r="F103" s="22">
        <v>2</v>
      </c>
      <c r="G103" s="22">
        <v>20</v>
      </c>
      <c r="H103" s="22">
        <v>13</v>
      </c>
      <c r="I103" s="22">
        <v>2</v>
      </c>
      <c r="J103" s="22">
        <v>20</v>
      </c>
      <c r="K103" s="1">
        <f t="shared" si="2"/>
        <v>15</v>
      </c>
      <c r="L103" s="1">
        <f t="shared" si="2"/>
        <v>3.3333333333333335</v>
      </c>
      <c r="M103" s="1">
        <f t="shared" si="2"/>
        <v>22</v>
      </c>
      <c r="N103" s="22"/>
      <c r="O103" s="22"/>
      <c r="P103" s="22"/>
    </row>
    <row r="104" spans="1:16">
      <c r="A104" s="25" t="s">
        <v>450</v>
      </c>
      <c r="B104" s="22">
        <v>19</v>
      </c>
      <c r="C104" s="22">
        <v>8</v>
      </c>
      <c r="D104" s="22">
        <v>26</v>
      </c>
      <c r="E104" s="22">
        <v>15</v>
      </c>
      <c r="F104" s="22">
        <v>4</v>
      </c>
      <c r="G104" s="22">
        <v>22</v>
      </c>
      <c r="H104" s="22">
        <v>15</v>
      </c>
      <c r="I104" s="22">
        <v>4</v>
      </c>
      <c r="J104" s="22">
        <v>22</v>
      </c>
      <c r="K104" s="1">
        <f t="shared" si="2"/>
        <v>16.333333333333332</v>
      </c>
      <c r="L104" s="1">
        <f t="shared" si="2"/>
        <v>5.333333333333333</v>
      </c>
      <c r="M104" s="1">
        <f t="shared" si="2"/>
        <v>23.333333333333332</v>
      </c>
      <c r="N104" s="22"/>
      <c r="O104" s="22"/>
      <c r="P104" s="22"/>
    </row>
    <row r="105" spans="1:16">
      <c r="A105" s="25" t="s">
        <v>451</v>
      </c>
      <c r="B105" s="22">
        <v>18</v>
      </c>
      <c r="C105" s="22">
        <v>9</v>
      </c>
      <c r="D105" s="22">
        <v>24</v>
      </c>
      <c r="E105" s="22">
        <v>17</v>
      </c>
      <c r="F105" s="22">
        <v>6</v>
      </c>
      <c r="G105" s="22">
        <v>23</v>
      </c>
      <c r="H105" s="22">
        <v>17</v>
      </c>
      <c r="I105" s="22">
        <v>6</v>
      </c>
      <c r="J105" s="22">
        <v>23</v>
      </c>
      <c r="K105" s="1">
        <f t="shared" si="2"/>
        <v>17.333333333333332</v>
      </c>
      <c r="L105" s="1">
        <f t="shared" si="2"/>
        <v>7</v>
      </c>
      <c r="M105" s="1">
        <f t="shared" si="2"/>
        <v>23.333333333333332</v>
      </c>
      <c r="N105" s="22"/>
      <c r="O105" s="22"/>
      <c r="P105" s="22"/>
    </row>
    <row r="106" spans="1:16">
      <c r="A106" s="25" t="s">
        <v>452</v>
      </c>
      <c r="B106" s="22">
        <v>16</v>
      </c>
      <c r="C106" s="22">
        <v>8</v>
      </c>
      <c r="D106" s="22">
        <v>20</v>
      </c>
      <c r="E106" s="22">
        <v>20</v>
      </c>
      <c r="F106" s="22">
        <v>7</v>
      </c>
      <c r="G106" s="22">
        <v>27</v>
      </c>
      <c r="H106" s="22">
        <v>20</v>
      </c>
      <c r="I106" s="22">
        <v>7</v>
      </c>
      <c r="J106" s="22">
        <v>27</v>
      </c>
      <c r="K106" s="1">
        <f t="shared" si="2"/>
        <v>18.666666666666668</v>
      </c>
      <c r="L106" s="1">
        <f t="shared" si="2"/>
        <v>7.333333333333333</v>
      </c>
      <c r="M106" s="1">
        <f t="shared" si="2"/>
        <v>24.666666666666668</v>
      </c>
      <c r="N106" s="22"/>
      <c r="O106" s="22"/>
      <c r="P106" s="22"/>
    </row>
    <row r="107" spans="1:16">
      <c r="A107" s="25" t="s">
        <v>453</v>
      </c>
      <c r="B107" s="22">
        <v>15</v>
      </c>
      <c r="C107" s="22">
        <v>5</v>
      </c>
      <c r="D107" s="22">
        <v>21</v>
      </c>
      <c r="E107" s="22">
        <v>21</v>
      </c>
      <c r="F107" s="22">
        <v>8</v>
      </c>
      <c r="G107" s="22">
        <v>28</v>
      </c>
      <c r="H107" s="22">
        <v>21</v>
      </c>
      <c r="I107" s="22">
        <v>8</v>
      </c>
      <c r="J107" s="22">
        <v>28</v>
      </c>
      <c r="K107" s="1">
        <f t="shared" si="2"/>
        <v>19</v>
      </c>
      <c r="L107" s="1">
        <f t="shared" si="2"/>
        <v>7</v>
      </c>
      <c r="M107" s="1">
        <f t="shared" si="2"/>
        <v>25.666666666666668</v>
      </c>
      <c r="N107" s="22"/>
      <c r="O107" s="22"/>
      <c r="P107" s="22"/>
    </row>
    <row r="108" spans="1:16">
      <c r="A108" s="25" t="s">
        <v>454</v>
      </c>
      <c r="B108" s="22">
        <v>16</v>
      </c>
      <c r="C108" s="22">
        <v>3</v>
      </c>
      <c r="D108" s="22">
        <v>23</v>
      </c>
      <c r="E108" s="22">
        <v>19</v>
      </c>
      <c r="F108" s="22">
        <v>11</v>
      </c>
      <c r="G108" s="22">
        <v>24</v>
      </c>
      <c r="H108" s="22">
        <v>19</v>
      </c>
      <c r="I108" s="22">
        <v>11</v>
      </c>
      <c r="J108" s="22">
        <v>24</v>
      </c>
      <c r="K108" s="1">
        <f t="shared" si="2"/>
        <v>18</v>
      </c>
      <c r="L108" s="1">
        <f t="shared" si="2"/>
        <v>8.3333333333333339</v>
      </c>
      <c r="M108" s="1">
        <f t="shared" si="2"/>
        <v>23.666666666666668</v>
      </c>
      <c r="N108" s="22"/>
      <c r="O108" s="22"/>
      <c r="P108" s="22"/>
    </row>
    <row r="109" spans="1:16">
      <c r="A109" s="25" t="s">
        <v>455</v>
      </c>
      <c r="B109" s="22">
        <v>18</v>
      </c>
      <c r="C109" s="22">
        <v>4</v>
      </c>
      <c r="D109" s="22">
        <v>26</v>
      </c>
      <c r="E109" s="22">
        <v>16</v>
      </c>
      <c r="F109" s="22">
        <v>5</v>
      </c>
      <c r="G109" s="22">
        <v>23</v>
      </c>
      <c r="H109" s="22">
        <v>16</v>
      </c>
      <c r="I109" s="22">
        <v>5</v>
      </c>
      <c r="J109" s="22">
        <v>23</v>
      </c>
      <c r="K109" s="1">
        <f t="shared" si="2"/>
        <v>16.666666666666668</v>
      </c>
      <c r="L109" s="1">
        <f t="shared" si="2"/>
        <v>4.666666666666667</v>
      </c>
      <c r="M109" s="1">
        <f t="shared" si="2"/>
        <v>24</v>
      </c>
      <c r="N109" s="22"/>
      <c r="O109" s="22"/>
      <c r="P109" s="22"/>
    </row>
    <row r="110" spans="1:16">
      <c r="A110" s="25" t="s">
        <v>456</v>
      </c>
      <c r="B110" s="22">
        <v>20</v>
      </c>
      <c r="C110" s="22">
        <v>8</v>
      </c>
      <c r="D110" s="22">
        <v>27</v>
      </c>
      <c r="E110" s="22">
        <v>15</v>
      </c>
      <c r="F110" s="22">
        <v>3</v>
      </c>
      <c r="G110" s="22">
        <v>21</v>
      </c>
      <c r="H110" s="22">
        <v>15</v>
      </c>
      <c r="I110" s="22">
        <v>3</v>
      </c>
      <c r="J110" s="22">
        <v>21</v>
      </c>
      <c r="K110" s="1">
        <f t="shared" si="2"/>
        <v>16.666666666666668</v>
      </c>
      <c r="L110" s="1">
        <f t="shared" si="2"/>
        <v>4.666666666666667</v>
      </c>
      <c r="M110" s="1">
        <f t="shared" si="2"/>
        <v>23</v>
      </c>
      <c r="N110" s="22"/>
      <c r="O110" s="22"/>
      <c r="P110" s="22"/>
    </row>
    <row r="111" spans="1:16">
      <c r="A111" s="25" t="s">
        <v>457</v>
      </c>
      <c r="B111" s="22">
        <v>19</v>
      </c>
      <c r="C111" s="22">
        <v>9</v>
      </c>
      <c r="D111" s="22">
        <v>26</v>
      </c>
      <c r="E111" s="22">
        <v>15</v>
      </c>
      <c r="F111" s="22">
        <v>4</v>
      </c>
      <c r="G111" s="22">
        <v>22</v>
      </c>
      <c r="H111" s="22">
        <v>15</v>
      </c>
      <c r="I111" s="22">
        <v>4</v>
      </c>
      <c r="J111" s="22">
        <v>22</v>
      </c>
      <c r="K111" s="1">
        <f t="shared" si="2"/>
        <v>16.333333333333332</v>
      </c>
      <c r="L111" s="1">
        <f t="shared" si="2"/>
        <v>5.666666666666667</v>
      </c>
      <c r="M111" s="1">
        <f t="shared" si="2"/>
        <v>23.333333333333332</v>
      </c>
      <c r="N111" s="22"/>
      <c r="O111" s="22"/>
      <c r="P111" s="22"/>
    </row>
    <row r="112" spans="1:16">
      <c r="A112" s="25" t="s">
        <v>458</v>
      </c>
      <c r="B112" s="22">
        <v>15</v>
      </c>
      <c r="C112" s="22">
        <v>14</v>
      </c>
      <c r="D112" s="22">
        <v>17</v>
      </c>
      <c r="E112" s="22">
        <v>14</v>
      </c>
      <c r="F112" s="22">
        <v>6</v>
      </c>
      <c r="G112" s="22">
        <v>18</v>
      </c>
      <c r="H112" s="22">
        <v>14</v>
      </c>
      <c r="I112" s="22">
        <v>6</v>
      </c>
      <c r="J112" s="22">
        <v>18</v>
      </c>
      <c r="K112" s="1">
        <f t="shared" si="2"/>
        <v>14.333333333333334</v>
      </c>
      <c r="L112" s="1">
        <f t="shared" si="2"/>
        <v>8.6666666666666661</v>
      </c>
      <c r="M112" s="1">
        <f t="shared" si="2"/>
        <v>17.666666666666668</v>
      </c>
      <c r="N112" s="22"/>
      <c r="O112" s="22"/>
      <c r="P112" s="22"/>
    </row>
    <row r="113" spans="1:16">
      <c r="A113" s="25" t="s">
        <v>459</v>
      </c>
      <c r="B113" s="22">
        <v>17</v>
      </c>
      <c r="C113" s="22">
        <v>11</v>
      </c>
      <c r="D113" s="22">
        <v>21</v>
      </c>
      <c r="E113" s="22">
        <v>14</v>
      </c>
      <c r="F113" s="22">
        <v>10</v>
      </c>
      <c r="G113" s="22">
        <v>17</v>
      </c>
      <c r="H113" s="22">
        <v>14</v>
      </c>
      <c r="I113" s="22">
        <v>10</v>
      </c>
      <c r="J113" s="22">
        <v>17</v>
      </c>
      <c r="K113" s="1">
        <f t="shared" si="2"/>
        <v>15</v>
      </c>
      <c r="L113" s="1">
        <f t="shared" si="2"/>
        <v>10.333333333333334</v>
      </c>
      <c r="M113" s="1">
        <f t="shared" si="2"/>
        <v>18.333333333333332</v>
      </c>
      <c r="N113" s="22"/>
      <c r="O113" s="22"/>
      <c r="P113" s="22"/>
    </row>
    <row r="114" spans="1:16">
      <c r="A114" s="25" t="s">
        <v>460</v>
      </c>
      <c r="B114" s="22">
        <v>17</v>
      </c>
      <c r="C114" s="22">
        <v>5</v>
      </c>
      <c r="D114" s="22">
        <v>24</v>
      </c>
      <c r="E114" s="22">
        <v>14</v>
      </c>
      <c r="F114" s="22">
        <v>9</v>
      </c>
      <c r="G114" s="22">
        <v>17</v>
      </c>
      <c r="H114" s="22">
        <v>14</v>
      </c>
      <c r="I114" s="22">
        <v>9</v>
      </c>
      <c r="J114" s="22">
        <v>17</v>
      </c>
      <c r="K114" s="1">
        <f t="shared" si="2"/>
        <v>15</v>
      </c>
      <c r="L114" s="1">
        <f t="shared" si="2"/>
        <v>7.666666666666667</v>
      </c>
      <c r="M114" s="1">
        <f t="shared" si="2"/>
        <v>19.333333333333332</v>
      </c>
      <c r="N114" s="22"/>
      <c r="O114" s="22"/>
      <c r="P114" s="22"/>
    </row>
    <row r="115" spans="1:16">
      <c r="A115" s="25" t="s">
        <v>461</v>
      </c>
      <c r="B115" s="22">
        <v>18</v>
      </c>
      <c r="C115" s="22">
        <v>6</v>
      </c>
      <c r="D115" s="22">
        <v>25</v>
      </c>
      <c r="E115" s="22">
        <v>15</v>
      </c>
      <c r="F115" s="22">
        <v>12</v>
      </c>
      <c r="G115" s="22">
        <v>20</v>
      </c>
      <c r="H115" s="22">
        <v>15</v>
      </c>
      <c r="I115" s="22">
        <v>12</v>
      </c>
      <c r="J115" s="22">
        <v>20</v>
      </c>
      <c r="K115" s="1">
        <f t="shared" si="2"/>
        <v>16</v>
      </c>
      <c r="L115" s="1">
        <f t="shared" si="2"/>
        <v>10</v>
      </c>
      <c r="M115" s="1">
        <f t="shared" si="2"/>
        <v>21.666666666666668</v>
      </c>
      <c r="N115" s="22"/>
      <c r="O115" s="22"/>
      <c r="P115" s="22"/>
    </row>
    <row r="116" spans="1:16">
      <c r="A116" s="25" t="s">
        <v>462</v>
      </c>
      <c r="B116" s="22">
        <v>19</v>
      </c>
      <c r="C116" s="22">
        <v>6</v>
      </c>
      <c r="D116" s="22">
        <v>25</v>
      </c>
      <c r="E116" s="22">
        <v>13</v>
      </c>
      <c r="F116" s="22">
        <v>9</v>
      </c>
      <c r="G116" s="22">
        <v>16</v>
      </c>
      <c r="H116" s="22">
        <v>13</v>
      </c>
      <c r="I116" s="22">
        <v>9</v>
      </c>
      <c r="J116" s="22">
        <v>16</v>
      </c>
      <c r="K116" s="1">
        <f t="shared" si="2"/>
        <v>15</v>
      </c>
      <c r="L116" s="1">
        <f t="shared" si="2"/>
        <v>8</v>
      </c>
      <c r="M116" s="1">
        <f t="shared" si="2"/>
        <v>19</v>
      </c>
      <c r="N116" s="22"/>
      <c r="O116" s="22"/>
      <c r="P116" s="22"/>
    </row>
    <row r="117" spans="1:16">
      <c r="A117" s="25" t="s">
        <v>463</v>
      </c>
      <c r="B117" s="22">
        <v>18</v>
      </c>
      <c r="C117" s="22">
        <v>8</v>
      </c>
      <c r="D117" s="22">
        <v>23</v>
      </c>
      <c r="E117" s="22">
        <v>15</v>
      </c>
      <c r="F117" s="22">
        <v>7</v>
      </c>
      <c r="G117" s="22">
        <v>21</v>
      </c>
      <c r="H117" s="22">
        <v>15</v>
      </c>
      <c r="I117" s="22">
        <v>7</v>
      </c>
      <c r="J117" s="22">
        <v>21</v>
      </c>
      <c r="K117" s="1">
        <f t="shared" si="2"/>
        <v>16</v>
      </c>
      <c r="L117" s="1">
        <f t="shared" si="2"/>
        <v>7.333333333333333</v>
      </c>
      <c r="M117" s="1">
        <f t="shared" si="2"/>
        <v>21.666666666666668</v>
      </c>
      <c r="N117" s="22"/>
      <c r="O117" s="22"/>
      <c r="P117" s="22"/>
    </row>
    <row r="118" spans="1:16">
      <c r="A118" s="25" t="s">
        <v>464</v>
      </c>
      <c r="B118" s="22">
        <v>20</v>
      </c>
      <c r="C118" s="22">
        <v>13</v>
      </c>
      <c r="D118" s="22">
        <v>24</v>
      </c>
      <c r="E118" s="22">
        <v>13</v>
      </c>
      <c r="F118" s="22">
        <v>9</v>
      </c>
      <c r="G118" s="22">
        <v>19</v>
      </c>
      <c r="H118" s="22">
        <v>13</v>
      </c>
      <c r="I118" s="22">
        <v>9</v>
      </c>
      <c r="J118" s="22">
        <v>19</v>
      </c>
      <c r="K118" s="1">
        <f t="shared" si="2"/>
        <v>15.333333333333334</v>
      </c>
      <c r="L118" s="1">
        <f t="shared" si="2"/>
        <v>10.333333333333334</v>
      </c>
      <c r="M118" s="1">
        <f t="shared" si="2"/>
        <v>20.666666666666668</v>
      </c>
      <c r="N118" s="22"/>
      <c r="O118" s="22"/>
      <c r="P118" s="22"/>
    </row>
    <row r="119" spans="1:16">
      <c r="A119" s="25" t="s">
        <v>465</v>
      </c>
      <c r="B119" s="22">
        <v>18</v>
      </c>
      <c r="C119" s="22">
        <v>13</v>
      </c>
      <c r="D119" s="22">
        <v>22</v>
      </c>
      <c r="E119" s="22">
        <v>16</v>
      </c>
      <c r="F119" s="22">
        <v>4</v>
      </c>
      <c r="G119" s="22">
        <v>23</v>
      </c>
      <c r="H119" s="22">
        <v>16</v>
      </c>
      <c r="I119" s="22">
        <v>4</v>
      </c>
      <c r="J119" s="22">
        <v>23</v>
      </c>
      <c r="K119" s="1">
        <f t="shared" si="2"/>
        <v>16.666666666666668</v>
      </c>
      <c r="L119" s="1">
        <f t="shared" si="2"/>
        <v>7</v>
      </c>
      <c r="M119" s="1">
        <f t="shared" si="2"/>
        <v>22.666666666666668</v>
      </c>
      <c r="N119" s="22"/>
      <c r="O119" s="22"/>
      <c r="P119" s="22"/>
    </row>
    <row r="120" spans="1:16">
      <c r="A120" s="25" t="s">
        <v>466</v>
      </c>
      <c r="B120" s="22">
        <v>15</v>
      </c>
      <c r="C120" s="22">
        <v>10</v>
      </c>
      <c r="D120" s="22">
        <v>19</v>
      </c>
      <c r="E120" s="22">
        <v>18</v>
      </c>
      <c r="F120" s="22">
        <v>6</v>
      </c>
      <c r="G120" s="22">
        <v>25</v>
      </c>
      <c r="H120" s="22">
        <v>18</v>
      </c>
      <c r="I120" s="22">
        <v>6</v>
      </c>
      <c r="J120" s="22">
        <v>25</v>
      </c>
      <c r="K120" s="1">
        <f t="shared" si="2"/>
        <v>17</v>
      </c>
      <c r="L120" s="1">
        <f t="shared" si="2"/>
        <v>7.333333333333333</v>
      </c>
      <c r="M120" s="1">
        <f t="shared" si="2"/>
        <v>23</v>
      </c>
      <c r="N120" s="22"/>
      <c r="O120" s="22"/>
      <c r="P120" s="22"/>
    </row>
    <row r="121" spans="1:16">
      <c r="A121" s="25" t="s">
        <v>467</v>
      </c>
      <c r="B121" s="22">
        <v>13</v>
      </c>
      <c r="C121" s="22">
        <v>10</v>
      </c>
      <c r="D121" s="22">
        <v>17</v>
      </c>
      <c r="E121" s="22">
        <v>19</v>
      </c>
      <c r="F121" s="22">
        <v>10</v>
      </c>
      <c r="G121" s="22">
        <v>25</v>
      </c>
      <c r="H121" s="22">
        <v>19</v>
      </c>
      <c r="I121" s="22">
        <v>10</v>
      </c>
      <c r="J121" s="22">
        <v>25</v>
      </c>
      <c r="K121" s="1">
        <f t="shared" si="2"/>
        <v>17</v>
      </c>
      <c r="L121" s="1">
        <f t="shared" si="2"/>
        <v>10</v>
      </c>
      <c r="M121" s="1">
        <f t="shared" si="2"/>
        <v>22.333333333333332</v>
      </c>
      <c r="N121" s="22"/>
      <c r="O121" s="22"/>
      <c r="P121" s="22"/>
    </row>
    <row r="122" spans="1:16">
      <c r="A122" s="25" t="s">
        <v>468</v>
      </c>
      <c r="B122" s="22">
        <v>14</v>
      </c>
      <c r="C122" s="22">
        <v>6</v>
      </c>
      <c r="D122" s="22">
        <v>19</v>
      </c>
      <c r="E122" s="22">
        <v>15</v>
      </c>
      <c r="F122" s="22">
        <v>11</v>
      </c>
      <c r="G122" s="22">
        <v>19</v>
      </c>
      <c r="H122" s="22">
        <v>15</v>
      </c>
      <c r="I122" s="22">
        <v>11</v>
      </c>
      <c r="J122" s="22">
        <v>19</v>
      </c>
      <c r="K122" s="1">
        <f t="shared" si="2"/>
        <v>14.666666666666666</v>
      </c>
      <c r="L122" s="1">
        <f t="shared" si="2"/>
        <v>9.3333333333333339</v>
      </c>
      <c r="M122" s="1">
        <f t="shared" si="2"/>
        <v>19</v>
      </c>
      <c r="N122" s="22"/>
      <c r="O122" s="22"/>
      <c r="P122" s="22"/>
    </row>
    <row r="123" spans="1:16">
      <c r="A123" s="25" t="s">
        <v>469</v>
      </c>
      <c r="B123" s="22">
        <v>16</v>
      </c>
      <c r="C123" s="22">
        <v>9</v>
      </c>
      <c r="D123" s="22">
        <v>20</v>
      </c>
      <c r="E123" s="22">
        <v>15</v>
      </c>
      <c r="F123" s="22">
        <v>10</v>
      </c>
      <c r="G123" s="22">
        <v>21</v>
      </c>
      <c r="H123" s="22">
        <v>15</v>
      </c>
      <c r="I123" s="22">
        <v>10</v>
      </c>
      <c r="J123" s="22">
        <v>21</v>
      </c>
      <c r="K123" s="1">
        <f t="shared" si="2"/>
        <v>15.333333333333334</v>
      </c>
      <c r="L123" s="1">
        <f t="shared" si="2"/>
        <v>9.6666666666666661</v>
      </c>
      <c r="M123" s="1">
        <f t="shared" si="2"/>
        <v>20.666666666666668</v>
      </c>
      <c r="N123" s="22"/>
      <c r="O123" s="22"/>
      <c r="P123" s="22"/>
    </row>
    <row r="124" spans="1:16">
      <c r="A124" s="25" t="s">
        <v>470</v>
      </c>
      <c r="B124" s="22">
        <v>19</v>
      </c>
      <c r="C124" s="22">
        <v>9</v>
      </c>
      <c r="D124" s="22">
        <v>24</v>
      </c>
      <c r="E124" s="22">
        <v>16</v>
      </c>
      <c r="F124" s="22">
        <v>10</v>
      </c>
      <c r="G124" s="22">
        <v>22</v>
      </c>
      <c r="H124" s="22">
        <v>16</v>
      </c>
      <c r="I124" s="22">
        <v>10</v>
      </c>
      <c r="J124" s="22">
        <v>22</v>
      </c>
      <c r="K124" s="1">
        <f t="shared" si="2"/>
        <v>17</v>
      </c>
      <c r="L124" s="1">
        <f t="shared" si="2"/>
        <v>9.6666666666666661</v>
      </c>
      <c r="M124" s="1">
        <f t="shared" si="2"/>
        <v>22.666666666666668</v>
      </c>
      <c r="N124" s="22"/>
      <c r="O124" s="22"/>
      <c r="P124" s="22"/>
    </row>
    <row r="125" spans="1:16">
      <c r="A125" s="25" t="s">
        <v>471</v>
      </c>
      <c r="B125" s="22">
        <v>19</v>
      </c>
      <c r="C125" s="22">
        <v>13</v>
      </c>
      <c r="D125" s="22">
        <v>24</v>
      </c>
      <c r="E125" s="22">
        <v>18</v>
      </c>
      <c r="F125" s="22">
        <v>8</v>
      </c>
      <c r="G125" s="22">
        <v>23</v>
      </c>
      <c r="H125" s="22">
        <v>18</v>
      </c>
      <c r="I125" s="22">
        <v>8</v>
      </c>
      <c r="J125" s="22">
        <v>23</v>
      </c>
      <c r="K125" s="1">
        <f t="shared" si="2"/>
        <v>18.333333333333332</v>
      </c>
      <c r="L125" s="1">
        <f t="shared" si="2"/>
        <v>9.6666666666666661</v>
      </c>
      <c r="M125" s="1">
        <f t="shared" si="2"/>
        <v>23.333333333333332</v>
      </c>
      <c r="N125" s="22"/>
      <c r="O125" s="22"/>
      <c r="P125" s="22"/>
    </row>
    <row r="126" spans="1:16">
      <c r="A126" s="25" t="s">
        <v>472</v>
      </c>
      <c r="B126" s="22">
        <v>19</v>
      </c>
      <c r="C126" s="22">
        <v>11</v>
      </c>
      <c r="D126" s="22">
        <v>24</v>
      </c>
      <c r="E126" s="22">
        <v>17</v>
      </c>
      <c r="F126" s="22">
        <v>9</v>
      </c>
      <c r="G126" s="22">
        <v>22</v>
      </c>
      <c r="H126" s="22">
        <v>17</v>
      </c>
      <c r="I126" s="22">
        <v>9</v>
      </c>
      <c r="J126" s="22">
        <v>22</v>
      </c>
      <c r="K126" s="1">
        <f t="shared" si="2"/>
        <v>17.666666666666668</v>
      </c>
      <c r="L126" s="1">
        <f t="shared" si="2"/>
        <v>9.6666666666666661</v>
      </c>
      <c r="M126" s="1">
        <f t="shared" si="2"/>
        <v>22.666666666666668</v>
      </c>
      <c r="N126" s="22"/>
      <c r="O126" s="22"/>
      <c r="P126" s="22"/>
    </row>
    <row r="127" spans="1:16">
      <c r="A127" s="25" t="s">
        <v>473</v>
      </c>
      <c r="B127" s="22">
        <v>16</v>
      </c>
      <c r="C127" s="22">
        <v>8</v>
      </c>
      <c r="D127" s="22">
        <v>20</v>
      </c>
      <c r="E127" s="22">
        <v>16</v>
      </c>
      <c r="F127" s="22">
        <v>9</v>
      </c>
      <c r="G127" s="22">
        <v>21</v>
      </c>
      <c r="H127" s="22">
        <v>16</v>
      </c>
      <c r="I127" s="22">
        <v>9</v>
      </c>
      <c r="J127" s="22">
        <v>21</v>
      </c>
      <c r="K127" s="1">
        <f t="shared" si="2"/>
        <v>16</v>
      </c>
      <c r="L127" s="1">
        <f t="shared" si="2"/>
        <v>8.6666666666666661</v>
      </c>
      <c r="M127" s="1">
        <f t="shared" si="2"/>
        <v>20.666666666666668</v>
      </c>
      <c r="N127" s="22"/>
      <c r="O127" s="22"/>
      <c r="P127" s="22"/>
    </row>
    <row r="128" spans="1:16">
      <c r="A128" s="25" t="s">
        <v>474</v>
      </c>
      <c r="B128" s="22">
        <v>20</v>
      </c>
      <c r="C128" s="22">
        <v>11</v>
      </c>
      <c r="D128" s="22">
        <v>25</v>
      </c>
      <c r="E128" s="22">
        <v>17</v>
      </c>
      <c r="F128" s="22">
        <v>12</v>
      </c>
      <c r="G128" s="22">
        <v>20</v>
      </c>
      <c r="H128" s="22">
        <v>17</v>
      </c>
      <c r="I128" s="22">
        <v>12</v>
      </c>
      <c r="J128" s="22">
        <v>20</v>
      </c>
      <c r="K128" s="1">
        <f t="shared" si="2"/>
        <v>18</v>
      </c>
      <c r="L128" s="1">
        <f t="shared" si="2"/>
        <v>11.666666666666666</v>
      </c>
      <c r="M128" s="1">
        <f t="shared" si="2"/>
        <v>21.666666666666668</v>
      </c>
      <c r="N128" s="22"/>
      <c r="O128" s="22"/>
      <c r="P128" s="22"/>
    </row>
    <row r="129" spans="1:16">
      <c r="A129" s="25" t="s">
        <v>475</v>
      </c>
      <c r="B129" s="22">
        <v>20</v>
      </c>
      <c r="C129" s="22">
        <v>6</v>
      </c>
      <c r="D129" s="22">
        <v>27</v>
      </c>
      <c r="E129" s="22">
        <v>17</v>
      </c>
      <c r="F129" s="22">
        <v>12</v>
      </c>
      <c r="G129" s="22">
        <v>20</v>
      </c>
      <c r="H129" s="22">
        <v>17</v>
      </c>
      <c r="I129" s="22">
        <v>12</v>
      </c>
      <c r="J129" s="22">
        <v>20</v>
      </c>
      <c r="K129" s="1">
        <f t="shared" si="2"/>
        <v>18</v>
      </c>
      <c r="L129" s="1">
        <f t="shared" si="2"/>
        <v>10</v>
      </c>
      <c r="M129" s="1">
        <f t="shared" si="2"/>
        <v>22.333333333333332</v>
      </c>
      <c r="N129" s="22"/>
      <c r="O129" s="22"/>
      <c r="P129" s="22"/>
    </row>
    <row r="130" spans="1:16">
      <c r="A130" s="25" t="s">
        <v>476</v>
      </c>
      <c r="B130" s="22">
        <v>21</v>
      </c>
      <c r="C130" s="22">
        <v>10</v>
      </c>
      <c r="D130" s="22">
        <v>26</v>
      </c>
      <c r="E130" s="22">
        <v>17</v>
      </c>
      <c r="F130" s="22">
        <v>13</v>
      </c>
      <c r="G130" s="22">
        <v>21</v>
      </c>
      <c r="H130" s="22">
        <v>17</v>
      </c>
      <c r="I130" s="22">
        <v>13</v>
      </c>
      <c r="J130" s="22">
        <v>21</v>
      </c>
      <c r="K130" s="1">
        <f t="shared" si="2"/>
        <v>18.333333333333332</v>
      </c>
      <c r="L130" s="1">
        <f t="shared" si="2"/>
        <v>12</v>
      </c>
      <c r="M130" s="1">
        <f t="shared" si="2"/>
        <v>22.666666666666668</v>
      </c>
      <c r="N130" s="22"/>
      <c r="O130" s="22"/>
      <c r="P130" s="22"/>
    </row>
    <row r="131" spans="1:16">
      <c r="A131" s="25" t="s">
        <v>477</v>
      </c>
      <c r="B131" s="22">
        <v>22</v>
      </c>
      <c r="C131" s="22">
        <v>13</v>
      </c>
      <c r="D131" s="22">
        <v>28</v>
      </c>
      <c r="E131" s="22">
        <v>20</v>
      </c>
      <c r="F131" s="22">
        <v>13</v>
      </c>
      <c r="G131" s="22">
        <v>24</v>
      </c>
      <c r="H131" s="22">
        <v>20</v>
      </c>
      <c r="I131" s="22">
        <v>13</v>
      </c>
      <c r="J131" s="22">
        <v>24</v>
      </c>
      <c r="K131" s="1">
        <f t="shared" ref="K131:M194" si="3">AVERAGE(B131,E131,H131)</f>
        <v>20.666666666666668</v>
      </c>
      <c r="L131" s="1">
        <f t="shared" si="3"/>
        <v>13</v>
      </c>
      <c r="M131" s="1">
        <f t="shared" si="3"/>
        <v>25.333333333333332</v>
      </c>
      <c r="N131" s="22"/>
      <c r="O131" s="22"/>
      <c r="P131" s="22"/>
    </row>
    <row r="132" spans="1:16">
      <c r="A132" s="25" t="s">
        <v>478</v>
      </c>
      <c r="B132" s="22">
        <v>20</v>
      </c>
      <c r="C132" s="22">
        <v>15</v>
      </c>
      <c r="D132" s="22">
        <v>23</v>
      </c>
      <c r="E132" s="22">
        <v>23</v>
      </c>
      <c r="F132" s="22">
        <v>11</v>
      </c>
      <c r="G132" s="22">
        <v>29</v>
      </c>
      <c r="H132" s="22">
        <v>23</v>
      </c>
      <c r="I132" s="22">
        <v>11</v>
      </c>
      <c r="J132" s="22">
        <v>29</v>
      </c>
      <c r="K132" s="1">
        <f t="shared" si="3"/>
        <v>22</v>
      </c>
      <c r="L132" s="1">
        <f t="shared" si="3"/>
        <v>12.333333333333334</v>
      </c>
      <c r="M132" s="1">
        <f t="shared" si="3"/>
        <v>27</v>
      </c>
      <c r="N132" s="22"/>
      <c r="O132" s="22"/>
      <c r="P132" s="22"/>
    </row>
    <row r="133" spans="1:16">
      <c r="A133" s="25" t="s">
        <v>479</v>
      </c>
      <c r="B133" s="22">
        <v>15</v>
      </c>
      <c r="C133" s="22">
        <v>12</v>
      </c>
      <c r="D133" s="22">
        <v>20</v>
      </c>
      <c r="E133" s="22">
        <v>23</v>
      </c>
      <c r="F133" s="22">
        <v>12</v>
      </c>
      <c r="G133" s="22">
        <v>30</v>
      </c>
      <c r="H133" s="22">
        <v>23</v>
      </c>
      <c r="I133" s="22">
        <v>12</v>
      </c>
      <c r="J133" s="22">
        <v>30</v>
      </c>
      <c r="K133" s="1">
        <f t="shared" si="3"/>
        <v>20.333333333333332</v>
      </c>
      <c r="L133" s="1">
        <f t="shared" si="3"/>
        <v>12</v>
      </c>
      <c r="M133" s="1">
        <f t="shared" si="3"/>
        <v>26.666666666666668</v>
      </c>
      <c r="N133" s="22"/>
      <c r="O133" s="22"/>
      <c r="P133" s="22"/>
    </row>
    <row r="134" spans="1:16">
      <c r="A134" s="25" t="s">
        <v>480</v>
      </c>
      <c r="B134" s="22">
        <v>19</v>
      </c>
      <c r="C134" s="22">
        <v>12</v>
      </c>
      <c r="D134" s="22">
        <v>23</v>
      </c>
      <c r="E134" s="22">
        <v>25</v>
      </c>
      <c r="F134" s="22">
        <v>13</v>
      </c>
      <c r="G134" s="22">
        <v>31</v>
      </c>
      <c r="H134" s="22">
        <v>25</v>
      </c>
      <c r="I134" s="22">
        <v>13</v>
      </c>
      <c r="J134" s="22">
        <v>31</v>
      </c>
      <c r="K134" s="1">
        <f t="shared" si="3"/>
        <v>23</v>
      </c>
      <c r="L134" s="1">
        <f t="shared" si="3"/>
        <v>12.666666666666666</v>
      </c>
      <c r="M134" s="1">
        <f t="shared" si="3"/>
        <v>28.333333333333332</v>
      </c>
      <c r="N134" s="22"/>
      <c r="O134" s="22"/>
      <c r="P134" s="22"/>
    </row>
    <row r="135" spans="1:16">
      <c r="A135" s="25" t="s">
        <v>481</v>
      </c>
      <c r="B135" s="22">
        <v>16</v>
      </c>
      <c r="C135" s="22">
        <v>15</v>
      </c>
      <c r="D135" s="22">
        <v>19</v>
      </c>
      <c r="E135" s="22">
        <v>23</v>
      </c>
      <c r="F135" s="22">
        <v>17</v>
      </c>
      <c r="G135" s="22">
        <v>30</v>
      </c>
      <c r="H135" s="22">
        <v>23</v>
      </c>
      <c r="I135" s="22">
        <v>17</v>
      </c>
      <c r="J135" s="22">
        <v>30</v>
      </c>
      <c r="K135" s="1">
        <f t="shared" si="3"/>
        <v>20.666666666666668</v>
      </c>
      <c r="L135" s="1">
        <f t="shared" si="3"/>
        <v>16.333333333333332</v>
      </c>
      <c r="M135" s="1">
        <f t="shared" si="3"/>
        <v>26.333333333333332</v>
      </c>
      <c r="N135" s="22"/>
      <c r="O135" s="22"/>
      <c r="P135" s="22"/>
    </row>
    <row r="136" spans="1:16">
      <c r="A136" s="25" t="s">
        <v>482</v>
      </c>
      <c r="B136" s="22">
        <v>22</v>
      </c>
      <c r="C136" s="22">
        <v>14</v>
      </c>
      <c r="D136" s="22">
        <v>27</v>
      </c>
      <c r="E136" s="22">
        <v>22</v>
      </c>
      <c r="F136" s="22">
        <v>14</v>
      </c>
      <c r="G136" s="22">
        <v>29</v>
      </c>
      <c r="H136" s="22">
        <v>22</v>
      </c>
      <c r="I136" s="22">
        <v>14</v>
      </c>
      <c r="J136" s="22">
        <v>29</v>
      </c>
      <c r="K136" s="1">
        <f t="shared" si="3"/>
        <v>22</v>
      </c>
      <c r="L136" s="1">
        <f t="shared" si="3"/>
        <v>14</v>
      </c>
      <c r="M136" s="1">
        <f t="shared" si="3"/>
        <v>28.333333333333332</v>
      </c>
      <c r="N136" s="22"/>
      <c r="O136" s="22"/>
      <c r="P136" s="22"/>
    </row>
    <row r="137" spans="1:16">
      <c r="A137" s="25" t="s">
        <v>483</v>
      </c>
      <c r="B137" s="22">
        <v>16</v>
      </c>
      <c r="C137" s="22">
        <v>12</v>
      </c>
      <c r="D137" s="22">
        <v>18</v>
      </c>
      <c r="E137" s="22">
        <v>24</v>
      </c>
      <c r="F137" s="22">
        <v>13</v>
      </c>
      <c r="G137" s="22">
        <v>30</v>
      </c>
      <c r="H137" s="22">
        <v>24</v>
      </c>
      <c r="I137" s="22">
        <v>13</v>
      </c>
      <c r="J137" s="22">
        <v>30</v>
      </c>
      <c r="K137" s="1">
        <f t="shared" si="3"/>
        <v>21.333333333333332</v>
      </c>
      <c r="L137" s="1">
        <f t="shared" si="3"/>
        <v>12.666666666666666</v>
      </c>
      <c r="M137" s="1">
        <f t="shared" si="3"/>
        <v>26</v>
      </c>
      <c r="N137" s="22"/>
      <c r="O137" s="22"/>
      <c r="P137" s="22"/>
    </row>
    <row r="138" spans="1:16">
      <c r="A138" s="25" t="s">
        <v>484</v>
      </c>
      <c r="B138" s="22">
        <v>18</v>
      </c>
      <c r="C138" s="22">
        <v>11</v>
      </c>
      <c r="D138" s="22">
        <v>22</v>
      </c>
      <c r="E138" s="22">
        <v>22</v>
      </c>
      <c r="F138" s="22">
        <v>18</v>
      </c>
      <c r="G138" s="22">
        <v>29</v>
      </c>
      <c r="H138" s="22">
        <v>22</v>
      </c>
      <c r="I138" s="22">
        <v>18</v>
      </c>
      <c r="J138" s="22">
        <v>29</v>
      </c>
      <c r="K138" s="1">
        <f t="shared" si="3"/>
        <v>20.666666666666668</v>
      </c>
      <c r="L138" s="1">
        <f t="shared" si="3"/>
        <v>15.666666666666666</v>
      </c>
      <c r="M138" s="1">
        <f t="shared" si="3"/>
        <v>26.666666666666668</v>
      </c>
      <c r="N138" s="22"/>
      <c r="O138" s="22"/>
      <c r="P138" s="22"/>
    </row>
    <row r="139" spans="1:16">
      <c r="A139" s="25" t="s">
        <v>485</v>
      </c>
      <c r="B139" s="22">
        <v>20</v>
      </c>
      <c r="C139" s="22">
        <v>14</v>
      </c>
      <c r="D139" s="22">
        <v>27</v>
      </c>
      <c r="E139" s="22">
        <v>25</v>
      </c>
      <c r="F139" s="22">
        <v>13</v>
      </c>
      <c r="G139" s="22">
        <v>32</v>
      </c>
      <c r="H139" s="22">
        <v>25</v>
      </c>
      <c r="I139" s="22">
        <v>13</v>
      </c>
      <c r="J139" s="22">
        <v>32</v>
      </c>
      <c r="K139" s="1">
        <f t="shared" si="3"/>
        <v>23.333333333333332</v>
      </c>
      <c r="L139" s="1">
        <f t="shared" si="3"/>
        <v>13.333333333333334</v>
      </c>
      <c r="M139" s="1">
        <f t="shared" si="3"/>
        <v>30.333333333333332</v>
      </c>
      <c r="N139" s="22"/>
      <c r="O139" s="22"/>
      <c r="P139" s="22"/>
    </row>
    <row r="140" spans="1:16">
      <c r="A140" s="25" t="s">
        <v>486</v>
      </c>
      <c r="B140" s="22">
        <v>22</v>
      </c>
      <c r="C140" s="22">
        <v>12</v>
      </c>
      <c r="D140" s="22">
        <v>27</v>
      </c>
      <c r="E140" s="22">
        <v>25</v>
      </c>
      <c r="F140" s="22">
        <v>16</v>
      </c>
      <c r="G140" s="22">
        <v>31</v>
      </c>
      <c r="H140" s="22">
        <v>25</v>
      </c>
      <c r="I140" s="22">
        <v>16</v>
      </c>
      <c r="J140" s="22">
        <v>31</v>
      </c>
      <c r="K140" s="1">
        <f t="shared" si="3"/>
        <v>24</v>
      </c>
      <c r="L140" s="1">
        <f t="shared" si="3"/>
        <v>14.666666666666666</v>
      </c>
      <c r="M140" s="1">
        <f t="shared" si="3"/>
        <v>29.666666666666668</v>
      </c>
      <c r="N140" s="22"/>
      <c r="O140" s="22"/>
      <c r="P140" s="22"/>
    </row>
    <row r="141" spans="1:16">
      <c r="A141" s="25" t="s">
        <v>487</v>
      </c>
      <c r="B141" s="22">
        <v>19</v>
      </c>
      <c r="C141" s="22">
        <v>15</v>
      </c>
      <c r="D141" s="22">
        <v>25</v>
      </c>
      <c r="E141" s="22">
        <v>25</v>
      </c>
      <c r="F141" s="22">
        <v>21</v>
      </c>
      <c r="G141" s="22">
        <v>30</v>
      </c>
      <c r="H141" s="22">
        <v>25</v>
      </c>
      <c r="I141" s="22">
        <v>21</v>
      </c>
      <c r="J141" s="22">
        <v>30</v>
      </c>
      <c r="K141" s="1">
        <f t="shared" si="3"/>
        <v>23</v>
      </c>
      <c r="L141" s="1">
        <f t="shared" si="3"/>
        <v>19</v>
      </c>
      <c r="M141" s="1">
        <f t="shared" si="3"/>
        <v>28.333333333333332</v>
      </c>
      <c r="N141" s="22"/>
      <c r="O141" s="22"/>
      <c r="P141" s="22"/>
    </row>
    <row r="142" spans="1:16">
      <c r="A142" s="25" t="s">
        <v>488</v>
      </c>
      <c r="B142" s="22">
        <v>23</v>
      </c>
      <c r="C142" s="22">
        <v>13</v>
      </c>
      <c r="D142" s="22">
        <v>28</v>
      </c>
      <c r="E142" s="22">
        <v>26</v>
      </c>
      <c r="F142" s="22">
        <v>15</v>
      </c>
      <c r="G142" s="22">
        <v>31</v>
      </c>
      <c r="H142" s="22">
        <v>26</v>
      </c>
      <c r="I142" s="22">
        <v>15</v>
      </c>
      <c r="J142" s="22">
        <v>31</v>
      </c>
      <c r="K142" s="1">
        <f t="shared" si="3"/>
        <v>25</v>
      </c>
      <c r="L142" s="1">
        <f t="shared" si="3"/>
        <v>14.333333333333334</v>
      </c>
      <c r="M142" s="1">
        <f t="shared" si="3"/>
        <v>30</v>
      </c>
      <c r="N142" s="22"/>
      <c r="O142" s="22"/>
      <c r="P142" s="22"/>
    </row>
    <row r="143" spans="1:16">
      <c r="A143" s="25" t="s">
        <v>489</v>
      </c>
      <c r="B143" s="22">
        <v>23</v>
      </c>
      <c r="C143" s="22">
        <v>10</v>
      </c>
      <c r="D143" s="22">
        <v>30</v>
      </c>
      <c r="E143" s="22">
        <v>28</v>
      </c>
      <c r="F143" s="22">
        <v>17</v>
      </c>
      <c r="G143" s="22">
        <v>32</v>
      </c>
      <c r="H143" s="22">
        <v>28</v>
      </c>
      <c r="I143" s="22">
        <v>17</v>
      </c>
      <c r="J143" s="22">
        <v>32</v>
      </c>
      <c r="K143" s="1">
        <f t="shared" si="3"/>
        <v>26.333333333333332</v>
      </c>
      <c r="L143" s="1">
        <f t="shared" si="3"/>
        <v>14.666666666666666</v>
      </c>
      <c r="M143" s="1">
        <f t="shared" si="3"/>
        <v>31.333333333333332</v>
      </c>
      <c r="N143" s="22"/>
      <c r="O143" s="22"/>
      <c r="P143" s="22"/>
    </row>
    <row r="144" spans="1:16">
      <c r="A144" s="25" t="s">
        <v>490</v>
      </c>
      <c r="B144" s="22">
        <v>22</v>
      </c>
      <c r="C144" s="22">
        <v>12</v>
      </c>
      <c r="D144" s="22">
        <v>27</v>
      </c>
      <c r="E144" s="22">
        <v>25</v>
      </c>
      <c r="F144" s="22">
        <v>16</v>
      </c>
      <c r="G144" s="22">
        <v>30</v>
      </c>
      <c r="H144" s="22">
        <v>25</v>
      </c>
      <c r="I144" s="22">
        <v>16</v>
      </c>
      <c r="J144" s="22">
        <v>30</v>
      </c>
      <c r="K144" s="1">
        <f t="shared" si="3"/>
        <v>24</v>
      </c>
      <c r="L144" s="1">
        <f t="shared" si="3"/>
        <v>14.666666666666666</v>
      </c>
      <c r="M144" s="1">
        <f t="shared" si="3"/>
        <v>29</v>
      </c>
      <c r="N144" s="22"/>
      <c r="O144" s="22"/>
      <c r="P144" s="22"/>
    </row>
    <row r="145" spans="1:16">
      <c r="A145" s="25" t="s">
        <v>491</v>
      </c>
      <c r="B145" s="22">
        <v>22</v>
      </c>
      <c r="C145" s="22">
        <v>16</v>
      </c>
      <c r="D145" s="22">
        <v>28</v>
      </c>
      <c r="E145" s="22">
        <v>26</v>
      </c>
      <c r="F145" s="22">
        <v>17</v>
      </c>
      <c r="G145" s="22">
        <v>30</v>
      </c>
      <c r="H145" s="22">
        <v>26</v>
      </c>
      <c r="I145" s="22">
        <v>17</v>
      </c>
      <c r="J145" s="22">
        <v>30</v>
      </c>
      <c r="K145" s="1">
        <f t="shared" si="3"/>
        <v>24.666666666666668</v>
      </c>
      <c r="L145" s="1">
        <f t="shared" si="3"/>
        <v>16.666666666666668</v>
      </c>
      <c r="M145" s="1">
        <f t="shared" si="3"/>
        <v>29.333333333333332</v>
      </c>
      <c r="N145" s="22"/>
      <c r="O145" s="22"/>
      <c r="P145" s="22"/>
    </row>
    <row r="146" spans="1:16">
      <c r="A146" s="25" t="s">
        <v>492</v>
      </c>
      <c r="B146" s="22">
        <v>22</v>
      </c>
      <c r="C146" s="22">
        <v>16</v>
      </c>
      <c r="D146" s="22">
        <v>26</v>
      </c>
      <c r="E146" s="22">
        <v>25</v>
      </c>
      <c r="F146" s="22">
        <v>17</v>
      </c>
      <c r="G146" s="22">
        <v>30</v>
      </c>
      <c r="H146" s="22">
        <v>25</v>
      </c>
      <c r="I146" s="22">
        <v>17</v>
      </c>
      <c r="J146" s="22">
        <v>30</v>
      </c>
      <c r="K146" s="1">
        <f t="shared" si="3"/>
        <v>24</v>
      </c>
      <c r="L146" s="1">
        <f t="shared" si="3"/>
        <v>16.666666666666668</v>
      </c>
      <c r="M146" s="1">
        <f t="shared" si="3"/>
        <v>28.666666666666668</v>
      </c>
      <c r="N146" s="22"/>
      <c r="O146" s="22"/>
      <c r="P146" s="22"/>
    </row>
    <row r="147" spans="1:16">
      <c r="A147" s="25" t="s">
        <v>493</v>
      </c>
      <c r="B147" s="22">
        <v>22</v>
      </c>
      <c r="C147" s="22">
        <v>11</v>
      </c>
      <c r="D147" s="22">
        <v>27</v>
      </c>
      <c r="E147" s="22">
        <v>18</v>
      </c>
      <c r="F147" s="22">
        <v>15</v>
      </c>
      <c r="G147" s="22">
        <v>21</v>
      </c>
      <c r="H147" s="22">
        <v>18</v>
      </c>
      <c r="I147" s="22">
        <v>15</v>
      </c>
      <c r="J147" s="22">
        <v>21</v>
      </c>
      <c r="K147" s="1">
        <f t="shared" si="3"/>
        <v>19.333333333333332</v>
      </c>
      <c r="L147" s="1">
        <f t="shared" si="3"/>
        <v>13.666666666666666</v>
      </c>
      <c r="M147" s="1">
        <f t="shared" si="3"/>
        <v>23</v>
      </c>
      <c r="N147" s="22"/>
      <c r="O147" s="22"/>
      <c r="P147" s="22"/>
    </row>
    <row r="148" spans="1:16">
      <c r="A148" s="25" t="s">
        <v>494</v>
      </c>
      <c r="B148" s="22">
        <v>22</v>
      </c>
      <c r="C148" s="22">
        <v>11</v>
      </c>
      <c r="D148" s="22">
        <v>26</v>
      </c>
      <c r="E148" s="22">
        <v>24</v>
      </c>
      <c r="F148" s="22">
        <v>15</v>
      </c>
      <c r="G148" s="22">
        <v>28</v>
      </c>
      <c r="H148" s="22">
        <v>24</v>
      </c>
      <c r="I148" s="22">
        <v>15</v>
      </c>
      <c r="J148" s="22">
        <v>28</v>
      </c>
      <c r="K148" s="1">
        <f t="shared" si="3"/>
        <v>23.333333333333332</v>
      </c>
      <c r="L148" s="1">
        <f t="shared" si="3"/>
        <v>13.666666666666666</v>
      </c>
      <c r="M148" s="1">
        <f t="shared" si="3"/>
        <v>27.333333333333332</v>
      </c>
      <c r="N148" s="22"/>
      <c r="O148" s="22"/>
      <c r="P148" s="22"/>
    </row>
    <row r="149" spans="1:16">
      <c r="A149" s="25" t="s">
        <v>495</v>
      </c>
      <c r="B149" s="22">
        <v>21</v>
      </c>
      <c r="C149" s="22">
        <v>9</v>
      </c>
      <c r="D149" s="22">
        <v>27</v>
      </c>
      <c r="E149" s="22">
        <v>26</v>
      </c>
      <c r="F149" s="22">
        <v>18</v>
      </c>
      <c r="G149" s="22">
        <v>31</v>
      </c>
      <c r="H149" s="22">
        <v>26</v>
      </c>
      <c r="I149" s="22">
        <v>18</v>
      </c>
      <c r="J149" s="22">
        <v>31</v>
      </c>
      <c r="K149" s="1">
        <f t="shared" si="3"/>
        <v>24.333333333333332</v>
      </c>
      <c r="L149" s="1">
        <f t="shared" si="3"/>
        <v>15</v>
      </c>
      <c r="M149" s="1">
        <f t="shared" si="3"/>
        <v>29.666666666666668</v>
      </c>
      <c r="N149" s="22"/>
      <c r="O149" s="22"/>
      <c r="P149" s="22"/>
    </row>
    <row r="150" spans="1:16">
      <c r="A150" s="25" t="s">
        <v>496</v>
      </c>
      <c r="B150" s="22">
        <v>21</v>
      </c>
      <c r="C150" s="22">
        <v>11</v>
      </c>
      <c r="D150" s="22">
        <v>26</v>
      </c>
      <c r="E150" s="22">
        <v>24</v>
      </c>
      <c r="F150" s="22">
        <v>16</v>
      </c>
      <c r="G150" s="22">
        <v>30</v>
      </c>
      <c r="H150" s="22">
        <v>24</v>
      </c>
      <c r="I150" s="22">
        <v>16</v>
      </c>
      <c r="J150" s="22">
        <v>30</v>
      </c>
      <c r="K150" s="1">
        <f t="shared" si="3"/>
        <v>23</v>
      </c>
      <c r="L150" s="1">
        <f t="shared" si="3"/>
        <v>14.333333333333334</v>
      </c>
      <c r="M150" s="1">
        <f t="shared" si="3"/>
        <v>28.666666666666668</v>
      </c>
      <c r="N150" s="22"/>
      <c r="O150" s="22"/>
      <c r="P150" s="22"/>
    </row>
    <row r="151" spans="1:16">
      <c r="A151" s="25" t="s">
        <v>497</v>
      </c>
      <c r="B151" s="22">
        <v>20</v>
      </c>
      <c r="C151" s="22">
        <v>13</v>
      </c>
      <c r="D151" s="22">
        <v>25</v>
      </c>
      <c r="E151" s="22">
        <v>14</v>
      </c>
      <c r="F151" s="22">
        <v>11</v>
      </c>
      <c r="G151" s="22">
        <v>18</v>
      </c>
      <c r="H151" s="22">
        <v>14</v>
      </c>
      <c r="I151" s="22">
        <v>11</v>
      </c>
      <c r="J151" s="22">
        <v>18</v>
      </c>
      <c r="K151" s="1">
        <f t="shared" si="3"/>
        <v>16</v>
      </c>
      <c r="L151" s="1">
        <f t="shared" si="3"/>
        <v>11.666666666666666</v>
      </c>
      <c r="M151" s="1">
        <f t="shared" si="3"/>
        <v>20.333333333333332</v>
      </c>
      <c r="N151" s="22"/>
      <c r="O151" s="22"/>
      <c r="P151" s="22"/>
    </row>
    <row r="152" spans="1:16">
      <c r="A152" s="25" t="s">
        <v>498</v>
      </c>
      <c r="B152" s="22">
        <v>19</v>
      </c>
      <c r="C152" s="22">
        <v>14</v>
      </c>
      <c r="D152" s="22">
        <v>22</v>
      </c>
      <c r="E152" s="22">
        <v>19</v>
      </c>
      <c r="F152" s="22">
        <v>10</v>
      </c>
      <c r="G152" s="22">
        <v>24</v>
      </c>
      <c r="H152" s="22">
        <v>19</v>
      </c>
      <c r="I152" s="22">
        <v>10</v>
      </c>
      <c r="J152" s="22">
        <v>24</v>
      </c>
      <c r="K152" s="1">
        <f t="shared" si="3"/>
        <v>19</v>
      </c>
      <c r="L152" s="1">
        <f t="shared" si="3"/>
        <v>11.333333333333334</v>
      </c>
      <c r="M152" s="1">
        <f t="shared" si="3"/>
        <v>23.333333333333332</v>
      </c>
      <c r="N152" s="22"/>
      <c r="O152" s="22"/>
      <c r="P152" s="22"/>
    </row>
    <row r="153" spans="1:16">
      <c r="A153" s="25" t="s">
        <v>347</v>
      </c>
      <c r="B153" s="22">
        <v>19</v>
      </c>
      <c r="C153" s="22">
        <v>14</v>
      </c>
      <c r="D153" s="22">
        <v>23</v>
      </c>
      <c r="E153" s="22">
        <v>22</v>
      </c>
      <c r="F153" s="22">
        <v>14</v>
      </c>
      <c r="G153" s="22">
        <v>26</v>
      </c>
      <c r="H153" s="22">
        <v>22</v>
      </c>
      <c r="I153" s="22">
        <v>14</v>
      </c>
      <c r="J153" s="22">
        <v>26</v>
      </c>
      <c r="K153" s="1">
        <f t="shared" si="3"/>
        <v>21</v>
      </c>
      <c r="L153" s="1">
        <f t="shared" si="3"/>
        <v>14</v>
      </c>
      <c r="M153" s="1">
        <f t="shared" si="3"/>
        <v>25</v>
      </c>
      <c r="N153" s="22"/>
      <c r="O153" s="22"/>
      <c r="P153" s="22"/>
    </row>
    <row r="154" spans="1:16">
      <c r="A154" s="25" t="s">
        <v>500</v>
      </c>
      <c r="B154" s="22">
        <v>22</v>
      </c>
      <c r="C154" s="22">
        <v>9</v>
      </c>
      <c r="D154" s="22">
        <v>28</v>
      </c>
      <c r="E154" s="22">
        <v>24</v>
      </c>
      <c r="F154" s="22">
        <v>16</v>
      </c>
      <c r="G154" s="22">
        <v>28</v>
      </c>
      <c r="H154" s="22">
        <v>24</v>
      </c>
      <c r="I154" s="22">
        <v>16</v>
      </c>
      <c r="J154" s="22">
        <v>28</v>
      </c>
      <c r="K154" s="1">
        <f t="shared" si="3"/>
        <v>23.333333333333332</v>
      </c>
      <c r="L154" s="1">
        <f t="shared" si="3"/>
        <v>13.666666666666666</v>
      </c>
      <c r="M154" s="1">
        <f t="shared" si="3"/>
        <v>28</v>
      </c>
      <c r="N154" s="22"/>
      <c r="O154" s="22"/>
      <c r="P154" s="22"/>
    </row>
    <row r="155" spans="1:16">
      <c r="A155" s="25" t="s">
        <v>501</v>
      </c>
      <c r="B155" s="22">
        <v>24</v>
      </c>
      <c r="C155" s="22">
        <v>13</v>
      </c>
      <c r="D155" s="22">
        <v>31</v>
      </c>
      <c r="E155" s="22">
        <v>25</v>
      </c>
      <c r="F155" s="22">
        <v>17</v>
      </c>
      <c r="G155" s="22">
        <v>29</v>
      </c>
      <c r="H155" s="22">
        <v>25</v>
      </c>
      <c r="I155" s="22">
        <v>17</v>
      </c>
      <c r="J155" s="22">
        <v>29</v>
      </c>
      <c r="K155" s="1">
        <f t="shared" si="3"/>
        <v>24.666666666666668</v>
      </c>
      <c r="L155" s="1">
        <f t="shared" si="3"/>
        <v>15.666666666666666</v>
      </c>
      <c r="M155" s="1">
        <f t="shared" si="3"/>
        <v>29.666666666666668</v>
      </c>
      <c r="N155" s="22"/>
      <c r="O155" s="22"/>
      <c r="P155" s="22"/>
    </row>
    <row r="156" spans="1:16">
      <c r="A156" s="25" t="s">
        <v>502</v>
      </c>
      <c r="B156" s="22">
        <v>23</v>
      </c>
      <c r="C156" s="22">
        <v>14</v>
      </c>
      <c r="D156" s="22">
        <v>28</v>
      </c>
      <c r="E156" s="22">
        <v>23</v>
      </c>
      <c r="F156" s="22">
        <v>19</v>
      </c>
      <c r="G156" s="22">
        <v>26</v>
      </c>
      <c r="H156" s="22">
        <v>23</v>
      </c>
      <c r="I156" s="22">
        <v>19</v>
      </c>
      <c r="J156" s="22">
        <v>26</v>
      </c>
      <c r="K156" s="1">
        <f t="shared" si="3"/>
        <v>23</v>
      </c>
      <c r="L156" s="1">
        <f t="shared" si="3"/>
        <v>17.333333333333332</v>
      </c>
      <c r="M156" s="1">
        <f t="shared" si="3"/>
        <v>26.666666666666668</v>
      </c>
      <c r="N156" s="22"/>
      <c r="O156" s="22"/>
      <c r="P156" s="22"/>
    </row>
    <row r="157" spans="1:16">
      <c r="A157" s="25" t="s">
        <v>503</v>
      </c>
      <c r="B157" s="22">
        <v>18</v>
      </c>
      <c r="C157" s="22">
        <v>15</v>
      </c>
      <c r="D157" s="22">
        <v>20</v>
      </c>
      <c r="E157" s="22">
        <v>27</v>
      </c>
      <c r="F157" s="22">
        <v>19</v>
      </c>
      <c r="G157" s="22">
        <v>32</v>
      </c>
      <c r="H157" s="22">
        <v>27</v>
      </c>
      <c r="I157" s="22">
        <v>19</v>
      </c>
      <c r="J157" s="22">
        <v>32</v>
      </c>
      <c r="K157" s="1">
        <f t="shared" si="3"/>
        <v>24</v>
      </c>
      <c r="L157" s="1">
        <f t="shared" si="3"/>
        <v>17.666666666666668</v>
      </c>
      <c r="M157" s="1">
        <f t="shared" si="3"/>
        <v>28</v>
      </c>
      <c r="N157" s="22"/>
      <c r="O157" s="22"/>
      <c r="P157" s="22"/>
    </row>
    <row r="158" spans="1:16">
      <c r="A158" s="25" t="s">
        <v>504</v>
      </c>
      <c r="B158" s="22">
        <v>21</v>
      </c>
      <c r="C158" s="22">
        <v>13</v>
      </c>
      <c r="D158" s="22">
        <v>26</v>
      </c>
      <c r="E158" s="22">
        <v>26</v>
      </c>
      <c r="F158" s="22">
        <v>18</v>
      </c>
      <c r="G158" s="22">
        <v>33</v>
      </c>
      <c r="H158" s="22">
        <v>26</v>
      </c>
      <c r="I158" s="22">
        <v>18</v>
      </c>
      <c r="J158" s="22">
        <v>33</v>
      </c>
      <c r="K158" s="1">
        <f t="shared" si="3"/>
        <v>24.333333333333332</v>
      </c>
      <c r="L158" s="1">
        <f t="shared" si="3"/>
        <v>16.333333333333332</v>
      </c>
      <c r="M158" s="1">
        <f t="shared" si="3"/>
        <v>30.666666666666668</v>
      </c>
      <c r="N158" s="22"/>
      <c r="O158" s="22"/>
      <c r="P158" s="22"/>
    </row>
    <row r="159" spans="1:16">
      <c r="A159" s="25" t="s">
        <v>505</v>
      </c>
      <c r="B159" s="22">
        <v>22</v>
      </c>
      <c r="C159" s="22">
        <v>16</v>
      </c>
      <c r="D159" s="22">
        <v>26</v>
      </c>
      <c r="E159" s="22">
        <v>25</v>
      </c>
      <c r="F159" s="22">
        <v>14</v>
      </c>
      <c r="G159" s="22">
        <v>31</v>
      </c>
      <c r="H159" s="22">
        <v>25</v>
      </c>
      <c r="I159" s="22">
        <v>14</v>
      </c>
      <c r="J159" s="22">
        <v>31</v>
      </c>
      <c r="K159" s="1">
        <f t="shared" si="3"/>
        <v>24</v>
      </c>
      <c r="L159" s="1">
        <f t="shared" si="3"/>
        <v>14.666666666666666</v>
      </c>
      <c r="M159" s="1">
        <f t="shared" si="3"/>
        <v>29.333333333333332</v>
      </c>
      <c r="N159" s="22"/>
      <c r="O159" s="22"/>
      <c r="P159" s="22"/>
    </row>
    <row r="160" spans="1:16">
      <c r="A160" s="25" t="s">
        <v>506</v>
      </c>
      <c r="B160" s="22">
        <v>17</v>
      </c>
      <c r="C160" s="22">
        <v>14</v>
      </c>
      <c r="D160" s="22">
        <v>20</v>
      </c>
      <c r="E160" s="22">
        <v>19</v>
      </c>
      <c r="F160" s="22">
        <v>15</v>
      </c>
      <c r="G160" s="22">
        <v>22</v>
      </c>
      <c r="H160" s="22">
        <v>19</v>
      </c>
      <c r="I160" s="22">
        <v>15</v>
      </c>
      <c r="J160" s="22">
        <v>22</v>
      </c>
      <c r="K160" s="1">
        <f t="shared" si="3"/>
        <v>18.333333333333332</v>
      </c>
      <c r="L160" s="1">
        <f t="shared" si="3"/>
        <v>14.666666666666666</v>
      </c>
      <c r="M160" s="1">
        <f t="shared" si="3"/>
        <v>21.333333333333332</v>
      </c>
      <c r="N160" s="22"/>
      <c r="O160" s="22"/>
      <c r="P160" s="22"/>
    </row>
    <row r="161" spans="1:16">
      <c r="A161" s="25" t="s">
        <v>507</v>
      </c>
      <c r="B161" s="22">
        <v>17</v>
      </c>
      <c r="C161" s="22">
        <v>13</v>
      </c>
      <c r="D161" s="22">
        <v>23</v>
      </c>
      <c r="E161" s="22">
        <v>22</v>
      </c>
      <c r="F161" s="22">
        <v>12</v>
      </c>
      <c r="G161" s="22">
        <v>27</v>
      </c>
      <c r="H161" s="22">
        <v>22</v>
      </c>
      <c r="I161" s="22">
        <v>12</v>
      </c>
      <c r="J161" s="22">
        <v>27</v>
      </c>
      <c r="K161" s="1">
        <f t="shared" si="3"/>
        <v>20.333333333333332</v>
      </c>
      <c r="L161" s="1">
        <f t="shared" si="3"/>
        <v>12.333333333333334</v>
      </c>
      <c r="M161" s="1">
        <f t="shared" si="3"/>
        <v>25.666666666666668</v>
      </c>
      <c r="N161" s="22"/>
      <c r="O161" s="22"/>
      <c r="P161" s="22"/>
    </row>
    <row r="162" spans="1:16">
      <c r="A162" s="25" t="s">
        <v>508</v>
      </c>
      <c r="B162" s="22">
        <v>18</v>
      </c>
      <c r="C162" s="22">
        <v>14</v>
      </c>
      <c r="D162" s="22">
        <v>22</v>
      </c>
      <c r="E162" s="22">
        <v>21</v>
      </c>
      <c r="F162" s="22">
        <v>14</v>
      </c>
      <c r="G162" s="22">
        <v>25</v>
      </c>
      <c r="H162" s="22">
        <v>21</v>
      </c>
      <c r="I162" s="22">
        <v>14</v>
      </c>
      <c r="J162" s="22">
        <v>25</v>
      </c>
      <c r="K162" s="1">
        <f t="shared" si="3"/>
        <v>20</v>
      </c>
      <c r="L162" s="1">
        <f t="shared" si="3"/>
        <v>14</v>
      </c>
      <c r="M162" s="1">
        <f t="shared" si="3"/>
        <v>24</v>
      </c>
      <c r="N162" s="22"/>
      <c r="O162" s="22"/>
      <c r="P162" s="22"/>
    </row>
    <row r="163" spans="1:16">
      <c r="A163" s="25" t="s">
        <v>509</v>
      </c>
      <c r="B163" s="22">
        <v>17</v>
      </c>
      <c r="C163" s="22">
        <v>14</v>
      </c>
      <c r="D163" s="22">
        <v>20</v>
      </c>
      <c r="E163" s="22">
        <v>26</v>
      </c>
      <c r="F163" s="22">
        <v>18</v>
      </c>
      <c r="G163" s="22">
        <v>30</v>
      </c>
      <c r="H163" s="22">
        <v>26</v>
      </c>
      <c r="I163" s="22">
        <v>18</v>
      </c>
      <c r="J163" s="22">
        <v>30</v>
      </c>
      <c r="K163" s="1">
        <f t="shared" si="3"/>
        <v>23</v>
      </c>
      <c r="L163" s="1">
        <f t="shared" si="3"/>
        <v>16.666666666666668</v>
      </c>
      <c r="M163" s="1">
        <f t="shared" si="3"/>
        <v>26.666666666666668</v>
      </c>
      <c r="N163" s="22"/>
      <c r="O163" s="22"/>
      <c r="P163" s="22"/>
    </row>
    <row r="164" spans="1:16">
      <c r="A164" s="25" t="s">
        <v>510</v>
      </c>
      <c r="B164" s="22">
        <v>17</v>
      </c>
      <c r="C164" s="22">
        <v>13</v>
      </c>
      <c r="D164" s="22">
        <v>21</v>
      </c>
      <c r="E164" s="22">
        <v>25</v>
      </c>
      <c r="F164" s="22">
        <v>13</v>
      </c>
      <c r="G164" s="22">
        <v>32</v>
      </c>
      <c r="H164" s="22">
        <v>25</v>
      </c>
      <c r="I164" s="22">
        <v>13</v>
      </c>
      <c r="J164" s="22">
        <v>32</v>
      </c>
      <c r="K164" s="1">
        <f t="shared" si="3"/>
        <v>22.333333333333332</v>
      </c>
      <c r="L164" s="1">
        <f t="shared" si="3"/>
        <v>13</v>
      </c>
      <c r="M164" s="1">
        <f t="shared" si="3"/>
        <v>28.333333333333332</v>
      </c>
      <c r="N164" s="22"/>
      <c r="O164" s="22"/>
      <c r="P164" s="22"/>
    </row>
    <row r="165" spans="1:16">
      <c r="A165" s="25" t="s">
        <v>511</v>
      </c>
      <c r="B165" s="22">
        <v>22</v>
      </c>
      <c r="C165" s="22">
        <v>12</v>
      </c>
      <c r="D165" s="22">
        <v>27</v>
      </c>
      <c r="E165" s="22">
        <v>27</v>
      </c>
      <c r="F165" s="22">
        <v>14</v>
      </c>
      <c r="G165" s="22">
        <v>33</v>
      </c>
      <c r="H165" s="22">
        <v>27</v>
      </c>
      <c r="I165" s="22">
        <v>14</v>
      </c>
      <c r="J165" s="22">
        <v>33</v>
      </c>
      <c r="K165" s="1">
        <f t="shared" si="3"/>
        <v>25.333333333333332</v>
      </c>
      <c r="L165" s="1">
        <f t="shared" si="3"/>
        <v>13.333333333333334</v>
      </c>
      <c r="M165" s="1">
        <f t="shared" si="3"/>
        <v>31</v>
      </c>
      <c r="N165" s="22"/>
      <c r="O165" s="22"/>
      <c r="P165" s="22"/>
    </row>
    <row r="166" spans="1:16">
      <c r="A166" s="25" t="s">
        <v>512</v>
      </c>
      <c r="B166" s="22">
        <v>23</v>
      </c>
      <c r="C166" s="22">
        <v>13</v>
      </c>
      <c r="D166" s="22">
        <v>29</v>
      </c>
      <c r="E166" s="22">
        <v>25</v>
      </c>
      <c r="F166" s="22">
        <v>19</v>
      </c>
      <c r="G166" s="22">
        <v>29</v>
      </c>
      <c r="H166" s="22">
        <v>25</v>
      </c>
      <c r="I166" s="22">
        <v>19</v>
      </c>
      <c r="J166" s="22">
        <v>29</v>
      </c>
      <c r="K166" s="1">
        <f t="shared" si="3"/>
        <v>24.333333333333332</v>
      </c>
      <c r="L166" s="1">
        <f t="shared" si="3"/>
        <v>17</v>
      </c>
      <c r="M166" s="1">
        <f t="shared" si="3"/>
        <v>29</v>
      </c>
      <c r="N166" s="22"/>
      <c r="O166" s="22"/>
      <c r="P166" s="22"/>
    </row>
    <row r="167" spans="1:16">
      <c r="A167" s="25" t="s">
        <v>513</v>
      </c>
      <c r="B167" s="22">
        <v>20</v>
      </c>
      <c r="C167" s="22">
        <v>17</v>
      </c>
      <c r="D167" s="22">
        <v>25</v>
      </c>
      <c r="E167" s="22">
        <v>26</v>
      </c>
      <c r="F167" s="22">
        <v>15</v>
      </c>
      <c r="G167" s="22">
        <v>31</v>
      </c>
      <c r="H167" s="22">
        <v>26</v>
      </c>
      <c r="I167" s="22">
        <v>15</v>
      </c>
      <c r="J167" s="22">
        <v>31</v>
      </c>
      <c r="K167" s="1">
        <f t="shared" si="3"/>
        <v>24</v>
      </c>
      <c r="L167" s="1">
        <f t="shared" si="3"/>
        <v>15.666666666666666</v>
      </c>
      <c r="M167" s="1">
        <f t="shared" si="3"/>
        <v>29</v>
      </c>
      <c r="N167" s="22"/>
      <c r="O167" s="22"/>
      <c r="P167" s="22"/>
    </row>
    <row r="168" spans="1:16">
      <c r="A168" s="25" t="s">
        <v>514</v>
      </c>
      <c r="B168" s="22">
        <v>20</v>
      </c>
      <c r="C168" s="22">
        <v>17</v>
      </c>
      <c r="D168" s="22">
        <v>23</v>
      </c>
      <c r="E168" s="22">
        <v>27</v>
      </c>
      <c r="F168" s="22">
        <v>22</v>
      </c>
      <c r="G168" s="22">
        <v>32</v>
      </c>
      <c r="H168" s="22">
        <v>27</v>
      </c>
      <c r="I168" s="22">
        <v>22</v>
      </c>
      <c r="J168" s="22">
        <v>32</v>
      </c>
      <c r="K168" s="1">
        <f t="shared" si="3"/>
        <v>24.666666666666668</v>
      </c>
      <c r="L168" s="1">
        <f t="shared" si="3"/>
        <v>20.333333333333332</v>
      </c>
      <c r="M168" s="1">
        <f t="shared" si="3"/>
        <v>29</v>
      </c>
      <c r="N168" s="22"/>
      <c r="O168" s="22"/>
      <c r="P168" s="22"/>
    </row>
    <row r="169" spans="1:16">
      <c r="A169" s="25" t="s">
        <v>515</v>
      </c>
      <c r="B169" s="22">
        <v>21</v>
      </c>
      <c r="C169" s="22">
        <v>15</v>
      </c>
      <c r="D169" s="22">
        <v>27</v>
      </c>
      <c r="E169" s="22">
        <v>25</v>
      </c>
      <c r="F169" s="22">
        <v>18</v>
      </c>
      <c r="G169" s="22">
        <v>30</v>
      </c>
      <c r="H169" s="22">
        <v>25</v>
      </c>
      <c r="I169" s="22">
        <v>18</v>
      </c>
      <c r="J169" s="22">
        <v>30</v>
      </c>
      <c r="K169" s="1">
        <f t="shared" si="3"/>
        <v>23.666666666666668</v>
      </c>
      <c r="L169" s="1">
        <f t="shared" si="3"/>
        <v>17</v>
      </c>
      <c r="M169" s="1">
        <f t="shared" si="3"/>
        <v>29</v>
      </c>
      <c r="N169" s="22"/>
      <c r="O169" s="22"/>
      <c r="P169" s="22"/>
    </row>
    <row r="170" spans="1:16">
      <c r="A170" s="25" t="s">
        <v>516</v>
      </c>
      <c r="B170" s="22">
        <v>19</v>
      </c>
      <c r="C170" s="22">
        <v>15</v>
      </c>
      <c r="D170" s="22">
        <v>23</v>
      </c>
      <c r="E170" s="22">
        <v>29</v>
      </c>
      <c r="F170" s="22">
        <v>16</v>
      </c>
      <c r="G170" s="22">
        <v>35</v>
      </c>
      <c r="H170" s="22">
        <v>29</v>
      </c>
      <c r="I170" s="22">
        <v>16</v>
      </c>
      <c r="J170" s="22">
        <v>35</v>
      </c>
      <c r="K170" s="1">
        <f t="shared" si="3"/>
        <v>25.666666666666668</v>
      </c>
      <c r="L170" s="1">
        <f t="shared" si="3"/>
        <v>15.666666666666666</v>
      </c>
      <c r="M170" s="1">
        <f t="shared" si="3"/>
        <v>31</v>
      </c>
      <c r="N170" s="22"/>
      <c r="O170" s="22"/>
      <c r="P170" s="22"/>
    </row>
    <row r="171" spans="1:16">
      <c r="A171" s="25" t="s">
        <v>517</v>
      </c>
      <c r="B171" s="22">
        <v>22</v>
      </c>
      <c r="C171" s="22">
        <v>16</v>
      </c>
      <c r="D171" s="22">
        <v>27</v>
      </c>
      <c r="E171" s="22">
        <v>28</v>
      </c>
      <c r="F171" s="22">
        <v>18</v>
      </c>
      <c r="G171" s="22">
        <v>34</v>
      </c>
      <c r="H171" s="22">
        <v>28</v>
      </c>
      <c r="I171" s="22">
        <v>18</v>
      </c>
      <c r="J171" s="22">
        <v>34</v>
      </c>
      <c r="K171" s="1">
        <f t="shared" si="3"/>
        <v>26</v>
      </c>
      <c r="L171" s="1">
        <f t="shared" si="3"/>
        <v>17.333333333333332</v>
      </c>
      <c r="M171" s="1">
        <f t="shared" si="3"/>
        <v>31.666666666666668</v>
      </c>
      <c r="N171" s="22"/>
      <c r="O171" s="22"/>
      <c r="P171" s="22"/>
    </row>
    <row r="172" spans="1:16">
      <c r="A172" s="25" t="s">
        <v>518</v>
      </c>
      <c r="B172" s="22">
        <v>19</v>
      </c>
      <c r="C172" s="22">
        <v>15</v>
      </c>
      <c r="D172" s="22">
        <v>25</v>
      </c>
      <c r="E172" s="22">
        <v>29</v>
      </c>
      <c r="F172" s="22">
        <v>20</v>
      </c>
      <c r="G172" s="22">
        <v>34</v>
      </c>
      <c r="H172" s="22">
        <v>29</v>
      </c>
      <c r="I172" s="22">
        <v>20</v>
      </c>
      <c r="J172" s="22">
        <v>34</v>
      </c>
      <c r="K172" s="1">
        <f t="shared" si="3"/>
        <v>25.666666666666668</v>
      </c>
      <c r="L172" s="1">
        <f t="shared" si="3"/>
        <v>18.333333333333332</v>
      </c>
      <c r="M172" s="1">
        <f t="shared" si="3"/>
        <v>31</v>
      </c>
      <c r="N172" s="22"/>
      <c r="O172" s="22"/>
      <c r="P172" s="22"/>
    </row>
    <row r="173" spans="1:16">
      <c r="A173" s="25" t="s">
        <v>519</v>
      </c>
      <c r="B173" s="22">
        <v>23</v>
      </c>
      <c r="C173" s="22">
        <v>11</v>
      </c>
      <c r="D173" s="22">
        <v>29</v>
      </c>
      <c r="E173" s="22">
        <v>28</v>
      </c>
      <c r="F173" s="22">
        <v>19</v>
      </c>
      <c r="G173" s="22">
        <v>34</v>
      </c>
      <c r="H173" s="22">
        <v>28</v>
      </c>
      <c r="I173" s="22">
        <v>19</v>
      </c>
      <c r="J173" s="22">
        <v>34</v>
      </c>
      <c r="K173" s="1">
        <f t="shared" si="3"/>
        <v>26.333333333333332</v>
      </c>
      <c r="L173" s="1">
        <f t="shared" si="3"/>
        <v>16.333333333333332</v>
      </c>
      <c r="M173" s="1">
        <f t="shared" si="3"/>
        <v>32.333333333333336</v>
      </c>
      <c r="N173" s="22"/>
      <c r="O173" s="22"/>
      <c r="P173" s="22"/>
    </row>
    <row r="174" spans="1:16">
      <c r="A174" s="25" t="s">
        <v>520</v>
      </c>
      <c r="B174" s="22">
        <v>25</v>
      </c>
      <c r="C174" s="22">
        <v>15</v>
      </c>
      <c r="D174" s="22">
        <v>28</v>
      </c>
      <c r="E174" s="22">
        <v>25</v>
      </c>
      <c r="F174" s="22">
        <v>19</v>
      </c>
      <c r="G174" s="22">
        <v>30</v>
      </c>
      <c r="H174" s="22">
        <v>25</v>
      </c>
      <c r="I174" s="22">
        <v>19</v>
      </c>
      <c r="J174" s="22">
        <v>30</v>
      </c>
      <c r="K174" s="1">
        <f t="shared" si="3"/>
        <v>25</v>
      </c>
      <c r="L174" s="1">
        <f t="shared" si="3"/>
        <v>17.666666666666668</v>
      </c>
      <c r="M174" s="1">
        <f t="shared" si="3"/>
        <v>29.333333333333332</v>
      </c>
      <c r="N174" s="22"/>
      <c r="O174" s="22"/>
      <c r="P174" s="22"/>
    </row>
    <row r="175" spans="1:16">
      <c r="A175" s="25" t="s">
        <v>521</v>
      </c>
      <c r="B175" s="22">
        <v>26</v>
      </c>
      <c r="C175" s="22">
        <v>16</v>
      </c>
      <c r="D175" s="22">
        <v>30</v>
      </c>
      <c r="E175" s="22">
        <v>22</v>
      </c>
      <c r="F175" s="22">
        <v>18</v>
      </c>
      <c r="G175" s="22">
        <v>23</v>
      </c>
      <c r="H175" s="22">
        <v>22</v>
      </c>
      <c r="I175" s="22">
        <v>18</v>
      </c>
      <c r="J175" s="22">
        <v>23</v>
      </c>
      <c r="K175" s="1">
        <f t="shared" si="3"/>
        <v>23.333333333333332</v>
      </c>
      <c r="L175" s="1">
        <f t="shared" si="3"/>
        <v>17.333333333333332</v>
      </c>
      <c r="M175" s="1">
        <f t="shared" si="3"/>
        <v>25.333333333333332</v>
      </c>
      <c r="N175" s="22"/>
      <c r="O175" s="22"/>
      <c r="P175" s="22"/>
    </row>
    <row r="176" spans="1:16">
      <c r="A176" s="25" t="s">
        <v>522</v>
      </c>
      <c r="B176" s="22">
        <v>27</v>
      </c>
      <c r="C176" s="22">
        <v>14</v>
      </c>
      <c r="D176" s="22">
        <v>34</v>
      </c>
      <c r="E176" s="22">
        <v>27</v>
      </c>
      <c r="F176" s="22">
        <v>17</v>
      </c>
      <c r="G176" s="22">
        <v>33</v>
      </c>
      <c r="H176" s="22">
        <v>27</v>
      </c>
      <c r="I176" s="22">
        <v>17</v>
      </c>
      <c r="J176" s="22">
        <v>33</v>
      </c>
      <c r="K176" s="1">
        <f t="shared" si="3"/>
        <v>27</v>
      </c>
      <c r="L176" s="1">
        <f t="shared" si="3"/>
        <v>16</v>
      </c>
      <c r="M176" s="1">
        <f t="shared" si="3"/>
        <v>33.333333333333336</v>
      </c>
      <c r="N176" s="22"/>
      <c r="O176" s="22"/>
      <c r="P176" s="22"/>
    </row>
    <row r="177" spans="1:16">
      <c r="A177" s="25" t="s">
        <v>523</v>
      </c>
      <c r="B177" s="22">
        <v>25</v>
      </c>
      <c r="C177" s="22">
        <v>16</v>
      </c>
      <c r="D177" s="22">
        <v>31</v>
      </c>
      <c r="E177" s="22">
        <v>26</v>
      </c>
      <c r="F177" s="22">
        <v>19</v>
      </c>
      <c r="G177" s="22">
        <v>32</v>
      </c>
      <c r="H177" s="22">
        <v>26</v>
      </c>
      <c r="I177" s="22">
        <v>19</v>
      </c>
      <c r="J177" s="22">
        <v>32</v>
      </c>
      <c r="K177" s="1">
        <f t="shared" si="3"/>
        <v>25.666666666666668</v>
      </c>
      <c r="L177" s="1">
        <f t="shared" si="3"/>
        <v>18</v>
      </c>
      <c r="M177" s="1">
        <f t="shared" si="3"/>
        <v>31.666666666666668</v>
      </c>
      <c r="N177" s="22"/>
      <c r="O177" s="22"/>
      <c r="P177" s="22"/>
    </row>
    <row r="178" spans="1:16">
      <c r="A178" s="25" t="s">
        <v>524</v>
      </c>
      <c r="B178" s="22">
        <v>25</v>
      </c>
      <c r="C178" s="22">
        <v>20</v>
      </c>
      <c r="D178" s="22">
        <v>28</v>
      </c>
      <c r="E178" s="22">
        <v>26</v>
      </c>
      <c r="F178" s="22">
        <v>15</v>
      </c>
      <c r="G178" s="22">
        <v>32</v>
      </c>
      <c r="H178" s="22">
        <v>26</v>
      </c>
      <c r="I178" s="22">
        <v>15</v>
      </c>
      <c r="J178" s="22">
        <v>32</v>
      </c>
      <c r="K178" s="1">
        <f t="shared" si="3"/>
        <v>25.666666666666668</v>
      </c>
      <c r="L178" s="1">
        <f t="shared" si="3"/>
        <v>16.666666666666668</v>
      </c>
      <c r="M178" s="1">
        <f t="shared" si="3"/>
        <v>30.666666666666668</v>
      </c>
      <c r="N178" s="22"/>
      <c r="O178" s="22"/>
      <c r="P178" s="22"/>
    </row>
    <row r="179" spans="1:16">
      <c r="A179" s="25" t="s">
        <v>525</v>
      </c>
      <c r="B179" s="22">
        <v>24</v>
      </c>
      <c r="C179" s="22">
        <v>20</v>
      </c>
      <c r="D179" s="22">
        <v>29</v>
      </c>
      <c r="E179" s="22">
        <v>27</v>
      </c>
      <c r="F179" s="22">
        <v>16</v>
      </c>
      <c r="G179" s="22">
        <v>34</v>
      </c>
      <c r="H179" s="22">
        <v>27</v>
      </c>
      <c r="I179" s="22">
        <v>16</v>
      </c>
      <c r="J179" s="22">
        <v>34</v>
      </c>
      <c r="K179" s="1">
        <f t="shared" si="3"/>
        <v>26</v>
      </c>
      <c r="L179" s="1">
        <f t="shared" si="3"/>
        <v>17.333333333333332</v>
      </c>
      <c r="M179" s="1">
        <f t="shared" si="3"/>
        <v>32.333333333333336</v>
      </c>
      <c r="N179" s="22"/>
      <c r="O179" s="22"/>
      <c r="P179" s="22"/>
    </row>
    <row r="180" spans="1:16">
      <c r="A180" s="25" t="s">
        <v>526</v>
      </c>
      <c r="B180" s="22">
        <v>27</v>
      </c>
      <c r="C180" s="22">
        <v>19</v>
      </c>
      <c r="D180" s="22">
        <v>31</v>
      </c>
      <c r="E180" s="22">
        <v>30</v>
      </c>
      <c r="F180" s="22">
        <v>20</v>
      </c>
      <c r="G180" s="22">
        <v>36</v>
      </c>
      <c r="H180" s="22">
        <v>30</v>
      </c>
      <c r="I180" s="22">
        <v>20</v>
      </c>
      <c r="J180" s="22">
        <v>36</v>
      </c>
      <c r="K180" s="1">
        <f t="shared" si="3"/>
        <v>29</v>
      </c>
      <c r="L180" s="1">
        <f t="shared" si="3"/>
        <v>19.666666666666668</v>
      </c>
      <c r="M180" s="1">
        <f t="shared" si="3"/>
        <v>34.333333333333336</v>
      </c>
      <c r="N180" s="22"/>
      <c r="O180" s="22"/>
      <c r="P180" s="22"/>
    </row>
    <row r="181" spans="1:16">
      <c r="A181" s="25" t="s">
        <v>527</v>
      </c>
      <c r="B181" s="22">
        <v>27</v>
      </c>
      <c r="C181" s="22">
        <v>19</v>
      </c>
      <c r="D181" s="22">
        <v>32</v>
      </c>
      <c r="E181" s="22">
        <v>25</v>
      </c>
      <c r="F181" s="22">
        <v>19</v>
      </c>
      <c r="G181" s="22">
        <v>30</v>
      </c>
      <c r="H181" s="22">
        <v>25</v>
      </c>
      <c r="I181" s="22">
        <v>19</v>
      </c>
      <c r="J181" s="22">
        <v>30</v>
      </c>
      <c r="K181" s="1">
        <f t="shared" si="3"/>
        <v>25.666666666666668</v>
      </c>
      <c r="L181" s="1">
        <f t="shared" si="3"/>
        <v>19</v>
      </c>
      <c r="M181" s="1">
        <f t="shared" si="3"/>
        <v>30.666666666666668</v>
      </c>
      <c r="N181" s="22"/>
      <c r="O181" s="22"/>
      <c r="P181" s="22"/>
    </row>
    <row r="182" spans="1:16">
      <c r="A182" s="25" t="s">
        <v>528</v>
      </c>
      <c r="B182" s="22">
        <v>24</v>
      </c>
      <c r="C182" s="22">
        <v>20</v>
      </c>
      <c r="D182" s="22">
        <v>29</v>
      </c>
      <c r="E182" s="22">
        <v>24</v>
      </c>
      <c r="F182" s="22">
        <v>18</v>
      </c>
      <c r="G182" s="22">
        <v>29</v>
      </c>
      <c r="H182" s="22">
        <v>24</v>
      </c>
      <c r="I182" s="22">
        <v>18</v>
      </c>
      <c r="J182" s="22">
        <v>29</v>
      </c>
      <c r="K182" s="1">
        <f t="shared" si="3"/>
        <v>24</v>
      </c>
      <c r="L182" s="1">
        <f t="shared" si="3"/>
        <v>18.666666666666668</v>
      </c>
      <c r="M182" s="1">
        <f t="shared" si="3"/>
        <v>29</v>
      </c>
      <c r="N182" s="22"/>
      <c r="O182" s="22"/>
      <c r="P182" s="22"/>
    </row>
    <row r="183" spans="1:16">
      <c r="A183" s="25" t="s">
        <v>529</v>
      </c>
      <c r="B183" s="22">
        <v>27</v>
      </c>
      <c r="C183" s="22">
        <v>20</v>
      </c>
      <c r="D183" s="22">
        <v>31</v>
      </c>
      <c r="E183" s="22">
        <v>28</v>
      </c>
      <c r="F183" s="22">
        <v>19</v>
      </c>
      <c r="G183" s="22">
        <v>34</v>
      </c>
      <c r="H183" s="22">
        <v>28</v>
      </c>
      <c r="I183" s="22">
        <v>19</v>
      </c>
      <c r="J183" s="22">
        <v>34</v>
      </c>
      <c r="K183" s="1">
        <f t="shared" si="3"/>
        <v>27.666666666666668</v>
      </c>
      <c r="L183" s="1">
        <f t="shared" si="3"/>
        <v>19.333333333333332</v>
      </c>
      <c r="M183" s="1">
        <f t="shared" si="3"/>
        <v>33</v>
      </c>
      <c r="N183" s="22"/>
      <c r="O183" s="22"/>
      <c r="P183" s="22"/>
    </row>
    <row r="184" spans="1:16">
      <c r="A184" s="25" t="s">
        <v>530</v>
      </c>
      <c r="B184" s="22">
        <v>25</v>
      </c>
      <c r="C184" s="22">
        <v>19</v>
      </c>
      <c r="D184" s="22">
        <v>29</v>
      </c>
      <c r="E184" s="22">
        <v>28</v>
      </c>
      <c r="F184" s="22">
        <v>21</v>
      </c>
      <c r="G184" s="22">
        <v>33</v>
      </c>
      <c r="H184" s="22">
        <v>28</v>
      </c>
      <c r="I184" s="22">
        <v>21</v>
      </c>
      <c r="J184" s="22">
        <v>33</v>
      </c>
      <c r="K184" s="1">
        <f t="shared" si="3"/>
        <v>27</v>
      </c>
      <c r="L184" s="1">
        <f t="shared" si="3"/>
        <v>20.333333333333332</v>
      </c>
      <c r="M184" s="1">
        <f t="shared" si="3"/>
        <v>31.666666666666668</v>
      </c>
      <c r="N184" s="22"/>
      <c r="O184" s="22"/>
      <c r="P184" s="22"/>
    </row>
    <row r="185" spans="1:16">
      <c r="A185" s="25" t="s">
        <v>531</v>
      </c>
      <c r="B185" s="22">
        <v>26</v>
      </c>
      <c r="C185" s="22">
        <v>18</v>
      </c>
      <c r="D185" s="22">
        <v>32</v>
      </c>
      <c r="E185" s="22">
        <v>28</v>
      </c>
      <c r="F185" s="22">
        <v>17</v>
      </c>
      <c r="G185" s="22">
        <v>35</v>
      </c>
      <c r="H185" s="22">
        <v>28</v>
      </c>
      <c r="I185" s="22">
        <v>17</v>
      </c>
      <c r="J185" s="22">
        <v>35</v>
      </c>
      <c r="K185" s="1">
        <f t="shared" si="3"/>
        <v>27.333333333333332</v>
      </c>
      <c r="L185" s="1">
        <f t="shared" si="3"/>
        <v>17.333333333333332</v>
      </c>
      <c r="M185" s="1">
        <f t="shared" si="3"/>
        <v>34</v>
      </c>
      <c r="N185" s="22"/>
      <c r="O185" s="22"/>
      <c r="P185" s="22"/>
    </row>
    <row r="186" spans="1:16">
      <c r="A186" s="25" t="s">
        <v>532</v>
      </c>
      <c r="B186" s="22">
        <v>24</v>
      </c>
      <c r="C186" s="22">
        <v>18</v>
      </c>
      <c r="D186" s="22">
        <v>29</v>
      </c>
      <c r="E186" s="22">
        <v>31</v>
      </c>
      <c r="F186" s="22">
        <v>20</v>
      </c>
      <c r="G186" s="22">
        <v>37</v>
      </c>
      <c r="H186" s="22">
        <v>31</v>
      </c>
      <c r="I186" s="22">
        <v>20</v>
      </c>
      <c r="J186" s="22">
        <v>37</v>
      </c>
      <c r="K186" s="1">
        <f t="shared" si="3"/>
        <v>28.666666666666668</v>
      </c>
      <c r="L186" s="1">
        <f t="shared" si="3"/>
        <v>19.333333333333332</v>
      </c>
      <c r="M186" s="1">
        <f t="shared" si="3"/>
        <v>34.333333333333336</v>
      </c>
      <c r="N186" s="22"/>
      <c r="O186" s="22"/>
      <c r="P186" s="22"/>
    </row>
    <row r="187" spans="1:16">
      <c r="A187" s="25" t="s">
        <v>533</v>
      </c>
      <c r="B187" s="22">
        <v>26</v>
      </c>
      <c r="C187" s="22">
        <v>17</v>
      </c>
      <c r="D187" s="22">
        <v>31</v>
      </c>
      <c r="E187" s="22">
        <v>23</v>
      </c>
      <c r="F187" s="22">
        <v>19</v>
      </c>
      <c r="G187" s="22">
        <v>28</v>
      </c>
      <c r="H187" s="22">
        <v>23</v>
      </c>
      <c r="I187" s="22">
        <v>19</v>
      </c>
      <c r="J187" s="22">
        <v>28</v>
      </c>
      <c r="K187" s="1">
        <f t="shared" si="3"/>
        <v>24</v>
      </c>
      <c r="L187" s="1">
        <f t="shared" si="3"/>
        <v>18.333333333333332</v>
      </c>
      <c r="M187" s="1">
        <f t="shared" si="3"/>
        <v>29</v>
      </c>
      <c r="N187" s="22"/>
      <c r="O187" s="22"/>
      <c r="P187" s="22"/>
    </row>
    <row r="188" spans="1:16">
      <c r="A188" s="25" t="s">
        <v>534</v>
      </c>
      <c r="B188" s="22">
        <v>27</v>
      </c>
      <c r="C188" s="22">
        <v>16</v>
      </c>
      <c r="D188" s="22">
        <v>32</v>
      </c>
      <c r="E188" s="22">
        <v>27</v>
      </c>
      <c r="F188" s="22">
        <v>17</v>
      </c>
      <c r="G188" s="22">
        <v>33</v>
      </c>
      <c r="H188" s="22">
        <v>27</v>
      </c>
      <c r="I188" s="22">
        <v>17</v>
      </c>
      <c r="J188" s="22">
        <v>33</v>
      </c>
      <c r="K188" s="1">
        <f t="shared" si="3"/>
        <v>27</v>
      </c>
      <c r="L188" s="1">
        <f t="shared" si="3"/>
        <v>16.666666666666668</v>
      </c>
      <c r="M188" s="1">
        <f t="shared" si="3"/>
        <v>32.666666666666664</v>
      </c>
      <c r="N188" s="22"/>
      <c r="O188" s="22"/>
      <c r="P188" s="22"/>
    </row>
    <row r="189" spans="1:16">
      <c r="A189" s="25" t="s">
        <v>535</v>
      </c>
      <c r="B189" s="22">
        <v>27</v>
      </c>
      <c r="C189" s="22">
        <v>18</v>
      </c>
      <c r="D189" s="22">
        <v>33</v>
      </c>
      <c r="E189" s="22">
        <v>28</v>
      </c>
      <c r="F189" s="22">
        <v>17</v>
      </c>
      <c r="G189" s="22">
        <v>34</v>
      </c>
      <c r="H189" s="22">
        <v>28</v>
      </c>
      <c r="I189" s="22">
        <v>17</v>
      </c>
      <c r="J189" s="22">
        <v>34</v>
      </c>
      <c r="K189" s="1">
        <f t="shared" si="3"/>
        <v>27.666666666666668</v>
      </c>
      <c r="L189" s="1">
        <f t="shared" si="3"/>
        <v>17.333333333333332</v>
      </c>
      <c r="M189" s="1">
        <f t="shared" si="3"/>
        <v>33.666666666666664</v>
      </c>
      <c r="N189" s="22"/>
      <c r="O189" s="22"/>
      <c r="P189" s="22"/>
    </row>
    <row r="190" spans="1:16">
      <c r="A190" s="25" t="s">
        <v>536</v>
      </c>
      <c r="B190" s="22">
        <v>25</v>
      </c>
      <c r="C190" s="22">
        <v>17</v>
      </c>
      <c r="D190" s="22">
        <v>29</v>
      </c>
      <c r="E190" s="22">
        <v>26</v>
      </c>
      <c r="F190" s="22">
        <v>18</v>
      </c>
      <c r="G190" s="22">
        <v>30</v>
      </c>
      <c r="H190" s="22">
        <v>26</v>
      </c>
      <c r="I190" s="22">
        <v>18</v>
      </c>
      <c r="J190" s="22">
        <v>30</v>
      </c>
      <c r="K190" s="1">
        <f t="shared" si="3"/>
        <v>25.666666666666668</v>
      </c>
      <c r="L190" s="1">
        <f t="shared" si="3"/>
        <v>17.666666666666668</v>
      </c>
      <c r="M190" s="1">
        <f t="shared" si="3"/>
        <v>29.666666666666668</v>
      </c>
      <c r="N190" s="22"/>
      <c r="O190" s="22"/>
      <c r="P190" s="22"/>
    </row>
    <row r="191" spans="1:16">
      <c r="A191" s="25" t="s">
        <v>537</v>
      </c>
      <c r="B191" s="22">
        <v>25</v>
      </c>
      <c r="C191" s="22">
        <v>18</v>
      </c>
      <c r="D191" s="22">
        <v>30</v>
      </c>
      <c r="E191" s="22">
        <v>27</v>
      </c>
      <c r="F191" s="22">
        <v>18</v>
      </c>
      <c r="G191" s="22">
        <v>31</v>
      </c>
      <c r="H191" s="22">
        <v>27</v>
      </c>
      <c r="I191" s="22">
        <v>18</v>
      </c>
      <c r="J191" s="22">
        <v>31</v>
      </c>
      <c r="K191" s="1">
        <f t="shared" si="3"/>
        <v>26.333333333333332</v>
      </c>
      <c r="L191" s="1">
        <f t="shared" si="3"/>
        <v>18</v>
      </c>
      <c r="M191" s="1">
        <f t="shared" si="3"/>
        <v>30.666666666666668</v>
      </c>
      <c r="N191" s="22"/>
      <c r="O191" s="22"/>
      <c r="P191" s="22"/>
    </row>
    <row r="192" spans="1:16">
      <c r="A192" s="25" t="s">
        <v>538</v>
      </c>
      <c r="B192" s="22">
        <v>27</v>
      </c>
      <c r="C192" s="22">
        <v>16</v>
      </c>
      <c r="D192" s="22">
        <v>32</v>
      </c>
      <c r="E192" s="22">
        <v>27</v>
      </c>
      <c r="F192" s="22">
        <v>15</v>
      </c>
      <c r="G192" s="22">
        <v>33</v>
      </c>
      <c r="H192" s="22">
        <v>27</v>
      </c>
      <c r="I192" s="22">
        <v>15</v>
      </c>
      <c r="J192" s="22">
        <v>33</v>
      </c>
      <c r="K192" s="1">
        <f t="shared" si="3"/>
        <v>27</v>
      </c>
      <c r="L192" s="1">
        <f t="shared" si="3"/>
        <v>15.333333333333334</v>
      </c>
      <c r="M192" s="1">
        <f t="shared" si="3"/>
        <v>32.666666666666664</v>
      </c>
      <c r="N192" s="22"/>
      <c r="O192" s="22"/>
      <c r="P192" s="22"/>
    </row>
    <row r="193" spans="1:16">
      <c r="A193" s="25" t="s">
        <v>539</v>
      </c>
      <c r="B193" s="22">
        <v>28</v>
      </c>
      <c r="C193" s="22">
        <v>20</v>
      </c>
      <c r="D193" s="22">
        <v>33</v>
      </c>
      <c r="E193" s="22">
        <v>27</v>
      </c>
      <c r="F193" s="22">
        <v>18</v>
      </c>
      <c r="G193" s="22">
        <v>31</v>
      </c>
      <c r="H193" s="22">
        <v>27</v>
      </c>
      <c r="I193" s="22">
        <v>18</v>
      </c>
      <c r="J193" s="22">
        <v>31</v>
      </c>
      <c r="K193" s="1">
        <f t="shared" si="3"/>
        <v>27.333333333333332</v>
      </c>
      <c r="L193" s="1">
        <f t="shared" si="3"/>
        <v>18.666666666666668</v>
      </c>
      <c r="M193" s="1">
        <f t="shared" si="3"/>
        <v>31.666666666666668</v>
      </c>
      <c r="N193" s="22"/>
      <c r="O193" s="22"/>
      <c r="P193" s="22"/>
    </row>
    <row r="194" spans="1:16">
      <c r="A194" s="25" t="s">
        <v>540</v>
      </c>
      <c r="B194" s="22">
        <v>19</v>
      </c>
      <c r="C194" s="22">
        <v>16</v>
      </c>
      <c r="D194" s="22">
        <v>21</v>
      </c>
      <c r="E194" s="22">
        <v>27</v>
      </c>
      <c r="F194" s="22">
        <v>15</v>
      </c>
      <c r="G194" s="22">
        <v>32</v>
      </c>
      <c r="H194" s="22">
        <v>27</v>
      </c>
      <c r="I194" s="22">
        <v>15</v>
      </c>
      <c r="J194" s="22">
        <v>32</v>
      </c>
      <c r="K194" s="1">
        <f t="shared" si="3"/>
        <v>24.333333333333332</v>
      </c>
      <c r="L194" s="1">
        <f t="shared" si="3"/>
        <v>15.333333333333334</v>
      </c>
      <c r="M194" s="1">
        <f t="shared" si="3"/>
        <v>28.333333333333332</v>
      </c>
      <c r="N194" s="22"/>
      <c r="O194" s="22"/>
      <c r="P194" s="22"/>
    </row>
    <row r="195" spans="1:16">
      <c r="A195" s="25" t="s">
        <v>541</v>
      </c>
      <c r="B195" s="22">
        <v>23</v>
      </c>
      <c r="C195" s="22">
        <v>12</v>
      </c>
      <c r="D195" s="22">
        <v>29</v>
      </c>
      <c r="E195" s="22">
        <v>28</v>
      </c>
      <c r="F195" s="22">
        <v>21</v>
      </c>
      <c r="G195" s="22">
        <v>34</v>
      </c>
      <c r="H195" s="22">
        <v>28</v>
      </c>
      <c r="I195" s="22">
        <v>21</v>
      </c>
      <c r="J195" s="22">
        <v>34</v>
      </c>
      <c r="K195" s="1">
        <f t="shared" ref="K195:M258" si="4">AVERAGE(B195,E195,H195)</f>
        <v>26.333333333333332</v>
      </c>
      <c r="L195" s="1">
        <f t="shared" si="4"/>
        <v>18</v>
      </c>
      <c r="M195" s="1">
        <f t="shared" si="4"/>
        <v>32.333333333333336</v>
      </c>
      <c r="N195" s="22"/>
      <c r="O195" s="22"/>
      <c r="P195" s="22"/>
    </row>
    <row r="196" spans="1:16">
      <c r="A196" s="25" t="s">
        <v>542</v>
      </c>
      <c r="B196" s="22">
        <v>24</v>
      </c>
      <c r="C196" s="22">
        <v>20</v>
      </c>
      <c r="D196" s="22">
        <v>28</v>
      </c>
      <c r="E196" s="22">
        <v>28</v>
      </c>
      <c r="F196" s="22">
        <v>16</v>
      </c>
      <c r="G196" s="22">
        <v>35</v>
      </c>
      <c r="H196" s="22">
        <v>28</v>
      </c>
      <c r="I196" s="22">
        <v>16</v>
      </c>
      <c r="J196" s="22">
        <v>35</v>
      </c>
      <c r="K196" s="1">
        <f t="shared" si="4"/>
        <v>26.666666666666668</v>
      </c>
      <c r="L196" s="1">
        <f t="shared" si="4"/>
        <v>17.333333333333332</v>
      </c>
      <c r="M196" s="1">
        <f t="shared" si="4"/>
        <v>32.666666666666664</v>
      </c>
      <c r="N196" s="22"/>
      <c r="O196" s="22"/>
      <c r="P196" s="22"/>
    </row>
    <row r="197" spans="1:16">
      <c r="A197" s="25" t="s">
        <v>543</v>
      </c>
      <c r="B197" s="22">
        <v>22</v>
      </c>
      <c r="C197" s="22">
        <v>17</v>
      </c>
      <c r="D197" s="22">
        <v>25</v>
      </c>
      <c r="E197" s="22">
        <v>29</v>
      </c>
      <c r="F197" s="22">
        <v>21</v>
      </c>
      <c r="G197" s="22">
        <v>34</v>
      </c>
      <c r="H197" s="22">
        <v>29</v>
      </c>
      <c r="I197" s="22">
        <v>21</v>
      </c>
      <c r="J197" s="22">
        <v>34</v>
      </c>
      <c r="K197" s="1">
        <f t="shared" si="4"/>
        <v>26.666666666666668</v>
      </c>
      <c r="L197" s="1">
        <f t="shared" si="4"/>
        <v>19.666666666666668</v>
      </c>
      <c r="M197" s="1">
        <f t="shared" si="4"/>
        <v>31</v>
      </c>
      <c r="N197" s="22"/>
      <c r="O197" s="22"/>
      <c r="P197" s="22"/>
    </row>
    <row r="198" spans="1:16">
      <c r="A198" s="25" t="s">
        <v>544</v>
      </c>
      <c r="B198" s="22">
        <v>21</v>
      </c>
      <c r="C198" s="22">
        <v>16</v>
      </c>
      <c r="D198" s="22">
        <v>27</v>
      </c>
      <c r="E198" s="22">
        <v>30</v>
      </c>
      <c r="F198" s="22">
        <v>20</v>
      </c>
      <c r="G198" s="22">
        <v>37</v>
      </c>
      <c r="H198" s="22">
        <v>30</v>
      </c>
      <c r="I198" s="22">
        <v>20</v>
      </c>
      <c r="J198" s="22">
        <v>37</v>
      </c>
      <c r="K198" s="1">
        <f t="shared" si="4"/>
        <v>27</v>
      </c>
      <c r="L198" s="1">
        <f t="shared" si="4"/>
        <v>18.666666666666668</v>
      </c>
      <c r="M198" s="1">
        <f t="shared" si="4"/>
        <v>33.666666666666664</v>
      </c>
      <c r="N198" s="22"/>
      <c r="O198" s="22"/>
      <c r="P198" s="22"/>
    </row>
    <row r="199" spans="1:16">
      <c r="A199" s="25" t="s">
        <v>545</v>
      </c>
      <c r="B199" s="22">
        <v>23</v>
      </c>
      <c r="C199" s="22">
        <v>15</v>
      </c>
      <c r="D199" s="22">
        <v>27</v>
      </c>
      <c r="E199" s="22">
        <v>30</v>
      </c>
      <c r="F199" s="22">
        <v>21</v>
      </c>
      <c r="G199" s="22">
        <v>36</v>
      </c>
      <c r="H199" s="22">
        <v>30</v>
      </c>
      <c r="I199" s="22">
        <v>21</v>
      </c>
      <c r="J199" s="22">
        <v>36</v>
      </c>
      <c r="K199" s="1">
        <f t="shared" si="4"/>
        <v>27.666666666666668</v>
      </c>
      <c r="L199" s="1">
        <f t="shared" si="4"/>
        <v>19</v>
      </c>
      <c r="M199" s="1">
        <f t="shared" si="4"/>
        <v>33</v>
      </c>
      <c r="N199" s="22"/>
      <c r="O199" s="22"/>
      <c r="P199" s="22"/>
    </row>
    <row r="200" spans="1:16">
      <c r="A200" s="25" t="s">
        <v>546</v>
      </c>
      <c r="B200" s="22">
        <v>25</v>
      </c>
      <c r="C200" s="22">
        <v>17</v>
      </c>
      <c r="D200" s="22">
        <v>30</v>
      </c>
      <c r="E200" s="22">
        <v>30</v>
      </c>
      <c r="F200" s="22">
        <v>17</v>
      </c>
      <c r="G200" s="22">
        <v>36</v>
      </c>
      <c r="H200" s="22">
        <v>30</v>
      </c>
      <c r="I200" s="22">
        <v>17</v>
      </c>
      <c r="J200" s="22">
        <v>36</v>
      </c>
      <c r="K200" s="1">
        <f t="shared" si="4"/>
        <v>28.333333333333332</v>
      </c>
      <c r="L200" s="1">
        <f t="shared" si="4"/>
        <v>17</v>
      </c>
      <c r="M200" s="1">
        <f t="shared" si="4"/>
        <v>34</v>
      </c>
      <c r="N200" s="22"/>
      <c r="O200" s="22"/>
      <c r="P200" s="22"/>
    </row>
    <row r="201" spans="1:16">
      <c r="A201" s="25" t="s">
        <v>547</v>
      </c>
      <c r="B201" s="22">
        <v>24</v>
      </c>
      <c r="C201" s="22">
        <v>15</v>
      </c>
      <c r="D201" s="22">
        <v>28</v>
      </c>
      <c r="E201" s="22">
        <v>31</v>
      </c>
      <c r="F201" s="22">
        <v>22</v>
      </c>
      <c r="G201" s="22">
        <v>36</v>
      </c>
      <c r="H201" s="22">
        <v>31</v>
      </c>
      <c r="I201" s="22">
        <v>22</v>
      </c>
      <c r="J201" s="22">
        <v>36</v>
      </c>
      <c r="K201" s="1">
        <f t="shared" si="4"/>
        <v>28.666666666666668</v>
      </c>
      <c r="L201" s="1">
        <f t="shared" si="4"/>
        <v>19.666666666666668</v>
      </c>
      <c r="M201" s="1">
        <f t="shared" si="4"/>
        <v>33.333333333333336</v>
      </c>
      <c r="N201" s="22"/>
      <c r="O201" s="22"/>
      <c r="P201" s="22"/>
    </row>
    <row r="202" spans="1:16">
      <c r="A202" s="25" t="s">
        <v>548</v>
      </c>
      <c r="B202" s="22">
        <v>25</v>
      </c>
      <c r="C202" s="22">
        <v>14</v>
      </c>
      <c r="D202" s="22">
        <v>31</v>
      </c>
      <c r="E202" s="22">
        <v>31</v>
      </c>
      <c r="F202" s="22">
        <v>20</v>
      </c>
      <c r="G202" s="22">
        <v>36</v>
      </c>
      <c r="H202" s="22">
        <v>31</v>
      </c>
      <c r="I202" s="22">
        <v>20</v>
      </c>
      <c r="J202" s="22">
        <v>36</v>
      </c>
      <c r="K202" s="1">
        <f t="shared" si="4"/>
        <v>29</v>
      </c>
      <c r="L202" s="1">
        <f t="shared" si="4"/>
        <v>18</v>
      </c>
      <c r="M202" s="1">
        <f t="shared" si="4"/>
        <v>34.333333333333336</v>
      </c>
      <c r="N202" s="22"/>
      <c r="O202" s="22"/>
      <c r="P202" s="22"/>
    </row>
    <row r="203" spans="1:16">
      <c r="A203" s="25" t="s">
        <v>549</v>
      </c>
      <c r="B203" s="22">
        <v>27</v>
      </c>
      <c r="C203" s="22">
        <v>16</v>
      </c>
      <c r="D203" s="22">
        <v>33</v>
      </c>
      <c r="E203" s="22">
        <v>32</v>
      </c>
      <c r="F203" s="22">
        <v>21</v>
      </c>
      <c r="G203" s="22">
        <v>37</v>
      </c>
      <c r="H203" s="22">
        <v>32</v>
      </c>
      <c r="I203" s="22">
        <v>21</v>
      </c>
      <c r="J203" s="22">
        <v>37</v>
      </c>
      <c r="K203" s="1">
        <f t="shared" si="4"/>
        <v>30.333333333333332</v>
      </c>
      <c r="L203" s="1">
        <f t="shared" si="4"/>
        <v>19.333333333333332</v>
      </c>
      <c r="M203" s="1">
        <f t="shared" si="4"/>
        <v>35.666666666666664</v>
      </c>
      <c r="N203" s="22"/>
      <c r="O203" s="22"/>
      <c r="P203" s="22"/>
    </row>
    <row r="204" spans="1:16">
      <c r="A204" s="25" t="s">
        <v>550</v>
      </c>
      <c r="B204" s="22">
        <v>24</v>
      </c>
      <c r="C204" s="22">
        <v>18</v>
      </c>
      <c r="D204" s="22">
        <v>28</v>
      </c>
      <c r="E204" s="22">
        <v>32</v>
      </c>
      <c r="F204" s="22">
        <v>22</v>
      </c>
      <c r="G204" s="22">
        <v>38</v>
      </c>
      <c r="H204" s="22">
        <v>32</v>
      </c>
      <c r="I204" s="22">
        <v>22</v>
      </c>
      <c r="J204" s="22">
        <v>38</v>
      </c>
      <c r="K204" s="1">
        <f t="shared" si="4"/>
        <v>29.333333333333332</v>
      </c>
      <c r="L204" s="1">
        <f t="shared" si="4"/>
        <v>20.666666666666668</v>
      </c>
      <c r="M204" s="1">
        <f t="shared" si="4"/>
        <v>34.666666666666664</v>
      </c>
      <c r="N204" s="22"/>
      <c r="O204" s="22"/>
      <c r="P204" s="22"/>
    </row>
    <row r="205" spans="1:16">
      <c r="A205" s="25" t="s">
        <v>551</v>
      </c>
      <c r="B205" s="22">
        <v>25</v>
      </c>
      <c r="C205" s="22">
        <v>17</v>
      </c>
      <c r="D205" s="22">
        <v>31</v>
      </c>
      <c r="E205" s="22">
        <v>33</v>
      </c>
      <c r="F205" s="22">
        <v>21</v>
      </c>
      <c r="G205" s="22">
        <v>39</v>
      </c>
      <c r="H205" s="22">
        <v>33</v>
      </c>
      <c r="I205" s="22">
        <v>21</v>
      </c>
      <c r="J205" s="22">
        <v>39</v>
      </c>
      <c r="K205" s="1">
        <f t="shared" si="4"/>
        <v>30.333333333333332</v>
      </c>
      <c r="L205" s="1">
        <f t="shared" si="4"/>
        <v>19.666666666666668</v>
      </c>
      <c r="M205" s="1">
        <f t="shared" si="4"/>
        <v>36.333333333333336</v>
      </c>
      <c r="N205" s="22"/>
      <c r="O205" s="22"/>
      <c r="P205" s="22"/>
    </row>
    <row r="206" spans="1:16">
      <c r="A206" s="25" t="s">
        <v>552</v>
      </c>
      <c r="B206" s="22">
        <v>27</v>
      </c>
      <c r="C206" s="22">
        <v>17</v>
      </c>
      <c r="D206" s="22">
        <v>34</v>
      </c>
      <c r="E206" s="22">
        <v>25</v>
      </c>
      <c r="F206" s="22">
        <v>21</v>
      </c>
      <c r="G206" s="22">
        <v>30</v>
      </c>
      <c r="H206" s="22">
        <v>25</v>
      </c>
      <c r="I206" s="22">
        <v>21</v>
      </c>
      <c r="J206" s="22">
        <v>30</v>
      </c>
      <c r="K206" s="1">
        <f t="shared" si="4"/>
        <v>25.666666666666668</v>
      </c>
      <c r="L206" s="1">
        <f t="shared" si="4"/>
        <v>19.666666666666668</v>
      </c>
      <c r="M206" s="1">
        <f t="shared" si="4"/>
        <v>31.333333333333332</v>
      </c>
      <c r="N206" s="22"/>
      <c r="O206" s="22"/>
      <c r="P206" s="22"/>
    </row>
    <row r="207" spans="1:16">
      <c r="A207" s="25" t="s">
        <v>553</v>
      </c>
      <c r="B207" s="22">
        <v>19</v>
      </c>
      <c r="C207" s="22">
        <v>17</v>
      </c>
      <c r="D207" s="22">
        <v>22</v>
      </c>
      <c r="E207" s="22">
        <v>29</v>
      </c>
      <c r="F207" s="22">
        <v>18</v>
      </c>
      <c r="G207" s="22">
        <v>36</v>
      </c>
      <c r="H207" s="22">
        <v>29</v>
      </c>
      <c r="I207" s="22">
        <v>18</v>
      </c>
      <c r="J207" s="22">
        <v>36</v>
      </c>
      <c r="K207" s="1">
        <f t="shared" si="4"/>
        <v>25.666666666666668</v>
      </c>
      <c r="L207" s="1">
        <f t="shared" si="4"/>
        <v>17.666666666666668</v>
      </c>
      <c r="M207" s="1">
        <f t="shared" si="4"/>
        <v>31.333333333333332</v>
      </c>
      <c r="N207" s="22"/>
      <c r="O207" s="22"/>
      <c r="P207" s="22"/>
    </row>
    <row r="208" spans="1:16">
      <c r="A208" s="25" t="s">
        <v>554</v>
      </c>
      <c r="B208" s="22">
        <v>25</v>
      </c>
      <c r="C208" s="22">
        <v>13</v>
      </c>
      <c r="D208" s="22">
        <v>31</v>
      </c>
      <c r="E208" s="22">
        <v>30</v>
      </c>
      <c r="F208" s="22">
        <v>19</v>
      </c>
      <c r="G208" s="22">
        <v>38</v>
      </c>
      <c r="H208" s="22">
        <v>30</v>
      </c>
      <c r="I208" s="22">
        <v>19</v>
      </c>
      <c r="J208" s="22">
        <v>38</v>
      </c>
      <c r="K208" s="1">
        <f t="shared" si="4"/>
        <v>28.333333333333332</v>
      </c>
      <c r="L208" s="1">
        <f t="shared" si="4"/>
        <v>17</v>
      </c>
      <c r="M208" s="1">
        <f t="shared" si="4"/>
        <v>35.666666666666664</v>
      </c>
      <c r="N208" s="22"/>
      <c r="O208" s="22"/>
      <c r="P208" s="22"/>
    </row>
    <row r="209" spans="1:16">
      <c r="A209" s="25" t="s">
        <v>555</v>
      </c>
      <c r="B209" s="22">
        <v>25</v>
      </c>
      <c r="C209" s="22">
        <v>16</v>
      </c>
      <c r="D209" s="22">
        <v>30</v>
      </c>
      <c r="E209" s="22">
        <v>27</v>
      </c>
      <c r="F209" s="22">
        <v>20</v>
      </c>
      <c r="G209" s="22">
        <v>33</v>
      </c>
      <c r="H209" s="22">
        <v>27</v>
      </c>
      <c r="I209" s="22">
        <v>20</v>
      </c>
      <c r="J209" s="22">
        <v>33</v>
      </c>
      <c r="K209" s="1">
        <f t="shared" si="4"/>
        <v>26.333333333333332</v>
      </c>
      <c r="L209" s="1">
        <f t="shared" si="4"/>
        <v>18.666666666666668</v>
      </c>
      <c r="M209" s="1">
        <f t="shared" si="4"/>
        <v>32</v>
      </c>
      <c r="N209" s="22"/>
      <c r="O209" s="22"/>
      <c r="P209" s="22"/>
    </row>
    <row r="210" spans="1:16">
      <c r="A210" s="25" t="s">
        <v>556</v>
      </c>
      <c r="B210" s="22">
        <v>27</v>
      </c>
      <c r="C210" s="22">
        <v>17</v>
      </c>
      <c r="D210" s="22">
        <v>32</v>
      </c>
      <c r="E210" s="22">
        <v>26</v>
      </c>
      <c r="F210" s="22">
        <v>20</v>
      </c>
      <c r="G210" s="22">
        <v>33</v>
      </c>
      <c r="H210" s="22">
        <v>26</v>
      </c>
      <c r="I210" s="22">
        <v>20</v>
      </c>
      <c r="J210" s="22">
        <v>33</v>
      </c>
      <c r="K210" s="1">
        <f t="shared" si="4"/>
        <v>26.333333333333332</v>
      </c>
      <c r="L210" s="1">
        <f t="shared" si="4"/>
        <v>19</v>
      </c>
      <c r="M210" s="1">
        <f t="shared" si="4"/>
        <v>32.666666666666664</v>
      </c>
      <c r="N210" s="22"/>
      <c r="O210" s="22"/>
      <c r="P210" s="22"/>
    </row>
    <row r="211" spans="1:16">
      <c r="A211" s="25" t="s">
        <v>557</v>
      </c>
      <c r="B211" s="22">
        <v>27</v>
      </c>
      <c r="C211" s="22">
        <v>18</v>
      </c>
      <c r="D211" s="22">
        <v>34</v>
      </c>
      <c r="E211" s="22">
        <v>27</v>
      </c>
      <c r="F211" s="22">
        <v>19</v>
      </c>
      <c r="G211" s="22">
        <v>32</v>
      </c>
      <c r="H211" s="22">
        <v>27</v>
      </c>
      <c r="I211" s="22">
        <v>19</v>
      </c>
      <c r="J211" s="22">
        <v>32</v>
      </c>
      <c r="K211" s="1">
        <f t="shared" si="4"/>
        <v>27</v>
      </c>
      <c r="L211" s="1">
        <f t="shared" si="4"/>
        <v>18.666666666666668</v>
      </c>
      <c r="M211" s="1">
        <f t="shared" si="4"/>
        <v>32.666666666666664</v>
      </c>
      <c r="N211" s="22"/>
      <c r="O211" s="22"/>
      <c r="P211" s="22"/>
    </row>
    <row r="212" spans="1:16">
      <c r="A212" s="25" t="s">
        <v>558</v>
      </c>
      <c r="B212" s="22">
        <v>28</v>
      </c>
      <c r="C212" s="22">
        <v>18</v>
      </c>
      <c r="D212" s="22">
        <v>34</v>
      </c>
      <c r="E212" s="22">
        <v>23</v>
      </c>
      <c r="F212" s="22">
        <v>18</v>
      </c>
      <c r="G212" s="22">
        <v>30</v>
      </c>
      <c r="H212" s="22">
        <v>23</v>
      </c>
      <c r="I212" s="22">
        <v>18</v>
      </c>
      <c r="J212" s="22">
        <v>30</v>
      </c>
      <c r="K212" s="1">
        <f t="shared" si="4"/>
        <v>24.666666666666668</v>
      </c>
      <c r="L212" s="1">
        <f t="shared" si="4"/>
        <v>18</v>
      </c>
      <c r="M212" s="1">
        <f t="shared" si="4"/>
        <v>31.333333333333332</v>
      </c>
      <c r="N212" s="22"/>
      <c r="O212" s="22"/>
      <c r="P212" s="22"/>
    </row>
    <row r="213" spans="1:16">
      <c r="A213" s="25" t="s">
        <v>559</v>
      </c>
      <c r="B213" s="22">
        <v>29</v>
      </c>
      <c r="C213" s="22">
        <v>19</v>
      </c>
      <c r="D213" s="22">
        <v>35</v>
      </c>
      <c r="E213" s="22">
        <v>26</v>
      </c>
      <c r="F213" s="22">
        <v>17</v>
      </c>
      <c r="G213" s="22">
        <v>32</v>
      </c>
      <c r="H213" s="22">
        <v>26</v>
      </c>
      <c r="I213" s="22">
        <v>17</v>
      </c>
      <c r="J213" s="22">
        <v>32</v>
      </c>
      <c r="K213" s="1">
        <f t="shared" si="4"/>
        <v>27</v>
      </c>
      <c r="L213" s="1">
        <f t="shared" si="4"/>
        <v>17.666666666666668</v>
      </c>
      <c r="M213" s="1">
        <f t="shared" si="4"/>
        <v>33</v>
      </c>
      <c r="N213" s="22"/>
      <c r="O213" s="22"/>
      <c r="P213" s="22"/>
    </row>
    <row r="214" spans="1:16">
      <c r="A214" s="25" t="s">
        <v>560</v>
      </c>
      <c r="B214" s="22">
        <v>27</v>
      </c>
      <c r="C214" s="22">
        <v>18</v>
      </c>
      <c r="D214" s="22">
        <v>34</v>
      </c>
      <c r="E214" s="22">
        <v>27</v>
      </c>
      <c r="F214" s="22">
        <v>16</v>
      </c>
      <c r="G214" s="22">
        <v>33</v>
      </c>
      <c r="H214" s="22">
        <v>27</v>
      </c>
      <c r="I214" s="22">
        <v>16</v>
      </c>
      <c r="J214" s="22">
        <v>33</v>
      </c>
      <c r="K214" s="1">
        <f t="shared" si="4"/>
        <v>27</v>
      </c>
      <c r="L214" s="1">
        <f t="shared" si="4"/>
        <v>16.666666666666668</v>
      </c>
      <c r="M214" s="1">
        <f t="shared" si="4"/>
        <v>33.333333333333336</v>
      </c>
      <c r="N214" s="22"/>
      <c r="O214" s="22"/>
      <c r="P214" s="22"/>
    </row>
    <row r="215" spans="1:16">
      <c r="A215" s="25" t="s">
        <v>561</v>
      </c>
      <c r="B215" s="22">
        <v>29</v>
      </c>
      <c r="C215" s="22">
        <v>19</v>
      </c>
      <c r="D215" s="22">
        <v>37</v>
      </c>
      <c r="E215" s="22">
        <v>28</v>
      </c>
      <c r="F215" s="22">
        <v>17</v>
      </c>
      <c r="G215" s="22">
        <v>36</v>
      </c>
      <c r="H215" s="22">
        <v>28</v>
      </c>
      <c r="I215" s="22">
        <v>17</v>
      </c>
      <c r="J215" s="22">
        <v>36</v>
      </c>
      <c r="K215" s="1">
        <f t="shared" si="4"/>
        <v>28.333333333333332</v>
      </c>
      <c r="L215" s="1">
        <f t="shared" si="4"/>
        <v>17.666666666666668</v>
      </c>
      <c r="M215" s="1">
        <f t="shared" si="4"/>
        <v>36.333333333333336</v>
      </c>
      <c r="N215" s="22"/>
      <c r="O215" s="22"/>
      <c r="P215" s="22"/>
    </row>
    <row r="216" spans="1:16">
      <c r="A216" s="25" t="s">
        <v>562</v>
      </c>
      <c r="B216" s="22">
        <v>25</v>
      </c>
      <c r="C216" s="22">
        <v>20</v>
      </c>
      <c r="D216" s="22">
        <v>29</v>
      </c>
      <c r="E216" s="22">
        <v>27</v>
      </c>
      <c r="F216" s="22">
        <v>18</v>
      </c>
      <c r="G216" s="22">
        <v>32</v>
      </c>
      <c r="H216" s="22">
        <v>27</v>
      </c>
      <c r="I216" s="22">
        <v>18</v>
      </c>
      <c r="J216" s="22">
        <v>32</v>
      </c>
      <c r="K216" s="1">
        <f t="shared" si="4"/>
        <v>26.333333333333332</v>
      </c>
      <c r="L216" s="1">
        <f t="shared" si="4"/>
        <v>18.666666666666668</v>
      </c>
      <c r="M216" s="1">
        <f t="shared" si="4"/>
        <v>31</v>
      </c>
      <c r="N216" s="22"/>
      <c r="O216" s="22"/>
      <c r="P216" s="22"/>
    </row>
    <row r="217" spans="1:16">
      <c r="A217" s="25" t="s">
        <v>563</v>
      </c>
      <c r="B217" s="22">
        <v>21</v>
      </c>
      <c r="C217" s="22">
        <v>17</v>
      </c>
      <c r="D217" s="22">
        <v>26</v>
      </c>
      <c r="E217" s="22">
        <v>28</v>
      </c>
      <c r="F217" s="22">
        <v>18</v>
      </c>
      <c r="G217" s="22">
        <v>34</v>
      </c>
      <c r="H217" s="22">
        <v>28</v>
      </c>
      <c r="I217" s="22">
        <v>18</v>
      </c>
      <c r="J217" s="22">
        <v>34</v>
      </c>
      <c r="K217" s="1">
        <f t="shared" si="4"/>
        <v>25.666666666666668</v>
      </c>
      <c r="L217" s="1">
        <f t="shared" si="4"/>
        <v>17.666666666666668</v>
      </c>
      <c r="M217" s="1">
        <f t="shared" si="4"/>
        <v>31.333333333333332</v>
      </c>
      <c r="N217" s="22"/>
      <c r="O217" s="22"/>
      <c r="P217" s="22"/>
    </row>
    <row r="218" spans="1:16">
      <c r="A218" s="25" t="s">
        <v>564</v>
      </c>
      <c r="B218" s="22">
        <v>20</v>
      </c>
      <c r="C218" s="22">
        <v>15</v>
      </c>
      <c r="D218" s="22">
        <v>24</v>
      </c>
      <c r="E218" s="22">
        <v>30</v>
      </c>
      <c r="F218" s="22">
        <v>19</v>
      </c>
      <c r="G218" s="22">
        <v>36</v>
      </c>
      <c r="H218" s="22">
        <v>30</v>
      </c>
      <c r="I218" s="22">
        <v>19</v>
      </c>
      <c r="J218" s="22">
        <v>36</v>
      </c>
      <c r="K218" s="1">
        <f t="shared" si="4"/>
        <v>26.666666666666668</v>
      </c>
      <c r="L218" s="1">
        <f t="shared" si="4"/>
        <v>17.666666666666668</v>
      </c>
      <c r="M218" s="1">
        <f t="shared" si="4"/>
        <v>32</v>
      </c>
      <c r="N218" s="22"/>
      <c r="O218" s="22"/>
      <c r="P218" s="22"/>
    </row>
    <row r="219" spans="1:16">
      <c r="A219" s="25" t="s">
        <v>565</v>
      </c>
      <c r="B219" s="22">
        <v>23</v>
      </c>
      <c r="C219" s="22">
        <v>11</v>
      </c>
      <c r="D219" s="22">
        <v>30</v>
      </c>
      <c r="E219" s="22">
        <v>29</v>
      </c>
      <c r="F219" s="22">
        <v>21</v>
      </c>
      <c r="G219" s="22">
        <v>36</v>
      </c>
      <c r="H219" s="22">
        <v>29</v>
      </c>
      <c r="I219" s="22">
        <v>21</v>
      </c>
      <c r="J219" s="22">
        <v>36</v>
      </c>
      <c r="K219" s="1">
        <f t="shared" si="4"/>
        <v>27</v>
      </c>
      <c r="L219" s="1">
        <f t="shared" si="4"/>
        <v>17.666666666666668</v>
      </c>
      <c r="M219" s="1">
        <f t="shared" si="4"/>
        <v>34</v>
      </c>
      <c r="N219" s="22"/>
      <c r="O219" s="22"/>
      <c r="P219" s="22"/>
    </row>
    <row r="220" spans="1:16">
      <c r="A220" s="25" t="s">
        <v>566</v>
      </c>
      <c r="B220" s="22">
        <v>25</v>
      </c>
      <c r="C220" s="22">
        <v>15</v>
      </c>
      <c r="D220" s="22">
        <v>32</v>
      </c>
      <c r="E220" s="22">
        <v>25</v>
      </c>
      <c r="F220" s="22">
        <v>20</v>
      </c>
      <c r="G220" s="22">
        <v>31</v>
      </c>
      <c r="H220" s="22">
        <v>25</v>
      </c>
      <c r="I220" s="22">
        <v>20</v>
      </c>
      <c r="J220" s="22">
        <v>31</v>
      </c>
      <c r="K220" s="1">
        <f t="shared" si="4"/>
        <v>25</v>
      </c>
      <c r="L220" s="1">
        <f t="shared" si="4"/>
        <v>18.333333333333332</v>
      </c>
      <c r="M220" s="1">
        <f t="shared" si="4"/>
        <v>31.333333333333332</v>
      </c>
      <c r="N220" s="22"/>
      <c r="O220" s="22"/>
      <c r="P220" s="22"/>
    </row>
    <row r="221" spans="1:16">
      <c r="A221" s="25" t="s">
        <v>567</v>
      </c>
      <c r="B221" s="22">
        <v>27</v>
      </c>
      <c r="C221" s="22">
        <v>17</v>
      </c>
      <c r="D221" s="22">
        <v>33</v>
      </c>
      <c r="E221" s="22">
        <v>23</v>
      </c>
      <c r="F221" s="22">
        <v>19</v>
      </c>
      <c r="G221" s="22">
        <v>25</v>
      </c>
      <c r="H221" s="22">
        <v>23</v>
      </c>
      <c r="I221" s="22">
        <v>19</v>
      </c>
      <c r="J221" s="22">
        <v>25</v>
      </c>
      <c r="K221" s="1">
        <f t="shared" si="4"/>
        <v>24.333333333333332</v>
      </c>
      <c r="L221" s="1">
        <f t="shared" si="4"/>
        <v>18.333333333333332</v>
      </c>
      <c r="M221" s="1">
        <f t="shared" si="4"/>
        <v>27.666666666666668</v>
      </c>
      <c r="N221" s="22"/>
      <c r="O221" s="22"/>
      <c r="P221" s="22"/>
    </row>
    <row r="222" spans="1:16">
      <c r="A222" s="25" t="s">
        <v>568</v>
      </c>
      <c r="B222" s="22">
        <v>27</v>
      </c>
      <c r="C222" s="22">
        <v>17</v>
      </c>
      <c r="D222" s="22">
        <v>34</v>
      </c>
      <c r="E222" s="22">
        <v>27</v>
      </c>
      <c r="F222" s="22">
        <v>17</v>
      </c>
      <c r="G222" s="22">
        <v>34</v>
      </c>
      <c r="H222" s="22">
        <v>27</v>
      </c>
      <c r="I222" s="22">
        <v>17</v>
      </c>
      <c r="J222" s="22">
        <v>34</v>
      </c>
      <c r="K222" s="1">
        <f t="shared" si="4"/>
        <v>27</v>
      </c>
      <c r="L222" s="1">
        <f t="shared" si="4"/>
        <v>17</v>
      </c>
      <c r="M222" s="1">
        <f t="shared" si="4"/>
        <v>34</v>
      </c>
      <c r="N222" s="22"/>
      <c r="O222" s="22"/>
      <c r="P222" s="22"/>
    </row>
    <row r="223" spans="1:16">
      <c r="A223" s="25" t="s">
        <v>569</v>
      </c>
      <c r="B223" s="22">
        <v>28</v>
      </c>
      <c r="C223" s="22">
        <v>18</v>
      </c>
      <c r="D223" s="22">
        <v>34</v>
      </c>
      <c r="E223" s="22">
        <v>28</v>
      </c>
      <c r="F223" s="22">
        <v>17</v>
      </c>
      <c r="G223" s="22">
        <v>34</v>
      </c>
      <c r="H223" s="22">
        <v>28</v>
      </c>
      <c r="I223" s="22">
        <v>17</v>
      </c>
      <c r="J223" s="22">
        <v>34</v>
      </c>
      <c r="K223" s="1">
        <f t="shared" si="4"/>
        <v>28</v>
      </c>
      <c r="L223" s="1">
        <f t="shared" si="4"/>
        <v>17.333333333333332</v>
      </c>
      <c r="M223" s="1">
        <f t="shared" si="4"/>
        <v>34</v>
      </c>
      <c r="N223" s="22"/>
      <c r="O223" s="22"/>
      <c r="P223" s="22"/>
    </row>
    <row r="224" spans="1:16">
      <c r="A224" s="25" t="s">
        <v>570</v>
      </c>
      <c r="B224" s="22">
        <v>28</v>
      </c>
      <c r="C224" s="22">
        <v>19</v>
      </c>
      <c r="D224" s="22">
        <v>34</v>
      </c>
      <c r="E224" s="22">
        <v>27</v>
      </c>
      <c r="F224" s="22">
        <v>20</v>
      </c>
      <c r="G224" s="22">
        <v>33</v>
      </c>
      <c r="H224" s="22">
        <v>27</v>
      </c>
      <c r="I224" s="22">
        <v>20</v>
      </c>
      <c r="J224" s="22">
        <v>33</v>
      </c>
      <c r="K224" s="1">
        <f t="shared" si="4"/>
        <v>27.333333333333332</v>
      </c>
      <c r="L224" s="1">
        <f t="shared" si="4"/>
        <v>19.666666666666668</v>
      </c>
      <c r="M224" s="1">
        <f t="shared" si="4"/>
        <v>33.333333333333336</v>
      </c>
      <c r="N224" s="22"/>
      <c r="O224" s="22"/>
      <c r="P224" s="22"/>
    </row>
    <row r="225" spans="1:16">
      <c r="A225" s="25" t="s">
        <v>571</v>
      </c>
      <c r="B225" s="22">
        <v>28</v>
      </c>
      <c r="C225" s="22">
        <v>19</v>
      </c>
      <c r="D225" s="22">
        <v>34</v>
      </c>
      <c r="E225" s="22">
        <v>28</v>
      </c>
      <c r="F225" s="22">
        <v>22</v>
      </c>
      <c r="G225" s="22">
        <v>32</v>
      </c>
      <c r="H225" s="22">
        <v>28</v>
      </c>
      <c r="I225" s="22">
        <v>22</v>
      </c>
      <c r="J225" s="22">
        <v>32</v>
      </c>
      <c r="K225" s="1">
        <f t="shared" si="4"/>
        <v>28</v>
      </c>
      <c r="L225" s="1">
        <f t="shared" si="4"/>
        <v>21</v>
      </c>
      <c r="M225" s="1">
        <f t="shared" si="4"/>
        <v>32.666666666666664</v>
      </c>
      <c r="N225" s="22"/>
      <c r="O225" s="22"/>
      <c r="P225" s="22"/>
    </row>
    <row r="226" spans="1:16">
      <c r="A226" s="25" t="s">
        <v>572</v>
      </c>
      <c r="B226" s="22">
        <v>28</v>
      </c>
      <c r="C226" s="22">
        <v>20</v>
      </c>
      <c r="D226" s="22">
        <v>33</v>
      </c>
      <c r="E226" s="22">
        <v>23</v>
      </c>
      <c r="F226" s="22">
        <v>16</v>
      </c>
      <c r="G226" s="22">
        <v>28</v>
      </c>
      <c r="H226" s="22">
        <v>23</v>
      </c>
      <c r="I226" s="22">
        <v>16</v>
      </c>
      <c r="J226" s="22">
        <v>28</v>
      </c>
      <c r="K226" s="1">
        <f t="shared" si="4"/>
        <v>24.666666666666668</v>
      </c>
      <c r="L226" s="1">
        <f t="shared" si="4"/>
        <v>17.333333333333332</v>
      </c>
      <c r="M226" s="1">
        <f t="shared" si="4"/>
        <v>29.666666666666668</v>
      </c>
      <c r="N226" s="22"/>
      <c r="O226" s="22"/>
      <c r="P226" s="22"/>
    </row>
    <row r="227" spans="1:16">
      <c r="A227" s="25" t="s">
        <v>573</v>
      </c>
      <c r="B227" s="22">
        <v>27</v>
      </c>
      <c r="C227" s="22">
        <v>20</v>
      </c>
      <c r="D227" s="22">
        <v>32</v>
      </c>
      <c r="E227" s="22">
        <v>23</v>
      </c>
      <c r="F227" s="22">
        <v>12</v>
      </c>
      <c r="G227" s="22">
        <v>30</v>
      </c>
      <c r="H227" s="22">
        <v>23</v>
      </c>
      <c r="I227" s="22">
        <v>12</v>
      </c>
      <c r="J227" s="22">
        <v>30</v>
      </c>
      <c r="K227" s="1">
        <f t="shared" si="4"/>
        <v>24.333333333333332</v>
      </c>
      <c r="L227" s="1">
        <f t="shared" si="4"/>
        <v>14.666666666666666</v>
      </c>
      <c r="M227" s="1">
        <f t="shared" si="4"/>
        <v>30.666666666666668</v>
      </c>
      <c r="N227" s="22"/>
      <c r="O227" s="22"/>
      <c r="P227" s="22"/>
    </row>
    <row r="228" spans="1:16">
      <c r="A228" s="25" t="s">
        <v>574</v>
      </c>
      <c r="B228" s="22">
        <v>21</v>
      </c>
      <c r="C228" s="22">
        <v>17</v>
      </c>
      <c r="D228" s="22">
        <v>27</v>
      </c>
      <c r="E228" s="22">
        <v>25</v>
      </c>
      <c r="F228" s="22">
        <v>14</v>
      </c>
      <c r="G228" s="22">
        <v>31</v>
      </c>
      <c r="H228" s="22">
        <v>25</v>
      </c>
      <c r="I228" s="22">
        <v>14</v>
      </c>
      <c r="J228" s="22">
        <v>31</v>
      </c>
      <c r="K228" s="1">
        <f t="shared" si="4"/>
        <v>23.666666666666668</v>
      </c>
      <c r="L228" s="1">
        <f t="shared" si="4"/>
        <v>15</v>
      </c>
      <c r="M228" s="1">
        <f t="shared" si="4"/>
        <v>29.666666666666668</v>
      </c>
      <c r="N228" s="22"/>
      <c r="O228" s="22"/>
      <c r="P228" s="22"/>
    </row>
    <row r="229" spans="1:16">
      <c r="A229" s="25" t="s">
        <v>575</v>
      </c>
      <c r="B229" s="22">
        <v>25</v>
      </c>
      <c r="C229" s="22">
        <v>15</v>
      </c>
      <c r="D229" s="22">
        <v>31</v>
      </c>
      <c r="E229" s="22">
        <v>26</v>
      </c>
      <c r="F229" s="22">
        <v>17</v>
      </c>
      <c r="G229" s="22">
        <v>32</v>
      </c>
      <c r="H229" s="22">
        <v>26</v>
      </c>
      <c r="I229" s="22">
        <v>17</v>
      </c>
      <c r="J229" s="22">
        <v>32</v>
      </c>
      <c r="K229" s="1">
        <f t="shared" si="4"/>
        <v>25.666666666666668</v>
      </c>
      <c r="L229" s="1">
        <f t="shared" si="4"/>
        <v>16.333333333333332</v>
      </c>
      <c r="M229" s="1">
        <f t="shared" si="4"/>
        <v>31.666666666666668</v>
      </c>
      <c r="N229" s="22"/>
      <c r="O229" s="22"/>
      <c r="P229" s="22"/>
    </row>
    <row r="230" spans="1:16">
      <c r="A230" s="25" t="s">
        <v>576</v>
      </c>
      <c r="B230" s="22">
        <v>25</v>
      </c>
      <c r="C230" s="22">
        <v>18</v>
      </c>
      <c r="D230" s="22">
        <v>30</v>
      </c>
      <c r="E230" s="22">
        <v>26</v>
      </c>
      <c r="F230" s="22">
        <v>17</v>
      </c>
      <c r="G230" s="22">
        <v>33</v>
      </c>
      <c r="H230" s="22">
        <v>26</v>
      </c>
      <c r="I230" s="22">
        <v>17</v>
      </c>
      <c r="J230" s="22">
        <v>33</v>
      </c>
      <c r="K230" s="1">
        <f t="shared" si="4"/>
        <v>25.666666666666668</v>
      </c>
      <c r="L230" s="1">
        <f t="shared" si="4"/>
        <v>17.333333333333332</v>
      </c>
      <c r="M230" s="1">
        <f t="shared" si="4"/>
        <v>32</v>
      </c>
      <c r="N230" s="22"/>
      <c r="O230" s="22"/>
      <c r="P230" s="22"/>
    </row>
    <row r="231" spans="1:16">
      <c r="A231" s="25" t="s">
        <v>577</v>
      </c>
      <c r="B231" s="22">
        <v>22</v>
      </c>
      <c r="C231" s="22">
        <v>18</v>
      </c>
      <c r="D231" s="22">
        <v>27</v>
      </c>
      <c r="E231" s="22">
        <v>27</v>
      </c>
      <c r="F231" s="22">
        <v>18</v>
      </c>
      <c r="G231" s="22">
        <v>32</v>
      </c>
      <c r="H231" s="22">
        <v>27</v>
      </c>
      <c r="I231" s="22">
        <v>18</v>
      </c>
      <c r="J231" s="22">
        <v>32</v>
      </c>
      <c r="K231" s="1">
        <f t="shared" si="4"/>
        <v>25.333333333333332</v>
      </c>
      <c r="L231" s="1">
        <f t="shared" si="4"/>
        <v>18</v>
      </c>
      <c r="M231" s="1">
        <f t="shared" si="4"/>
        <v>30.333333333333332</v>
      </c>
      <c r="N231" s="22"/>
      <c r="O231" s="22"/>
      <c r="P231" s="22"/>
    </row>
    <row r="232" spans="1:16">
      <c r="A232" s="25" t="s">
        <v>578</v>
      </c>
      <c r="B232" s="22">
        <v>23</v>
      </c>
      <c r="C232" s="22">
        <v>16</v>
      </c>
      <c r="D232" s="22">
        <v>30</v>
      </c>
      <c r="E232" s="22">
        <v>21</v>
      </c>
      <c r="F232" s="22">
        <v>19</v>
      </c>
      <c r="G232" s="22">
        <v>23</v>
      </c>
      <c r="H232" s="22">
        <v>21</v>
      </c>
      <c r="I232" s="22">
        <v>19</v>
      </c>
      <c r="J232" s="22">
        <v>23</v>
      </c>
      <c r="K232" s="1">
        <f t="shared" si="4"/>
        <v>21.666666666666668</v>
      </c>
      <c r="L232" s="1">
        <f t="shared" si="4"/>
        <v>18</v>
      </c>
      <c r="M232" s="1">
        <f t="shared" si="4"/>
        <v>25.333333333333332</v>
      </c>
      <c r="N232" s="22"/>
      <c r="O232" s="22"/>
      <c r="P232" s="22"/>
    </row>
    <row r="233" spans="1:16">
      <c r="A233" s="25" t="s">
        <v>579</v>
      </c>
      <c r="B233" s="22">
        <v>25</v>
      </c>
      <c r="C233" s="22">
        <v>15</v>
      </c>
      <c r="D233" s="22">
        <v>30</v>
      </c>
      <c r="E233" s="22">
        <v>23</v>
      </c>
      <c r="F233" s="22">
        <v>18</v>
      </c>
      <c r="G233" s="22">
        <v>28</v>
      </c>
      <c r="H233" s="22">
        <v>23</v>
      </c>
      <c r="I233" s="22">
        <v>18</v>
      </c>
      <c r="J233" s="22">
        <v>28</v>
      </c>
      <c r="K233" s="1">
        <f t="shared" si="4"/>
        <v>23.666666666666668</v>
      </c>
      <c r="L233" s="1">
        <f t="shared" si="4"/>
        <v>17</v>
      </c>
      <c r="M233" s="1">
        <f t="shared" si="4"/>
        <v>28.666666666666668</v>
      </c>
      <c r="N233" s="22"/>
      <c r="O233" s="22"/>
      <c r="P233" s="22"/>
    </row>
    <row r="234" spans="1:16">
      <c r="A234" s="25" t="s">
        <v>580</v>
      </c>
      <c r="B234" s="22">
        <v>27</v>
      </c>
      <c r="C234" s="22">
        <v>19</v>
      </c>
      <c r="D234" s="22">
        <v>32</v>
      </c>
      <c r="E234" s="22">
        <v>26</v>
      </c>
      <c r="F234" s="22">
        <v>18</v>
      </c>
      <c r="G234" s="22">
        <v>31</v>
      </c>
      <c r="H234" s="22">
        <v>26</v>
      </c>
      <c r="I234" s="22">
        <v>18</v>
      </c>
      <c r="J234" s="22">
        <v>31</v>
      </c>
      <c r="K234" s="1">
        <f t="shared" si="4"/>
        <v>26.333333333333332</v>
      </c>
      <c r="L234" s="1">
        <f t="shared" si="4"/>
        <v>18.333333333333332</v>
      </c>
      <c r="M234" s="1">
        <f t="shared" si="4"/>
        <v>31.333333333333332</v>
      </c>
      <c r="N234" s="22"/>
      <c r="O234" s="22"/>
      <c r="P234" s="22"/>
    </row>
    <row r="235" spans="1:16">
      <c r="A235" s="25" t="s">
        <v>581</v>
      </c>
      <c r="B235" s="22">
        <v>28</v>
      </c>
      <c r="C235" s="22">
        <v>20</v>
      </c>
      <c r="D235" s="22">
        <v>35</v>
      </c>
      <c r="E235" s="22">
        <v>28</v>
      </c>
      <c r="F235" s="22">
        <v>15</v>
      </c>
      <c r="G235" s="22">
        <v>33</v>
      </c>
      <c r="H235" s="22">
        <v>28</v>
      </c>
      <c r="I235" s="22">
        <v>15</v>
      </c>
      <c r="J235" s="22">
        <v>33</v>
      </c>
      <c r="K235" s="1">
        <f t="shared" si="4"/>
        <v>28</v>
      </c>
      <c r="L235" s="1">
        <f t="shared" si="4"/>
        <v>16.666666666666668</v>
      </c>
      <c r="M235" s="1">
        <f t="shared" si="4"/>
        <v>33.666666666666664</v>
      </c>
      <c r="N235" s="22"/>
      <c r="O235" s="22"/>
      <c r="P235" s="22"/>
    </row>
    <row r="236" spans="1:16">
      <c r="A236" s="25" t="s">
        <v>582</v>
      </c>
      <c r="B236" s="22">
        <v>24</v>
      </c>
      <c r="C236" s="22">
        <v>18</v>
      </c>
      <c r="D236" s="22">
        <v>34</v>
      </c>
      <c r="E236" s="22">
        <v>27</v>
      </c>
      <c r="F236" s="22">
        <v>15</v>
      </c>
      <c r="G236" s="22">
        <v>32</v>
      </c>
      <c r="H236" s="22">
        <v>27</v>
      </c>
      <c r="I236" s="22">
        <v>15</v>
      </c>
      <c r="J236" s="22">
        <v>32</v>
      </c>
      <c r="K236" s="1">
        <f t="shared" si="4"/>
        <v>26</v>
      </c>
      <c r="L236" s="1">
        <f t="shared" si="4"/>
        <v>16</v>
      </c>
      <c r="M236" s="1">
        <f t="shared" si="4"/>
        <v>32.666666666666664</v>
      </c>
      <c r="N236" s="22"/>
      <c r="O236" s="22"/>
      <c r="P236" s="22"/>
    </row>
    <row r="237" spans="1:16">
      <c r="A237" s="25" t="s">
        <v>583</v>
      </c>
      <c r="B237" s="22">
        <v>22</v>
      </c>
      <c r="C237" s="22">
        <v>16</v>
      </c>
      <c r="D237" s="22">
        <v>29</v>
      </c>
      <c r="E237" s="22">
        <v>26</v>
      </c>
      <c r="F237" s="22">
        <v>14</v>
      </c>
      <c r="G237" s="22">
        <v>34</v>
      </c>
      <c r="H237" s="22">
        <v>26</v>
      </c>
      <c r="I237" s="22">
        <v>14</v>
      </c>
      <c r="J237" s="22">
        <v>34</v>
      </c>
      <c r="K237" s="1">
        <f t="shared" si="4"/>
        <v>24.666666666666668</v>
      </c>
      <c r="L237" s="1">
        <f t="shared" si="4"/>
        <v>14.666666666666666</v>
      </c>
      <c r="M237" s="1">
        <f t="shared" si="4"/>
        <v>32.333333333333336</v>
      </c>
      <c r="N237" s="22"/>
      <c r="O237" s="22"/>
      <c r="P237" s="22"/>
    </row>
    <row r="238" spans="1:16">
      <c r="A238" s="25" t="s">
        <v>584</v>
      </c>
      <c r="B238" s="22">
        <v>22</v>
      </c>
      <c r="C238" s="22">
        <v>14</v>
      </c>
      <c r="D238" s="22">
        <v>28</v>
      </c>
      <c r="E238" s="22">
        <v>26</v>
      </c>
      <c r="F238" s="22">
        <v>13</v>
      </c>
      <c r="G238" s="22">
        <v>33</v>
      </c>
      <c r="H238" s="22">
        <v>26</v>
      </c>
      <c r="I238" s="22">
        <v>13</v>
      </c>
      <c r="J238" s="22">
        <v>33</v>
      </c>
      <c r="K238" s="1">
        <f t="shared" si="4"/>
        <v>24.666666666666668</v>
      </c>
      <c r="L238" s="1">
        <f t="shared" si="4"/>
        <v>13.333333333333334</v>
      </c>
      <c r="M238" s="1">
        <f t="shared" si="4"/>
        <v>31.333333333333332</v>
      </c>
      <c r="N238" s="22"/>
      <c r="O238" s="22"/>
      <c r="P238" s="22"/>
    </row>
    <row r="239" spans="1:16">
      <c r="A239" s="25" t="s">
        <v>585</v>
      </c>
      <c r="B239" s="22">
        <v>23</v>
      </c>
      <c r="C239" s="22">
        <v>13</v>
      </c>
      <c r="D239" s="22">
        <v>29</v>
      </c>
      <c r="E239" s="22"/>
      <c r="F239" s="22"/>
      <c r="G239" s="22"/>
      <c r="H239" s="22"/>
      <c r="I239" s="22"/>
      <c r="J239" s="22"/>
      <c r="K239" s="1">
        <f t="shared" si="4"/>
        <v>23</v>
      </c>
      <c r="L239" s="1">
        <f t="shared" si="4"/>
        <v>13</v>
      </c>
      <c r="M239" s="1">
        <f t="shared" si="4"/>
        <v>29</v>
      </c>
      <c r="N239" s="22"/>
      <c r="O239" s="22"/>
      <c r="P239" s="22"/>
    </row>
    <row r="240" spans="1:16">
      <c r="A240" s="25" t="s">
        <v>586</v>
      </c>
      <c r="B240" s="22">
        <v>23</v>
      </c>
      <c r="C240" s="22">
        <v>16</v>
      </c>
      <c r="D240" s="22">
        <v>28</v>
      </c>
      <c r="E240" s="22"/>
      <c r="F240" s="22"/>
      <c r="G240" s="22"/>
      <c r="H240" s="22"/>
      <c r="I240" s="22"/>
      <c r="J240" s="22"/>
      <c r="K240" s="1">
        <f t="shared" si="4"/>
        <v>23</v>
      </c>
      <c r="L240" s="1">
        <f t="shared" si="4"/>
        <v>16</v>
      </c>
      <c r="M240" s="1">
        <f t="shared" si="4"/>
        <v>28</v>
      </c>
      <c r="N240" s="22"/>
      <c r="O240" s="22"/>
      <c r="P240" s="22"/>
    </row>
    <row r="241" spans="1:16">
      <c r="A241" s="25" t="s">
        <v>587</v>
      </c>
      <c r="B241" s="22">
        <v>25</v>
      </c>
      <c r="C241" s="22">
        <v>15</v>
      </c>
      <c r="D241" s="22">
        <v>31</v>
      </c>
      <c r="E241" s="22"/>
      <c r="F241" s="22"/>
      <c r="G241" s="22"/>
      <c r="H241" s="22"/>
      <c r="I241" s="22"/>
      <c r="J241" s="22"/>
      <c r="K241" s="1">
        <f t="shared" si="4"/>
        <v>25</v>
      </c>
      <c r="L241" s="1">
        <f t="shared" si="4"/>
        <v>15</v>
      </c>
      <c r="M241" s="1">
        <f t="shared" si="4"/>
        <v>31</v>
      </c>
      <c r="N241" s="22"/>
      <c r="O241" s="22"/>
      <c r="P241" s="22"/>
    </row>
    <row r="242" spans="1:16">
      <c r="A242" s="25" t="s">
        <v>588</v>
      </c>
      <c r="B242" s="22">
        <v>23</v>
      </c>
      <c r="C242" s="22">
        <v>20</v>
      </c>
      <c r="D242" s="22">
        <v>27</v>
      </c>
      <c r="E242" s="22"/>
      <c r="F242" s="22"/>
      <c r="G242" s="22"/>
      <c r="H242" s="22"/>
      <c r="I242" s="22"/>
      <c r="J242" s="22"/>
      <c r="K242" s="1">
        <f t="shared" si="4"/>
        <v>23</v>
      </c>
      <c r="L242" s="1">
        <f t="shared" si="4"/>
        <v>20</v>
      </c>
      <c r="M242" s="1">
        <f t="shared" si="4"/>
        <v>27</v>
      </c>
      <c r="N242" s="22"/>
      <c r="O242" s="22"/>
      <c r="P242" s="22"/>
    </row>
    <row r="243" spans="1:16">
      <c r="A243" s="25" t="s">
        <v>589</v>
      </c>
      <c r="B243" s="22">
        <v>19</v>
      </c>
      <c r="C243" s="22">
        <v>17</v>
      </c>
      <c r="D243" s="22">
        <v>23</v>
      </c>
      <c r="E243" s="22"/>
      <c r="F243" s="22"/>
      <c r="G243" s="22"/>
      <c r="H243" s="22"/>
      <c r="I243" s="22"/>
      <c r="J243" s="22"/>
      <c r="K243" s="1">
        <f t="shared" si="4"/>
        <v>19</v>
      </c>
      <c r="L243" s="1">
        <f t="shared" si="4"/>
        <v>17</v>
      </c>
      <c r="M243" s="1">
        <f t="shared" si="4"/>
        <v>23</v>
      </c>
      <c r="N243" s="22"/>
      <c r="O243" s="22"/>
      <c r="P243" s="22"/>
    </row>
    <row r="244" spans="1:16">
      <c r="A244" s="25" t="s">
        <v>590</v>
      </c>
      <c r="B244" s="22">
        <v>19</v>
      </c>
      <c r="C244" s="22">
        <v>16</v>
      </c>
      <c r="D244" s="22">
        <v>24</v>
      </c>
      <c r="E244" s="22"/>
      <c r="F244" s="22"/>
      <c r="G244" s="22"/>
      <c r="H244" s="22"/>
      <c r="I244" s="22"/>
      <c r="J244" s="22"/>
      <c r="K244" s="1">
        <f t="shared" si="4"/>
        <v>19</v>
      </c>
      <c r="L244" s="1">
        <f t="shared" si="4"/>
        <v>16</v>
      </c>
      <c r="M244" s="1">
        <f t="shared" si="4"/>
        <v>24</v>
      </c>
      <c r="N244" s="22"/>
      <c r="O244" s="22"/>
      <c r="P244" s="22"/>
    </row>
    <row r="245" spans="1:16">
      <c r="A245" s="25" t="s">
        <v>721</v>
      </c>
      <c r="B245" s="22">
        <v>17</v>
      </c>
      <c r="C245" s="22">
        <v>13</v>
      </c>
      <c r="D245" s="22">
        <v>20</v>
      </c>
      <c r="E245" s="22"/>
      <c r="F245" s="22"/>
      <c r="G245" s="22"/>
      <c r="H245" s="22"/>
      <c r="I245" s="22"/>
      <c r="J245" s="22"/>
      <c r="K245" s="1">
        <f t="shared" si="4"/>
        <v>17</v>
      </c>
      <c r="L245" s="1">
        <f t="shared" si="4"/>
        <v>13</v>
      </c>
      <c r="M245" s="1">
        <f t="shared" si="4"/>
        <v>20</v>
      </c>
      <c r="N245" s="22"/>
      <c r="O245" s="22"/>
      <c r="P245" s="22"/>
    </row>
    <row r="246" spans="1:16">
      <c r="A246" s="25" t="s">
        <v>591</v>
      </c>
      <c r="B246" s="22">
        <v>20</v>
      </c>
      <c r="C246" s="22">
        <v>13</v>
      </c>
      <c r="D246" s="22">
        <v>26</v>
      </c>
      <c r="E246" s="21"/>
      <c r="F246" s="21"/>
      <c r="G246" s="21"/>
      <c r="H246" s="21"/>
      <c r="I246" s="21"/>
      <c r="J246" s="21"/>
      <c r="K246" s="1">
        <f t="shared" si="4"/>
        <v>20</v>
      </c>
      <c r="L246" s="1">
        <f t="shared" si="4"/>
        <v>13</v>
      </c>
      <c r="M246" s="1">
        <f t="shared" si="4"/>
        <v>26</v>
      </c>
      <c r="N246" s="22"/>
      <c r="O246" s="22"/>
      <c r="P246" s="22"/>
    </row>
    <row r="247" spans="1:16">
      <c r="A247" s="25" t="s">
        <v>592</v>
      </c>
      <c r="B247" s="22">
        <v>18</v>
      </c>
      <c r="C247" s="22">
        <v>14</v>
      </c>
      <c r="D247" s="22">
        <v>22</v>
      </c>
      <c r="E247" s="21"/>
      <c r="F247" s="21"/>
      <c r="G247" s="21"/>
      <c r="H247" s="21"/>
      <c r="I247" s="21"/>
      <c r="J247" s="21"/>
      <c r="K247" s="1">
        <f t="shared" si="4"/>
        <v>18</v>
      </c>
      <c r="L247" s="1">
        <f t="shared" si="4"/>
        <v>14</v>
      </c>
      <c r="M247" s="1">
        <f t="shared" si="4"/>
        <v>22</v>
      </c>
      <c r="N247" s="22"/>
      <c r="O247" s="22"/>
      <c r="P247" s="22"/>
    </row>
    <row r="248" spans="1:16">
      <c r="A248" s="25" t="s">
        <v>593</v>
      </c>
      <c r="B248" s="22">
        <v>19</v>
      </c>
      <c r="C248" s="22">
        <v>11</v>
      </c>
      <c r="D248" s="22">
        <v>28</v>
      </c>
      <c r="E248" s="21"/>
      <c r="F248" s="21"/>
      <c r="G248" s="21"/>
      <c r="H248" s="21"/>
      <c r="I248" s="21"/>
      <c r="J248" s="21"/>
      <c r="K248" s="1">
        <f t="shared" si="4"/>
        <v>19</v>
      </c>
      <c r="L248" s="1">
        <f t="shared" si="4"/>
        <v>11</v>
      </c>
      <c r="M248" s="1">
        <f t="shared" si="4"/>
        <v>28</v>
      </c>
      <c r="N248" s="22"/>
      <c r="O248" s="22"/>
      <c r="P248" s="22"/>
    </row>
    <row r="249" spans="1:16">
      <c r="A249" s="25" t="s">
        <v>594</v>
      </c>
      <c r="B249" s="22">
        <v>21</v>
      </c>
      <c r="C249" s="22">
        <v>11</v>
      </c>
      <c r="D249" s="22">
        <v>28</v>
      </c>
      <c r="E249" s="21"/>
      <c r="F249" s="21"/>
      <c r="G249" s="21"/>
      <c r="H249" s="21"/>
      <c r="I249" s="21"/>
      <c r="J249" s="21"/>
      <c r="K249" s="1">
        <f t="shared" si="4"/>
        <v>21</v>
      </c>
      <c r="L249" s="1">
        <f t="shared" si="4"/>
        <v>11</v>
      </c>
      <c r="M249" s="1">
        <f t="shared" si="4"/>
        <v>28</v>
      </c>
      <c r="N249" s="22"/>
      <c r="O249" s="22"/>
      <c r="P249" s="22"/>
    </row>
    <row r="250" spans="1:16">
      <c r="A250" s="25" t="s">
        <v>595</v>
      </c>
      <c r="B250" s="22">
        <v>23</v>
      </c>
      <c r="C250" s="22">
        <v>14</v>
      </c>
      <c r="D250" s="22">
        <v>30</v>
      </c>
      <c r="E250" s="21"/>
      <c r="F250" s="22"/>
      <c r="G250" s="22"/>
      <c r="H250" s="21"/>
      <c r="I250" s="22"/>
      <c r="J250" s="22"/>
      <c r="K250" s="1">
        <f t="shared" si="4"/>
        <v>23</v>
      </c>
      <c r="L250" s="1">
        <f t="shared" si="4"/>
        <v>14</v>
      </c>
      <c r="M250" s="1">
        <f t="shared" si="4"/>
        <v>30</v>
      </c>
      <c r="N250" s="22"/>
      <c r="O250" s="22"/>
      <c r="P250" s="22"/>
    </row>
    <row r="251" spans="1:16">
      <c r="A251" s="25" t="s">
        <v>596</v>
      </c>
      <c r="B251" s="22">
        <v>21</v>
      </c>
      <c r="C251" s="22">
        <v>16</v>
      </c>
      <c r="D251" s="22">
        <v>25</v>
      </c>
      <c r="E251" s="22"/>
      <c r="F251" s="22"/>
      <c r="G251" s="22"/>
      <c r="H251" s="22"/>
      <c r="I251" s="22"/>
      <c r="J251" s="22"/>
      <c r="K251" s="1">
        <f t="shared" si="4"/>
        <v>21</v>
      </c>
      <c r="L251" s="1">
        <f t="shared" si="4"/>
        <v>16</v>
      </c>
      <c r="M251" s="1">
        <f t="shared" si="4"/>
        <v>25</v>
      </c>
      <c r="N251" s="22"/>
      <c r="O251" s="22"/>
      <c r="P251" s="22"/>
    </row>
    <row r="252" spans="1:16">
      <c r="A252" s="25" t="s">
        <v>597</v>
      </c>
      <c r="B252" s="22">
        <v>18</v>
      </c>
      <c r="C252" s="22">
        <v>15</v>
      </c>
      <c r="D252" s="22">
        <v>21</v>
      </c>
      <c r="E252" s="22"/>
      <c r="F252" s="22"/>
      <c r="G252" s="22"/>
      <c r="H252" s="22"/>
      <c r="I252" s="22"/>
      <c r="J252" s="22"/>
      <c r="K252" s="1">
        <f t="shared" si="4"/>
        <v>18</v>
      </c>
      <c r="L252" s="1">
        <f t="shared" si="4"/>
        <v>15</v>
      </c>
      <c r="M252" s="1">
        <f t="shared" si="4"/>
        <v>21</v>
      </c>
      <c r="N252" s="22"/>
      <c r="O252" s="22"/>
      <c r="P252" s="22"/>
    </row>
    <row r="253" spans="1:16">
      <c r="A253" s="25" t="s">
        <v>598</v>
      </c>
      <c r="B253" s="22">
        <v>22</v>
      </c>
      <c r="C253" s="22">
        <v>13</v>
      </c>
      <c r="D253" s="22">
        <v>28</v>
      </c>
      <c r="E253" s="22"/>
      <c r="F253" s="22"/>
      <c r="G253" s="22"/>
      <c r="H253" s="22"/>
      <c r="I253" s="22"/>
      <c r="J253" s="22"/>
      <c r="K253" s="1">
        <f t="shared" si="4"/>
        <v>22</v>
      </c>
      <c r="L253" s="1">
        <f t="shared" si="4"/>
        <v>13</v>
      </c>
      <c r="M253" s="1">
        <f t="shared" si="4"/>
        <v>28</v>
      </c>
      <c r="N253" s="22"/>
      <c r="O253" s="22"/>
      <c r="P253" s="22"/>
    </row>
    <row r="254" spans="1:16">
      <c r="A254" s="25" t="s">
        <v>599</v>
      </c>
      <c r="B254" s="22">
        <v>23</v>
      </c>
      <c r="C254" s="22">
        <v>14</v>
      </c>
      <c r="D254" s="22">
        <v>29</v>
      </c>
      <c r="E254" s="22"/>
      <c r="F254" s="22"/>
      <c r="G254" s="22"/>
      <c r="H254" s="22"/>
      <c r="I254" s="22"/>
      <c r="J254" s="22"/>
      <c r="K254" s="1">
        <f t="shared" si="4"/>
        <v>23</v>
      </c>
      <c r="L254" s="1">
        <f t="shared" si="4"/>
        <v>14</v>
      </c>
      <c r="M254" s="1">
        <f t="shared" si="4"/>
        <v>29</v>
      </c>
      <c r="N254" s="22"/>
      <c r="O254" s="22"/>
      <c r="P254" s="22"/>
    </row>
    <row r="255" spans="1:16">
      <c r="A255" s="25" t="s">
        <v>600</v>
      </c>
      <c r="B255" s="22">
        <v>22</v>
      </c>
      <c r="C255" s="22">
        <v>15</v>
      </c>
      <c r="D255" s="22">
        <v>26</v>
      </c>
      <c r="E255" s="22"/>
      <c r="F255" s="22"/>
      <c r="G255" s="22"/>
      <c r="H255" s="22"/>
      <c r="I255" s="22"/>
      <c r="J255" s="22"/>
      <c r="K255" s="1">
        <f t="shared" si="4"/>
        <v>22</v>
      </c>
      <c r="L255" s="1">
        <f t="shared" si="4"/>
        <v>15</v>
      </c>
      <c r="M255" s="1">
        <f t="shared" si="4"/>
        <v>26</v>
      </c>
      <c r="N255" s="22"/>
      <c r="O255" s="22"/>
      <c r="P255" s="22"/>
    </row>
    <row r="256" spans="1:16">
      <c r="A256" s="25" t="s">
        <v>601</v>
      </c>
      <c r="B256" s="22">
        <v>24</v>
      </c>
      <c r="C256" s="22">
        <v>18</v>
      </c>
      <c r="D256" s="22">
        <v>30</v>
      </c>
      <c r="E256" s="22"/>
      <c r="F256" s="22"/>
      <c r="G256" s="22"/>
      <c r="H256" s="22"/>
      <c r="I256" s="22"/>
      <c r="J256" s="22"/>
      <c r="K256" s="1">
        <f t="shared" si="4"/>
        <v>24</v>
      </c>
      <c r="L256" s="1">
        <f t="shared" si="4"/>
        <v>18</v>
      </c>
      <c r="M256" s="1">
        <f t="shared" si="4"/>
        <v>30</v>
      </c>
      <c r="N256" s="22"/>
      <c r="O256" s="22"/>
      <c r="P256" s="22"/>
    </row>
    <row r="257" spans="1:16">
      <c r="A257" s="25" t="s">
        <v>602</v>
      </c>
      <c r="B257" s="22">
        <v>25</v>
      </c>
      <c r="C257" s="22">
        <v>18</v>
      </c>
      <c r="D257" s="22">
        <v>30</v>
      </c>
      <c r="E257" s="22"/>
      <c r="F257" s="22"/>
      <c r="G257" s="22"/>
      <c r="H257" s="22"/>
      <c r="I257" s="22"/>
      <c r="J257" s="22"/>
      <c r="K257" s="1">
        <f t="shared" si="4"/>
        <v>25</v>
      </c>
      <c r="L257" s="1">
        <f t="shared" si="4"/>
        <v>18</v>
      </c>
      <c r="M257" s="1">
        <f t="shared" si="4"/>
        <v>30</v>
      </c>
      <c r="N257" s="22"/>
      <c r="O257" s="22"/>
      <c r="P257" s="22"/>
    </row>
    <row r="258" spans="1:16">
      <c r="A258" s="25" t="s">
        <v>603</v>
      </c>
      <c r="B258" s="22">
        <v>25</v>
      </c>
      <c r="C258" s="22">
        <v>17</v>
      </c>
      <c r="D258" s="22">
        <v>30</v>
      </c>
      <c r="E258" s="22"/>
      <c r="F258" s="22"/>
      <c r="G258" s="22"/>
      <c r="H258" s="22"/>
      <c r="I258" s="22"/>
      <c r="J258" s="22"/>
      <c r="K258" s="1">
        <f t="shared" si="4"/>
        <v>25</v>
      </c>
      <c r="L258" s="1">
        <f t="shared" si="4"/>
        <v>17</v>
      </c>
      <c r="M258" s="1">
        <f t="shared" si="4"/>
        <v>30</v>
      </c>
      <c r="N258" s="22"/>
      <c r="O258" s="22"/>
      <c r="P258" s="22"/>
    </row>
    <row r="259" spans="1:16">
      <c r="A259" s="25" t="s">
        <v>604</v>
      </c>
      <c r="B259" s="22">
        <v>24</v>
      </c>
      <c r="C259" s="22">
        <v>18</v>
      </c>
      <c r="D259" s="22">
        <v>31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24</v>
      </c>
      <c r="L259" s="1">
        <f t="shared" si="5"/>
        <v>18</v>
      </c>
      <c r="M259" s="1">
        <f t="shared" si="5"/>
        <v>31</v>
      </c>
      <c r="N259" s="22"/>
      <c r="O259" s="22"/>
      <c r="P259" s="22"/>
    </row>
    <row r="260" spans="1:16">
      <c r="A260" s="25" t="s">
        <v>605</v>
      </c>
      <c r="B260" s="22">
        <v>24</v>
      </c>
      <c r="C260" s="22">
        <v>17</v>
      </c>
      <c r="D260" s="22">
        <v>30</v>
      </c>
      <c r="E260" s="22"/>
      <c r="F260" s="22"/>
      <c r="G260" s="22"/>
      <c r="H260" s="22"/>
      <c r="I260" s="22"/>
      <c r="J260" s="22"/>
      <c r="K260" s="1">
        <f t="shared" si="5"/>
        <v>24</v>
      </c>
      <c r="L260" s="1">
        <f t="shared" si="5"/>
        <v>17</v>
      </c>
      <c r="M260" s="1">
        <f t="shared" si="5"/>
        <v>30</v>
      </c>
      <c r="N260" s="22"/>
      <c r="O260" s="22"/>
      <c r="P260" s="22"/>
    </row>
    <row r="261" spans="1:16">
      <c r="A261" s="25" t="s">
        <v>606</v>
      </c>
      <c r="B261" s="22">
        <v>24</v>
      </c>
      <c r="C261" s="22">
        <v>17</v>
      </c>
      <c r="D261" s="22">
        <v>30</v>
      </c>
      <c r="E261" s="22"/>
      <c r="F261" s="22"/>
      <c r="G261" s="22"/>
      <c r="H261" s="22"/>
      <c r="I261" s="22"/>
      <c r="J261" s="22"/>
      <c r="K261" s="1">
        <f t="shared" si="5"/>
        <v>24</v>
      </c>
      <c r="L261" s="1">
        <f t="shared" si="5"/>
        <v>17</v>
      </c>
      <c r="M261" s="1">
        <f t="shared" si="5"/>
        <v>30</v>
      </c>
      <c r="N261" s="22"/>
      <c r="O261" s="22"/>
      <c r="P261" s="22"/>
    </row>
    <row r="262" spans="1:16">
      <c r="A262" s="25" t="s">
        <v>607</v>
      </c>
      <c r="B262" s="22">
        <v>22</v>
      </c>
      <c r="C262" s="22">
        <v>14</v>
      </c>
      <c r="D262" s="22">
        <v>29</v>
      </c>
      <c r="E262" s="22"/>
      <c r="F262" s="22"/>
      <c r="G262" s="22"/>
      <c r="H262" s="22"/>
      <c r="I262" s="22"/>
      <c r="J262" s="22"/>
      <c r="K262" s="1">
        <f t="shared" si="5"/>
        <v>22</v>
      </c>
      <c r="L262" s="1">
        <f t="shared" si="5"/>
        <v>14</v>
      </c>
      <c r="M262" s="1">
        <f t="shared" si="5"/>
        <v>29</v>
      </c>
      <c r="N262" s="22"/>
      <c r="O262" s="22"/>
      <c r="P262" s="22"/>
    </row>
    <row r="263" spans="1:16">
      <c r="A263" s="25" t="s">
        <v>608</v>
      </c>
      <c r="B263" s="22">
        <v>22</v>
      </c>
      <c r="C263" s="22">
        <v>14</v>
      </c>
      <c r="D263" s="22">
        <v>29</v>
      </c>
      <c r="E263" s="22"/>
      <c r="F263" s="22"/>
      <c r="G263" s="22"/>
      <c r="H263" s="22"/>
      <c r="I263" s="22"/>
      <c r="J263" s="22"/>
      <c r="K263" s="1">
        <f t="shared" si="5"/>
        <v>22</v>
      </c>
      <c r="L263" s="1">
        <f t="shared" si="5"/>
        <v>14</v>
      </c>
      <c r="M263" s="1">
        <f t="shared" si="5"/>
        <v>29</v>
      </c>
      <c r="N263" s="22"/>
      <c r="O263" s="22"/>
      <c r="P263" s="22"/>
    </row>
    <row r="264" spans="1:16">
      <c r="A264" s="25" t="s">
        <v>609</v>
      </c>
      <c r="B264" s="22">
        <v>22</v>
      </c>
      <c r="C264" s="22">
        <v>15</v>
      </c>
      <c r="D264" s="22">
        <v>28</v>
      </c>
      <c r="E264" s="22"/>
      <c r="F264" s="22"/>
      <c r="G264" s="22"/>
      <c r="H264" s="22"/>
      <c r="I264" s="22"/>
      <c r="J264" s="22"/>
      <c r="K264" s="1">
        <f t="shared" si="5"/>
        <v>22</v>
      </c>
      <c r="L264" s="1">
        <f t="shared" si="5"/>
        <v>15</v>
      </c>
      <c r="M264" s="1">
        <f t="shared" si="5"/>
        <v>28</v>
      </c>
      <c r="N264" s="22"/>
      <c r="O264" s="22"/>
      <c r="P264" s="22"/>
    </row>
    <row r="265" spans="1:16">
      <c r="A265" s="25" t="s">
        <v>610</v>
      </c>
      <c r="B265" s="22">
        <v>22</v>
      </c>
      <c r="C265" s="22">
        <v>17</v>
      </c>
      <c r="D265" s="22">
        <v>28</v>
      </c>
      <c r="E265" s="22"/>
      <c r="F265" s="22"/>
      <c r="G265" s="22"/>
      <c r="H265" s="22"/>
      <c r="I265" s="22"/>
      <c r="J265" s="22"/>
      <c r="K265" s="1">
        <f t="shared" si="5"/>
        <v>22</v>
      </c>
      <c r="L265" s="1">
        <f t="shared" si="5"/>
        <v>17</v>
      </c>
      <c r="M265" s="1">
        <f t="shared" si="5"/>
        <v>28</v>
      </c>
      <c r="N265" s="22"/>
      <c r="O265" s="22"/>
      <c r="P265" s="22"/>
    </row>
    <row r="266" spans="1:16">
      <c r="A266" s="25" t="s">
        <v>611</v>
      </c>
      <c r="B266" s="22">
        <v>21</v>
      </c>
      <c r="C266" s="22">
        <v>15</v>
      </c>
      <c r="D266" s="22">
        <v>26</v>
      </c>
      <c r="E266" s="22"/>
      <c r="F266" s="22"/>
      <c r="G266" s="22"/>
      <c r="H266" s="22"/>
      <c r="I266" s="22"/>
      <c r="J266" s="22"/>
      <c r="K266" s="1">
        <f t="shared" si="5"/>
        <v>21</v>
      </c>
      <c r="L266" s="1">
        <f t="shared" si="5"/>
        <v>15</v>
      </c>
      <c r="M266" s="1">
        <f t="shared" si="5"/>
        <v>26</v>
      </c>
      <c r="N266" s="22"/>
      <c r="O266" s="22"/>
      <c r="P266" s="22"/>
    </row>
    <row r="267" spans="1:16">
      <c r="A267" s="25" t="s">
        <v>612</v>
      </c>
      <c r="B267" s="22">
        <v>20</v>
      </c>
      <c r="C267" s="22">
        <v>16</v>
      </c>
      <c r="D267" s="22">
        <v>24</v>
      </c>
      <c r="E267" s="22"/>
      <c r="F267" s="22"/>
      <c r="G267" s="22"/>
      <c r="H267" s="22"/>
      <c r="I267" s="22"/>
      <c r="J267" s="22"/>
      <c r="K267" s="1">
        <f t="shared" si="5"/>
        <v>20</v>
      </c>
      <c r="L267" s="1">
        <f t="shared" si="5"/>
        <v>16</v>
      </c>
      <c r="M267" s="1">
        <f t="shared" si="5"/>
        <v>24</v>
      </c>
      <c r="N267" s="22"/>
      <c r="O267" s="22"/>
      <c r="P267" s="22"/>
    </row>
    <row r="268" spans="1:16">
      <c r="A268" s="25" t="s">
        <v>613</v>
      </c>
      <c r="B268" s="22">
        <v>20</v>
      </c>
      <c r="C268" s="22">
        <v>16</v>
      </c>
      <c r="D268" s="22">
        <v>24</v>
      </c>
      <c r="E268" s="22"/>
      <c r="F268" s="22"/>
      <c r="G268" s="22"/>
      <c r="H268" s="22"/>
      <c r="I268" s="22"/>
      <c r="J268" s="22"/>
      <c r="K268" s="1">
        <f t="shared" si="5"/>
        <v>20</v>
      </c>
      <c r="L268" s="1">
        <f t="shared" si="5"/>
        <v>16</v>
      </c>
      <c r="M268" s="1">
        <f t="shared" si="5"/>
        <v>24</v>
      </c>
      <c r="N268" s="22"/>
      <c r="O268" s="22"/>
      <c r="P268" s="22"/>
    </row>
    <row r="269" spans="1:16">
      <c r="A269" s="25" t="s">
        <v>614</v>
      </c>
      <c r="B269" s="22">
        <v>19</v>
      </c>
      <c r="C269" s="22">
        <v>17</v>
      </c>
      <c r="D269" s="22">
        <v>23</v>
      </c>
      <c r="E269" s="22"/>
      <c r="F269" s="22"/>
      <c r="G269" s="22"/>
      <c r="H269" s="22"/>
      <c r="I269" s="22"/>
      <c r="J269" s="22"/>
      <c r="K269" s="1">
        <f t="shared" si="5"/>
        <v>19</v>
      </c>
      <c r="L269" s="1">
        <f t="shared" si="5"/>
        <v>17</v>
      </c>
      <c r="M269" s="1">
        <f t="shared" si="5"/>
        <v>23</v>
      </c>
      <c r="N269" s="22"/>
      <c r="O269" s="22"/>
      <c r="P269" s="22"/>
    </row>
    <row r="270" spans="1:16">
      <c r="A270" s="25" t="s">
        <v>615</v>
      </c>
      <c r="B270" s="22">
        <v>14</v>
      </c>
      <c r="C270" s="22">
        <v>9</v>
      </c>
      <c r="D270" s="22">
        <v>17</v>
      </c>
      <c r="E270" s="22"/>
      <c r="F270" s="22"/>
      <c r="G270" s="22"/>
      <c r="H270" s="22"/>
      <c r="I270" s="22"/>
      <c r="J270" s="22"/>
      <c r="K270" s="1">
        <f t="shared" si="5"/>
        <v>14</v>
      </c>
      <c r="L270" s="1">
        <f t="shared" si="5"/>
        <v>9</v>
      </c>
      <c r="M270" s="1">
        <f t="shared" si="5"/>
        <v>17</v>
      </c>
      <c r="N270" s="22"/>
      <c r="O270" s="22"/>
      <c r="P270" s="22"/>
    </row>
    <row r="271" spans="1:16">
      <c r="A271" s="25" t="s">
        <v>616</v>
      </c>
      <c r="B271" s="22">
        <v>13</v>
      </c>
      <c r="C271" s="22">
        <v>8</v>
      </c>
      <c r="D271" s="22">
        <v>18</v>
      </c>
      <c r="E271" s="22"/>
      <c r="F271" s="22"/>
      <c r="G271" s="22"/>
      <c r="H271" s="22"/>
      <c r="I271" s="22"/>
      <c r="J271" s="22"/>
      <c r="K271" s="1">
        <f t="shared" si="5"/>
        <v>13</v>
      </c>
      <c r="L271" s="1">
        <f t="shared" si="5"/>
        <v>8</v>
      </c>
      <c r="M271" s="1">
        <f t="shared" si="5"/>
        <v>18</v>
      </c>
      <c r="N271" s="22"/>
      <c r="O271" s="22"/>
      <c r="P271" s="22"/>
    </row>
    <row r="272" spans="1:16">
      <c r="A272" s="25" t="s">
        <v>617</v>
      </c>
      <c r="B272" s="22">
        <v>12</v>
      </c>
      <c r="C272" s="22">
        <v>4</v>
      </c>
      <c r="D272" s="22">
        <v>17</v>
      </c>
      <c r="E272" s="22"/>
      <c r="F272" s="22"/>
      <c r="G272" s="22"/>
      <c r="H272" s="22"/>
      <c r="I272" s="22"/>
      <c r="J272" s="22"/>
      <c r="K272" s="1">
        <f t="shared" si="5"/>
        <v>12</v>
      </c>
      <c r="L272" s="1">
        <f t="shared" si="5"/>
        <v>4</v>
      </c>
      <c r="M272" s="1">
        <f t="shared" si="5"/>
        <v>17</v>
      </c>
      <c r="N272" s="22"/>
      <c r="O272" s="22"/>
      <c r="P272" s="22"/>
    </row>
    <row r="273" spans="1:16">
      <c r="A273" s="25" t="s">
        <v>618</v>
      </c>
      <c r="B273" s="22">
        <v>14</v>
      </c>
      <c r="C273" s="22">
        <v>9</v>
      </c>
      <c r="D273" s="22">
        <v>19</v>
      </c>
      <c r="E273" s="22"/>
      <c r="F273" s="22"/>
      <c r="G273" s="22"/>
      <c r="H273" s="22"/>
      <c r="I273" s="22"/>
      <c r="J273" s="22"/>
      <c r="K273" s="1">
        <f t="shared" si="5"/>
        <v>14</v>
      </c>
      <c r="L273" s="1">
        <f t="shared" si="5"/>
        <v>9</v>
      </c>
      <c r="M273" s="1">
        <f t="shared" si="5"/>
        <v>19</v>
      </c>
      <c r="N273" s="22"/>
      <c r="O273" s="22"/>
      <c r="P273" s="22"/>
    </row>
    <row r="274" spans="1:16">
      <c r="A274" s="25" t="s">
        <v>619</v>
      </c>
      <c r="B274" s="22">
        <v>14</v>
      </c>
      <c r="C274" s="22">
        <v>5</v>
      </c>
      <c r="D274" s="22">
        <v>21</v>
      </c>
      <c r="E274" s="22"/>
      <c r="F274" s="22"/>
      <c r="G274" s="22"/>
      <c r="H274" s="22"/>
      <c r="I274" s="22"/>
      <c r="J274" s="22"/>
      <c r="K274" s="1">
        <f t="shared" si="5"/>
        <v>14</v>
      </c>
      <c r="L274" s="1">
        <f t="shared" si="5"/>
        <v>5</v>
      </c>
      <c r="M274" s="1">
        <f t="shared" si="5"/>
        <v>21</v>
      </c>
      <c r="N274" s="22"/>
      <c r="O274" s="22"/>
      <c r="P274" s="22"/>
    </row>
    <row r="275" spans="1:16">
      <c r="A275" s="25" t="s">
        <v>620</v>
      </c>
      <c r="B275" s="22">
        <v>15</v>
      </c>
      <c r="C275" s="22">
        <v>7</v>
      </c>
      <c r="D275" s="22">
        <v>22</v>
      </c>
      <c r="E275" s="22"/>
      <c r="F275" s="22"/>
      <c r="G275" s="22"/>
      <c r="H275" s="22"/>
      <c r="I275" s="22"/>
      <c r="J275" s="22"/>
      <c r="K275" s="1">
        <f t="shared" si="5"/>
        <v>15</v>
      </c>
      <c r="L275" s="1">
        <f t="shared" si="5"/>
        <v>7</v>
      </c>
      <c r="M275" s="1">
        <f t="shared" si="5"/>
        <v>22</v>
      </c>
      <c r="N275" s="22"/>
      <c r="O275" s="22"/>
      <c r="P275" s="22"/>
    </row>
    <row r="276" spans="1:16">
      <c r="A276" s="25" t="s">
        <v>621</v>
      </c>
      <c r="B276" s="22">
        <v>17</v>
      </c>
      <c r="C276" s="22">
        <v>12</v>
      </c>
      <c r="D276" s="22">
        <v>22</v>
      </c>
      <c r="E276" s="21"/>
      <c r="F276" s="21"/>
      <c r="G276" s="21"/>
      <c r="H276" s="21"/>
      <c r="I276" s="21"/>
      <c r="J276" s="21"/>
      <c r="K276" s="1">
        <f t="shared" si="5"/>
        <v>17</v>
      </c>
      <c r="L276" s="1">
        <f t="shared" si="5"/>
        <v>12</v>
      </c>
      <c r="M276" s="1">
        <f t="shared" si="5"/>
        <v>22</v>
      </c>
      <c r="N276" s="22"/>
      <c r="O276" s="22"/>
      <c r="P276" s="22"/>
    </row>
    <row r="277" spans="1:16">
      <c r="A277" s="25" t="s">
        <v>622</v>
      </c>
      <c r="B277" s="22">
        <v>15</v>
      </c>
      <c r="C277" s="22">
        <v>13</v>
      </c>
      <c r="D277" s="22">
        <v>16</v>
      </c>
      <c r="E277" s="21"/>
      <c r="F277" s="21"/>
      <c r="G277" s="21"/>
      <c r="H277" s="21"/>
      <c r="I277" s="21"/>
      <c r="J277" s="21"/>
      <c r="K277" s="1">
        <f t="shared" si="5"/>
        <v>15</v>
      </c>
      <c r="L277" s="1">
        <f t="shared" si="5"/>
        <v>13</v>
      </c>
      <c r="M277" s="1">
        <f t="shared" si="5"/>
        <v>16</v>
      </c>
      <c r="N277" s="22"/>
      <c r="O277" s="22"/>
      <c r="P277" s="22"/>
    </row>
    <row r="278" spans="1:16">
      <c r="A278" s="25" t="s">
        <v>623</v>
      </c>
      <c r="B278" s="22">
        <v>15</v>
      </c>
      <c r="C278" s="22">
        <v>10</v>
      </c>
      <c r="D278" s="22">
        <v>19</v>
      </c>
      <c r="E278" s="21"/>
      <c r="F278" s="21"/>
      <c r="G278" s="21"/>
      <c r="H278" s="21"/>
      <c r="I278" s="21"/>
      <c r="J278" s="21"/>
      <c r="K278" s="1">
        <f t="shared" si="5"/>
        <v>15</v>
      </c>
      <c r="L278" s="1">
        <f t="shared" si="5"/>
        <v>10</v>
      </c>
      <c r="M278" s="1">
        <f t="shared" si="5"/>
        <v>19</v>
      </c>
      <c r="N278" s="22"/>
      <c r="O278" s="22"/>
      <c r="P278" s="22"/>
    </row>
    <row r="279" spans="1:16">
      <c r="A279" s="25" t="s">
        <v>624</v>
      </c>
      <c r="B279" s="22">
        <v>13</v>
      </c>
      <c r="C279" s="22">
        <v>9</v>
      </c>
      <c r="D279" s="22">
        <v>17</v>
      </c>
      <c r="E279" s="21"/>
      <c r="F279" s="21"/>
      <c r="G279" s="21"/>
      <c r="H279" s="21"/>
      <c r="I279" s="21"/>
      <c r="J279" s="21"/>
      <c r="K279" s="1">
        <f t="shared" si="5"/>
        <v>13</v>
      </c>
      <c r="L279" s="1">
        <f t="shared" si="5"/>
        <v>9</v>
      </c>
      <c r="M279" s="1">
        <f t="shared" si="5"/>
        <v>17</v>
      </c>
      <c r="N279" s="22"/>
      <c r="O279" s="22"/>
      <c r="P279" s="22"/>
    </row>
    <row r="280" spans="1:16">
      <c r="A280" s="25" t="s">
        <v>625</v>
      </c>
      <c r="B280" s="22">
        <v>12</v>
      </c>
      <c r="C280" s="22">
        <v>10</v>
      </c>
      <c r="D280" s="22">
        <v>15</v>
      </c>
      <c r="E280" s="21"/>
      <c r="F280" s="21"/>
      <c r="G280" s="22"/>
      <c r="H280" s="21"/>
      <c r="I280" s="21"/>
      <c r="J280" s="22"/>
      <c r="K280" s="1">
        <f t="shared" si="5"/>
        <v>12</v>
      </c>
      <c r="L280" s="1">
        <f t="shared" si="5"/>
        <v>10</v>
      </c>
      <c r="M280" s="1">
        <f t="shared" si="5"/>
        <v>15</v>
      </c>
      <c r="N280" s="22"/>
      <c r="O280" s="22"/>
      <c r="P280" s="22"/>
    </row>
    <row r="281" spans="1:16">
      <c r="A281" s="25" t="s">
        <v>626</v>
      </c>
      <c r="B281" s="22">
        <v>14</v>
      </c>
      <c r="C281" s="22">
        <v>9</v>
      </c>
      <c r="D281" s="22">
        <v>17</v>
      </c>
      <c r="E281" s="22"/>
      <c r="F281" s="22"/>
      <c r="G281" s="22"/>
      <c r="H281" s="22"/>
      <c r="I281" s="22"/>
      <c r="J281" s="22"/>
      <c r="K281" s="1">
        <f t="shared" si="5"/>
        <v>14</v>
      </c>
      <c r="L281" s="1">
        <f t="shared" si="5"/>
        <v>9</v>
      </c>
      <c r="M281" s="1">
        <f t="shared" si="5"/>
        <v>17</v>
      </c>
      <c r="N281" s="22"/>
      <c r="O281" s="22"/>
      <c r="P281" s="22"/>
    </row>
    <row r="282" spans="1:16">
      <c r="A282" s="25" t="s">
        <v>627</v>
      </c>
      <c r="B282" s="22">
        <v>16</v>
      </c>
      <c r="C282" s="22">
        <v>10</v>
      </c>
      <c r="D282" s="22">
        <v>22</v>
      </c>
      <c r="E282" s="22"/>
      <c r="F282" s="22"/>
      <c r="G282" s="22"/>
      <c r="H282" s="22"/>
      <c r="I282" s="22"/>
      <c r="J282" s="22"/>
      <c r="K282" s="1">
        <f t="shared" si="5"/>
        <v>16</v>
      </c>
      <c r="L282" s="1">
        <f t="shared" si="5"/>
        <v>10</v>
      </c>
      <c r="M282" s="1">
        <f t="shared" si="5"/>
        <v>22</v>
      </c>
      <c r="N282" s="22"/>
      <c r="O282" s="22"/>
      <c r="P282" s="22"/>
    </row>
    <row r="283" spans="1:16">
      <c r="A283" s="25" t="s">
        <v>628</v>
      </c>
      <c r="B283" s="22">
        <v>14</v>
      </c>
      <c r="C283" s="22">
        <v>5</v>
      </c>
      <c r="D283" s="22">
        <v>20</v>
      </c>
      <c r="E283" s="22"/>
      <c r="F283" s="22"/>
      <c r="G283" s="22"/>
      <c r="H283" s="22"/>
      <c r="I283" s="22"/>
      <c r="J283" s="22"/>
      <c r="K283" s="1">
        <f t="shared" si="5"/>
        <v>14</v>
      </c>
      <c r="L283" s="1">
        <f t="shared" si="5"/>
        <v>5</v>
      </c>
      <c r="M283" s="1">
        <f t="shared" si="5"/>
        <v>20</v>
      </c>
      <c r="N283" s="22"/>
      <c r="O283" s="22"/>
      <c r="P283" s="22"/>
    </row>
    <row r="284" spans="1:16">
      <c r="A284" s="25" t="s">
        <v>629</v>
      </c>
      <c r="B284" s="22">
        <v>13</v>
      </c>
      <c r="C284" s="22">
        <v>6</v>
      </c>
      <c r="D284" s="22">
        <v>19</v>
      </c>
      <c r="E284" s="22"/>
      <c r="F284" s="22"/>
      <c r="G284" s="22"/>
      <c r="H284" s="22"/>
      <c r="I284" s="22"/>
      <c r="J284" s="22"/>
      <c r="K284" s="1">
        <f t="shared" si="5"/>
        <v>13</v>
      </c>
      <c r="L284" s="1">
        <f t="shared" si="5"/>
        <v>6</v>
      </c>
      <c r="M284" s="1">
        <f t="shared" si="5"/>
        <v>19</v>
      </c>
      <c r="N284" s="22"/>
      <c r="O284" s="22"/>
      <c r="P284" s="22"/>
    </row>
    <row r="285" spans="1:16">
      <c r="A285" s="25" t="s">
        <v>630</v>
      </c>
      <c r="B285" s="22">
        <v>14</v>
      </c>
      <c r="C285" s="22">
        <v>6</v>
      </c>
      <c r="D285" s="22">
        <v>20</v>
      </c>
      <c r="E285" s="22"/>
      <c r="F285" s="22"/>
      <c r="G285" s="22"/>
      <c r="H285" s="22"/>
      <c r="I285" s="22"/>
      <c r="J285" s="22"/>
      <c r="K285" s="1">
        <f t="shared" si="5"/>
        <v>14</v>
      </c>
      <c r="L285" s="1">
        <f t="shared" si="5"/>
        <v>6</v>
      </c>
      <c r="M285" s="1">
        <f t="shared" si="5"/>
        <v>20</v>
      </c>
      <c r="N285" s="22"/>
      <c r="O285" s="22"/>
      <c r="P285" s="22"/>
    </row>
    <row r="286" spans="1:16">
      <c r="A286" s="25" t="s">
        <v>631</v>
      </c>
      <c r="B286" s="22">
        <v>11</v>
      </c>
      <c r="C286" s="22">
        <v>9</v>
      </c>
      <c r="D286" s="22">
        <v>13</v>
      </c>
      <c r="E286" s="22"/>
      <c r="F286" s="22"/>
      <c r="G286" s="22"/>
      <c r="H286" s="22"/>
      <c r="I286" s="22"/>
      <c r="J286" s="22"/>
      <c r="K286" s="1">
        <f t="shared" si="5"/>
        <v>11</v>
      </c>
      <c r="L286" s="1">
        <f t="shared" si="5"/>
        <v>9</v>
      </c>
      <c r="M286" s="1">
        <f t="shared" si="5"/>
        <v>13</v>
      </c>
      <c r="N286" s="22"/>
      <c r="O286" s="22"/>
      <c r="P286" s="22"/>
    </row>
    <row r="287" spans="1:16">
      <c r="A287" s="25" t="s">
        <v>632</v>
      </c>
      <c r="B287" s="22">
        <v>11</v>
      </c>
      <c r="C287" s="22">
        <v>5</v>
      </c>
      <c r="D287" s="22">
        <v>16</v>
      </c>
      <c r="E287" s="22"/>
      <c r="F287" s="22"/>
      <c r="G287" s="22"/>
      <c r="H287" s="22"/>
      <c r="I287" s="22"/>
      <c r="J287" s="22"/>
      <c r="K287" s="1">
        <f t="shared" si="5"/>
        <v>11</v>
      </c>
      <c r="L287" s="1">
        <f t="shared" si="5"/>
        <v>5</v>
      </c>
      <c r="M287" s="1">
        <f t="shared" si="5"/>
        <v>16</v>
      </c>
      <c r="N287" s="22"/>
      <c r="O287" s="22"/>
      <c r="P287" s="22"/>
    </row>
    <row r="288" spans="1:16">
      <c r="A288" s="25" t="s">
        <v>633</v>
      </c>
      <c r="B288" s="22">
        <v>10</v>
      </c>
      <c r="C288" s="22">
        <v>1</v>
      </c>
      <c r="D288" s="22">
        <v>17</v>
      </c>
      <c r="E288" s="22"/>
      <c r="F288" s="22"/>
      <c r="G288" s="22"/>
      <c r="H288" s="22"/>
      <c r="I288" s="22"/>
      <c r="J288" s="22"/>
      <c r="K288" s="1">
        <f t="shared" si="5"/>
        <v>10</v>
      </c>
      <c r="L288" s="1">
        <f t="shared" si="5"/>
        <v>1</v>
      </c>
      <c r="M288" s="1">
        <f t="shared" si="5"/>
        <v>17</v>
      </c>
      <c r="N288" s="22"/>
      <c r="O288" s="22"/>
      <c r="P288" s="22"/>
    </row>
    <row r="289" spans="1:16">
      <c r="A289" s="25" t="s">
        <v>634</v>
      </c>
      <c r="B289" s="22">
        <v>8</v>
      </c>
      <c r="C289" s="22">
        <v>1</v>
      </c>
      <c r="D289" s="22">
        <v>16</v>
      </c>
      <c r="E289" s="22"/>
      <c r="F289" s="22"/>
      <c r="G289" s="22"/>
      <c r="H289" s="22"/>
      <c r="I289" s="22"/>
      <c r="J289" s="22"/>
      <c r="K289" s="1">
        <f t="shared" si="5"/>
        <v>8</v>
      </c>
      <c r="L289" s="1">
        <f t="shared" si="5"/>
        <v>1</v>
      </c>
      <c r="M289" s="1">
        <f t="shared" si="5"/>
        <v>16</v>
      </c>
      <c r="N289" s="22"/>
      <c r="O289" s="22"/>
      <c r="P289" s="22"/>
    </row>
    <row r="290" spans="1:16">
      <c r="A290" s="25" t="s">
        <v>635</v>
      </c>
      <c r="B290" s="22">
        <v>8</v>
      </c>
      <c r="C290" s="22">
        <v>6</v>
      </c>
      <c r="D290" s="22">
        <v>10</v>
      </c>
      <c r="E290" s="22"/>
      <c r="F290" s="22"/>
      <c r="G290" s="22"/>
      <c r="H290" s="22"/>
      <c r="I290" s="22"/>
      <c r="J290" s="22"/>
      <c r="K290" s="1">
        <f t="shared" si="5"/>
        <v>8</v>
      </c>
      <c r="L290" s="1">
        <f t="shared" si="5"/>
        <v>6</v>
      </c>
      <c r="M290" s="1">
        <f t="shared" si="5"/>
        <v>10</v>
      </c>
      <c r="N290" s="22"/>
      <c r="O290" s="22"/>
      <c r="P290" s="22"/>
    </row>
    <row r="291" spans="1:16">
      <c r="A291" s="25" t="s">
        <v>636</v>
      </c>
      <c r="B291" s="22">
        <v>11</v>
      </c>
      <c r="C291" s="22">
        <v>7</v>
      </c>
      <c r="D291" s="22">
        <v>17</v>
      </c>
      <c r="E291" s="22"/>
      <c r="F291" s="22"/>
      <c r="G291" s="22"/>
      <c r="H291" s="22"/>
      <c r="I291" s="22"/>
      <c r="J291" s="22"/>
      <c r="K291" s="1">
        <f t="shared" si="5"/>
        <v>11</v>
      </c>
      <c r="L291" s="1">
        <f t="shared" si="5"/>
        <v>7</v>
      </c>
      <c r="M291" s="1">
        <f t="shared" si="5"/>
        <v>17</v>
      </c>
      <c r="N291" s="22"/>
      <c r="O291" s="22"/>
      <c r="P291" s="22"/>
    </row>
    <row r="292" spans="1:16">
      <c r="A292" s="25" t="s">
        <v>637</v>
      </c>
      <c r="B292" s="22">
        <v>11</v>
      </c>
      <c r="C292" s="22">
        <v>3</v>
      </c>
      <c r="D292" s="22">
        <v>16</v>
      </c>
      <c r="E292" s="22"/>
      <c r="F292" s="22"/>
      <c r="G292" s="22"/>
      <c r="H292" s="22"/>
      <c r="I292" s="22"/>
      <c r="J292" s="22"/>
      <c r="K292" s="1">
        <f t="shared" si="5"/>
        <v>11</v>
      </c>
      <c r="L292" s="1">
        <f t="shared" si="5"/>
        <v>3</v>
      </c>
      <c r="M292" s="1">
        <f t="shared" si="5"/>
        <v>16</v>
      </c>
      <c r="N292" s="22"/>
      <c r="O292" s="22"/>
      <c r="P292" s="22"/>
    </row>
    <row r="293" spans="1:16">
      <c r="A293" s="25" t="s">
        <v>638</v>
      </c>
      <c r="B293" s="22">
        <v>12</v>
      </c>
      <c r="C293" s="22">
        <v>6</v>
      </c>
      <c r="D293" s="22">
        <v>18</v>
      </c>
      <c r="E293" s="22"/>
      <c r="F293" s="22"/>
      <c r="G293" s="22"/>
      <c r="H293" s="22"/>
      <c r="I293" s="22"/>
      <c r="J293" s="22"/>
      <c r="K293" s="1">
        <f t="shared" si="5"/>
        <v>12</v>
      </c>
      <c r="L293" s="1">
        <f t="shared" si="5"/>
        <v>6</v>
      </c>
      <c r="M293" s="1">
        <f t="shared" si="5"/>
        <v>18</v>
      </c>
      <c r="N293" s="22"/>
      <c r="O293" s="22"/>
      <c r="P293" s="22"/>
    </row>
    <row r="294" spans="1:16">
      <c r="A294" s="25" t="s">
        <v>639</v>
      </c>
      <c r="B294" s="22">
        <v>11</v>
      </c>
      <c r="C294" s="22">
        <v>7</v>
      </c>
      <c r="D294" s="22">
        <v>16</v>
      </c>
      <c r="E294" s="22"/>
      <c r="F294" s="22"/>
      <c r="G294" s="22"/>
      <c r="H294" s="22"/>
      <c r="I294" s="22"/>
      <c r="J294" s="22"/>
      <c r="K294" s="1">
        <f t="shared" si="5"/>
        <v>11</v>
      </c>
      <c r="L294" s="1">
        <f t="shared" si="5"/>
        <v>7</v>
      </c>
      <c r="M294" s="1">
        <f t="shared" si="5"/>
        <v>16</v>
      </c>
      <c r="N294" s="22"/>
      <c r="O294" s="22"/>
      <c r="P294" s="22"/>
    </row>
    <row r="295" spans="1:16">
      <c r="A295" s="25" t="s">
        <v>640</v>
      </c>
      <c r="B295" s="22">
        <v>12</v>
      </c>
      <c r="C295" s="22">
        <v>8</v>
      </c>
      <c r="D295" s="22">
        <v>16</v>
      </c>
      <c r="E295" s="22"/>
      <c r="F295" s="22"/>
      <c r="G295" s="22"/>
      <c r="H295" s="22"/>
      <c r="I295" s="22"/>
      <c r="J295" s="22"/>
      <c r="K295" s="1">
        <f t="shared" si="5"/>
        <v>12</v>
      </c>
      <c r="L295" s="1">
        <f t="shared" si="5"/>
        <v>8</v>
      </c>
      <c r="M295" s="1">
        <f t="shared" si="5"/>
        <v>16</v>
      </c>
      <c r="N295" s="22"/>
      <c r="O295" s="22"/>
      <c r="P295" s="22"/>
    </row>
    <row r="296" spans="1:16">
      <c r="A296" s="25" t="s">
        <v>641</v>
      </c>
      <c r="B296" s="22">
        <v>13</v>
      </c>
      <c r="C296" s="22">
        <v>9</v>
      </c>
      <c r="D296" s="22">
        <v>18</v>
      </c>
      <c r="E296" s="22"/>
      <c r="F296" s="22"/>
      <c r="G296" s="22"/>
      <c r="H296" s="22"/>
      <c r="I296" s="22"/>
      <c r="J296" s="22"/>
      <c r="K296" s="1">
        <f t="shared" si="5"/>
        <v>13</v>
      </c>
      <c r="L296" s="1">
        <f t="shared" si="5"/>
        <v>9</v>
      </c>
      <c r="M296" s="1">
        <f t="shared" si="5"/>
        <v>18</v>
      </c>
      <c r="N296" s="22"/>
      <c r="O296" s="22"/>
      <c r="P296" s="22"/>
    </row>
    <row r="297" spans="1:16">
      <c r="A297" s="25" t="s">
        <v>642</v>
      </c>
      <c r="B297" s="22">
        <v>13</v>
      </c>
      <c r="C297" s="22">
        <v>8</v>
      </c>
      <c r="D297" s="22">
        <v>17</v>
      </c>
      <c r="E297" s="22"/>
      <c r="F297" s="22"/>
      <c r="G297" s="22"/>
      <c r="H297" s="22"/>
      <c r="I297" s="22"/>
      <c r="J297" s="22"/>
      <c r="K297" s="1">
        <f t="shared" si="5"/>
        <v>13</v>
      </c>
      <c r="L297" s="1">
        <f t="shared" si="5"/>
        <v>8</v>
      </c>
      <c r="M297" s="1">
        <f t="shared" si="5"/>
        <v>17</v>
      </c>
      <c r="N297" s="22"/>
      <c r="O297" s="22"/>
      <c r="P297" s="22"/>
    </row>
    <row r="298" spans="1:16">
      <c r="A298" s="25" t="s">
        <v>643</v>
      </c>
      <c r="B298" s="22">
        <v>12</v>
      </c>
      <c r="C298" s="22">
        <v>11</v>
      </c>
      <c r="D298" s="22">
        <v>13</v>
      </c>
      <c r="E298" s="22"/>
      <c r="F298" s="22"/>
      <c r="G298" s="22"/>
      <c r="H298" s="22"/>
      <c r="I298" s="22"/>
      <c r="J298" s="22"/>
      <c r="K298" s="1">
        <f t="shared" si="5"/>
        <v>12</v>
      </c>
      <c r="L298" s="1">
        <f t="shared" si="5"/>
        <v>11</v>
      </c>
      <c r="M298" s="1">
        <f t="shared" si="5"/>
        <v>13</v>
      </c>
      <c r="N298" s="22"/>
      <c r="O298" s="22"/>
      <c r="P298" s="22"/>
    </row>
    <row r="299" spans="1:16">
      <c r="A299" s="25" t="s">
        <v>644</v>
      </c>
      <c r="B299" s="22">
        <v>15</v>
      </c>
      <c r="C299" s="22">
        <v>10</v>
      </c>
      <c r="D299" s="22">
        <v>20</v>
      </c>
      <c r="E299" s="22"/>
      <c r="F299" s="22"/>
      <c r="G299" s="22"/>
      <c r="H299" s="22"/>
      <c r="I299" s="22"/>
      <c r="J299" s="22"/>
      <c r="K299" s="1">
        <f t="shared" si="5"/>
        <v>15</v>
      </c>
      <c r="L299" s="1">
        <f t="shared" si="5"/>
        <v>10</v>
      </c>
      <c r="M299" s="1">
        <f t="shared" si="5"/>
        <v>20</v>
      </c>
      <c r="N299" s="22"/>
      <c r="O299" s="22"/>
      <c r="P299" s="22"/>
    </row>
    <row r="300" spans="1:16">
      <c r="A300" s="25" t="s">
        <v>645</v>
      </c>
      <c r="B300" s="22">
        <v>13</v>
      </c>
      <c r="C300" s="22">
        <v>6</v>
      </c>
      <c r="D300" s="22">
        <v>16</v>
      </c>
      <c r="E300" s="22"/>
      <c r="F300" s="22"/>
      <c r="G300" s="22"/>
      <c r="H300" s="22"/>
      <c r="I300" s="22"/>
      <c r="J300" s="22"/>
      <c r="K300" s="1">
        <f t="shared" si="5"/>
        <v>13</v>
      </c>
      <c r="L300" s="1">
        <f t="shared" si="5"/>
        <v>6</v>
      </c>
      <c r="M300" s="1">
        <f t="shared" si="5"/>
        <v>16</v>
      </c>
      <c r="N300" s="22"/>
      <c r="O300" s="22"/>
      <c r="P300" s="22"/>
    </row>
    <row r="301" spans="1:16">
      <c r="A301" s="25" t="s">
        <v>646</v>
      </c>
      <c r="B301" s="22">
        <v>12</v>
      </c>
      <c r="C301" s="22">
        <v>10</v>
      </c>
      <c r="D301" s="22">
        <v>13</v>
      </c>
      <c r="E301" s="22"/>
      <c r="F301" s="22"/>
      <c r="G301" s="22"/>
      <c r="H301" s="22"/>
      <c r="I301" s="22"/>
      <c r="J301" s="22"/>
      <c r="K301" s="1">
        <f t="shared" si="5"/>
        <v>12</v>
      </c>
      <c r="L301" s="1">
        <f t="shared" si="5"/>
        <v>10</v>
      </c>
      <c r="M301" s="1">
        <f t="shared" si="5"/>
        <v>13</v>
      </c>
      <c r="N301" s="22"/>
      <c r="O301" s="22"/>
      <c r="P301" s="22"/>
    </row>
    <row r="302" spans="1:16">
      <c r="A302" s="25" t="s">
        <v>647</v>
      </c>
      <c r="B302" s="22">
        <v>9</v>
      </c>
      <c r="C302" s="22">
        <v>6</v>
      </c>
      <c r="D302" s="22">
        <v>13</v>
      </c>
      <c r="E302" s="22"/>
      <c r="F302" s="22"/>
      <c r="G302" s="22"/>
      <c r="H302" s="22"/>
      <c r="I302" s="22"/>
      <c r="J302" s="22"/>
      <c r="K302" s="1">
        <f t="shared" si="5"/>
        <v>9</v>
      </c>
      <c r="L302" s="1">
        <f t="shared" si="5"/>
        <v>6</v>
      </c>
      <c r="M302" s="1">
        <f t="shared" si="5"/>
        <v>13</v>
      </c>
      <c r="N302" s="22"/>
      <c r="O302" s="22"/>
      <c r="P302" s="22"/>
    </row>
    <row r="303" spans="1:16">
      <c r="A303" s="25" t="s">
        <v>648</v>
      </c>
      <c r="B303" s="22">
        <v>9</v>
      </c>
      <c r="C303" s="22">
        <v>5</v>
      </c>
      <c r="D303" s="22">
        <v>15</v>
      </c>
      <c r="E303" s="22"/>
      <c r="F303" s="22"/>
      <c r="G303" s="22"/>
      <c r="H303" s="22"/>
      <c r="I303" s="22"/>
      <c r="J303" s="22"/>
      <c r="K303" s="1">
        <f t="shared" si="5"/>
        <v>9</v>
      </c>
      <c r="L303" s="1">
        <f t="shared" si="5"/>
        <v>5</v>
      </c>
      <c r="M303" s="1">
        <f t="shared" si="5"/>
        <v>15</v>
      </c>
      <c r="N303" s="22"/>
      <c r="O303" s="22"/>
      <c r="P303" s="22"/>
    </row>
    <row r="304" spans="1:16">
      <c r="A304" s="25" t="s">
        <v>649</v>
      </c>
      <c r="B304" s="22">
        <v>9</v>
      </c>
      <c r="C304" s="22">
        <v>4</v>
      </c>
      <c r="D304" s="22">
        <v>15</v>
      </c>
      <c r="E304" s="22"/>
      <c r="F304" s="22"/>
      <c r="G304" s="22"/>
      <c r="H304" s="22"/>
      <c r="I304" s="22"/>
      <c r="J304" s="22"/>
      <c r="K304" s="1">
        <f t="shared" si="5"/>
        <v>9</v>
      </c>
      <c r="L304" s="1">
        <f t="shared" si="5"/>
        <v>4</v>
      </c>
      <c r="M304" s="1">
        <f t="shared" si="5"/>
        <v>15</v>
      </c>
      <c r="N304" s="22"/>
      <c r="O304" s="22"/>
      <c r="P304" s="22"/>
    </row>
    <row r="305" spans="1:16">
      <c r="A305" s="25" t="s">
        <v>650</v>
      </c>
      <c r="B305" s="22">
        <v>11</v>
      </c>
      <c r="C305" s="22">
        <v>3</v>
      </c>
      <c r="D305" s="22">
        <v>18</v>
      </c>
      <c r="E305" s="22"/>
      <c r="F305" s="22"/>
      <c r="G305" s="22"/>
      <c r="H305" s="22"/>
      <c r="I305" s="22"/>
      <c r="J305" s="22"/>
      <c r="K305" s="1">
        <f t="shared" si="5"/>
        <v>11</v>
      </c>
      <c r="L305" s="1">
        <f t="shared" si="5"/>
        <v>3</v>
      </c>
      <c r="M305" s="1">
        <f t="shared" si="5"/>
        <v>18</v>
      </c>
      <c r="N305" s="22"/>
      <c r="O305" s="22"/>
      <c r="P305" s="22"/>
    </row>
    <row r="306" spans="1:16">
      <c r="A306" s="25" t="s">
        <v>722</v>
      </c>
      <c r="B306" s="22">
        <v>11</v>
      </c>
      <c r="C306" s="22">
        <v>3</v>
      </c>
      <c r="D306" s="22">
        <v>19</v>
      </c>
      <c r="E306" s="22"/>
      <c r="F306" s="22"/>
      <c r="G306" s="22"/>
      <c r="H306" s="22"/>
      <c r="I306" s="22"/>
      <c r="J306" s="22"/>
      <c r="K306" s="1">
        <f t="shared" si="5"/>
        <v>11</v>
      </c>
      <c r="L306" s="1">
        <f t="shared" si="5"/>
        <v>3</v>
      </c>
      <c r="M306" s="1">
        <f t="shared" si="5"/>
        <v>19</v>
      </c>
      <c r="N306" s="22"/>
      <c r="O306" s="22"/>
      <c r="P306" s="22"/>
    </row>
    <row r="307" spans="1:16">
      <c r="A307" s="25" t="s">
        <v>651</v>
      </c>
      <c r="B307" s="22">
        <v>9</v>
      </c>
      <c r="C307" s="22">
        <v>4</v>
      </c>
      <c r="D307" s="22">
        <v>14</v>
      </c>
      <c r="E307" s="21"/>
      <c r="F307" s="21"/>
      <c r="G307" s="21"/>
      <c r="H307" s="21"/>
      <c r="I307" s="21"/>
      <c r="J307" s="21"/>
      <c r="K307" s="1">
        <f t="shared" si="5"/>
        <v>9</v>
      </c>
      <c r="L307" s="1">
        <f t="shared" si="5"/>
        <v>4</v>
      </c>
      <c r="M307" s="1">
        <f t="shared" si="5"/>
        <v>14</v>
      </c>
      <c r="N307" s="22"/>
      <c r="O307" s="22"/>
      <c r="P307" s="22"/>
    </row>
    <row r="308" spans="1:16">
      <c r="A308" s="25" t="s">
        <v>652</v>
      </c>
      <c r="B308" s="22">
        <v>11</v>
      </c>
      <c r="C308" s="22">
        <v>5</v>
      </c>
      <c r="D308" s="22">
        <v>17</v>
      </c>
      <c r="E308" s="21"/>
      <c r="F308" s="21"/>
      <c r="G308" s="21"/>
      <c r="H308" s="21"/>
      <c r="I308" s="21"/>
      <c r="J308" s="21"/>
      <c r="K308" s="1">
        <f t="shared" si="5"/>
        <v>11</v>
      </c>
      <c r="L308" s="1">
        <f t="shared" si="5"/>
        <v>5</v>
      </c>
      <c r="M308" s="1">
        <f t="shared" si="5"/>
        <v>17</v>
      </c>
      <c r="N308" s="22"/>
      <c r="O308" s="22"/>
      <c r="P308" s="22"/>
    </row>
    <row r="309" spans="1:16">
      <c r="A309" s="25" t="s">
        <v>653</v>
      </c>
      <c r="B309" s="22">
        <v>12</v>
      </c>
      <c r="C309" s="22">
        <v>7</v>
      </c>
      <c r="D309" s="22">
        <v>16</v>
      </c>
      <c r="E309" s="21"/>
      <c r="F309" s="21"/>
      <c r="G309" s="21"/>
      <c r="H309" s="21"/>
      <c r="I309" s="21"/>
      <c r="J309" s="21"/>
      <c r="K309" s="1">
        <f t="shared" si="5"/>
        <v>12</v>
      </c>
      <c r="L309" s="1">
        <f t="shared" si="5"/>
        <v>7</v>
      </c>
      <c r="M309" s="1">
        <f t="shared" si="5"/>
        <v>16</v>
      </c>
      <c r="N309" s="22"/>
      <c r="O309" s="22"/>
      <c r="P309" s="22"/>
    </row>
    <row r="310" spans="1:16">
      <c r="A310" s="25" t="s">
        <v>654</v>
      </c>
      <c r="B310" s="22">
        <v>14</v>
      </c>
      <c r="C310" s="22">
        <v>11</v>
      </c>
      <c r="D310" s="22">
        <v>18</v>
      </c>
      <c r="E310" s="21"/>
      <c r="F310" s="21"/>
      <c r="G310" s="21"/>
      <c r="H310" s="21"/>
      <c r="I310" s="21"/>
      <c r="J310" s="21"/>
      <c r="K310" s="1">
        <f t="shared" si="5"/>
        <v>14</v>
      </c>
      <c r="L310" s="1">
        <f t="shared" si="5"/>
        <v>11</v>
      </c>
      <c r="M310" s="1">
        <f t="shared" si="5"/>
        <v>18</v>
      </c>
      <c r="N310" s="22"/>
      <c r="O310" s="22"/>
      <c r="P310" s="22"/>
    </row>
    <row r="311" spans="1:16">
      <c r="A311" s="25" t="s">
        <v>655</v>
      </c>
      <c r="B311" s="22">
        <v>13</v>
      </c>
      <c r="C311" s="22">
        <v>8</v>
      </c>
      <c r="D311" s="22">
        <v>19</v>
      </c>
      <c r="E311" s="21"/>
      <c r="F311" s="22"/>
      <c r="G311" s="22"/>
      <c r="H311" s="21"/>
      <c r="I311" s="22"/>
      <c r="J311" s="22"/>
      <c r="K311" s="1">
        <f t="shared" si="5"/>
        <v>13</v>
      </c>
      <c r="L311" s="1">
        <f t="shared" si="5"/>
        <v>8</v>
      </c>
      <c r="M311" s="1">
        <f t="shared" si="5"/>
        <v>19</v>
      </c>
      <c r="N311" s="22"/>
      <c r="O311" s="22"/>
      <c r="P311" s="22"/>
    </row>
    <row r="312" spans="1:16">
      <c r="A312" s="25" t="s">
        <v>656</v>
      </c>
      <c r="B312" s="22">
        <v>12</v>
      </c>
      <c r="C312" s="22">
        <v>6</v>
      </c>
      <c r="D312" s="22">
        <v>19</v>
      </c>
      <c r="E312" s="22"/>
      <c r="F312" s="22"/>
      <c r="G312" s="22"/>
      <c r="H312" s="22"/>
      <c r="I312" s="22"/>
      <c r="J312" s="22"/>
      <c r="K312" s="1">
        <f t="shared" si="5"/>
        <v>12</v>
      </c>
      <c r="L312" s="1">
        <f t="shared" si="5"/>
        <v>6</v>
      </c>
      <c r="M312" s="1">
        <f t="shared" si="5"/>
        <v>19</v>
      </c>
      <c r="N312" s="22"/>
      <c r="O312" s="22"/>
      <c r="P312" s="22"/>
    </row>
    <row r="313" spans="1:16">
      <c r="A313" s="25" t="s">
        <v>657</v>
      </c>
      <c r="B313" s="22">
        <v>10</v>
      </c>
      <c r="C313" s="22">
        <v>4</v>
      </c>
      <c r="D313" s="22">
        <v>16</v>
      </c>
      <c r="E313" s="22"/>
      <c r="F313" s="22"/>
      <c r="G313" s="22"/>
      <c r="H313" s="22"/>
      <c r="I313" s="22"/>
      <c r="J313" s="22"/>
      <c r="K313" s="1">
        <f t="shared" si="5"/>
        <v>10</v>
      </c>
      <c r="L313" s="1">
        <f t="shared" si="5"/>
        <v>4</v>
      </c>
      <c r="M313" s="1">
        <f t="shared" si="5"/>
        <v>16</v>
      </c>
      <c r="N313" s="22"/>
      <c r="O313" s="22"/>
      <c r="P313" s="22"/>
    </row>
    <row r="314" spans="1:16">
      <c r="A314" s="25" t="s">
        <v>658</v>
      </c>
      <c r="B314" s="22">
        <v>8</v>
      </c>
      <c r="C314" s="22">
        <v>3</v>
      </c>
      <c r="D314" s="22">
        <v>14</v>
      </c>
      <c r="E314" s="22"/>
      <c r="F314" s="22"/>
      <c r="G314" s="22"/>
      <c r="H314" s="22"/>
      <c r="I314" s="22"/>
      <c r="J314" s="22"/>
      <c r="K314" s="1">
        <f t="shared" si="5"/>
        <v>8</v>
      </c>
      <c r="L314" s="1">
        <f t="shared" si="5"/>
        <v>3</v>
      </c>
      <c r="M314" s="1">
        <f t="shared" si="5"/>
        <v>14</v>
      </c>
      <c r="N314" s="22"/>
      <c r="O314" s="22"/>
      <c r="P314" s="22"/>
    </row>
    <row r="315" spans="1:16">
      <c r="A315" s="25" t="s">
        <v>659</v>
      </c>
      <c r="B315" s="22">
        <v>8</v>
      </c>
      <c r="C315" s="22">
        <v>2</v>
      </c>
      <c r="D315" s="22">
        <v>15</v>
      </c>
      <c r="E315" s="22"/>
      <c r="F315" s="22"/>
      <c r="G315" s="22"/>
      <c r="H315" s="22"/>
      <c r="I315" s="22"/>
      <c r="J315" s="22"/>
      <c r="K315" s="1">
        <f t="shared" si="5"/>
        <v>8</v>
      </c>
      <c r="L315" s="1">
        <f t="shared" si="5"/>
        <v>2</v>
      </c>
      <c r="M315" s="1">
        <f t="shared" si="5"/>
        <v>15</v>
      </c>
      <c r="N315" s="22"/>
      <c r="O315" s="22"/>
      <c r="P315" s="22"/>
    </row>
    <row r="316" spans="1:16">
      <c r="A316" s="25" t="s">
        <v>660</v>
      </c>
      <c r="B316" s="22">
        <v>8</v>
      </c>
      <c r="C316" s="22">
        <v>2</v>
      </c>
      <c r="D316" s="22">
        <v>15</v>
      </c>
      <c r="E316" s="22"/>
      <c r="F316" s="22"/>
      <c r="G316" s="22"/>
      <c r="H316" s="22"/>
      <c r="I316" s="22"/>
      <c r="J316" s="22"/>
      <c r="K316" s="1">
        <f t="shared" si="5"/>
        <v>8</v>
      </c>
      <c r="L316" s="1">
        <f t="shared" si="5"/>
        <v>2</v>
      </c>
      <c r="M316" s="1">
        <f t="shared" si="5"/>
        <v>15</v>
      </c>
      <c r="N316" s="22"/>
      <c r="O316" s="22"/>
      <c r="P316" s="22"/>
    </row>
    <row r="317" spans="1:16">
      <c r="A317" s="25" t="s">
        <v>661</v>
      </c>
      <c r="B317" s="22">
        <v>7</v>
      </c>
      <c r="C317" s="22">
        <v>1</v>
      </c>
      <c r="D317" s="22">
        <v>15</v>
      </c>
      <c r="E317" s="22"/>
      <c r="F317" s="22"/>
      <c r="G317" s="22"/>
      <c r="H317" s="22"/>
      <c r="I317" s="22"/>
      <c r="J317" s="22"/>
      <c r="K317" s="1">
        <f t="shared" si="5"/>
        <v>7</v>
      </c>
      <c r="L317" s="1">
        <f t="shared" si="5"/>
        <v>1</v>
      </c>
      <c r="M317" s="1">
        <f t="shared" si="5"/>
        <v>15</v>
      </c>
      <c r="N317" s="22"/>
      <c r="O317" s="22"/>
      <c r="P317" s="22"/>
    </row>
    <row r="318" spans="1:16">
      <c r="A318" s="25" t="s">
        <v>662</v>
      </c>
      <c r="B318" s="22">
        <v>6</v>
      </c>
      <c r="C318" s="22">
        <v>2</v>
      </c>
      <c r="D318" s="22">
        <v>12</v>
      </c>
      <c r="E318" s="22"/>
      <c r="F318" s="22"/>
      <c r="G318" s="22"/>
      <c r="H318" s="22"/>
      <c r="I318" s="22"/>
      <c r="J318" s="22"/>
      <c r="K318" s="1">
        <f t="shared" si="5"/>
        <v>6</v>
      </c>
      <c r="L318" s="1">
        <f t="shared" si="5"/>
        <v>2</v>
      </c>
      <c r="M318" s="1">
        <f t="shared" si="5"/>
        <v>12</v>
      </c>
      <c r="N318" s="22"/>
      <c r="O318" s="22"/>
      <c r="P318" s="22"/>
    </row>
    <row r="319" spans="1:16">
      <c r="A319" s="25" t="s">
        <v>663</v>
      </c>
      <c r="B319" s="22">
        <v>6</v>
      </c>
      <c r="C319" s="22">
        <v>-1</v>
      </c>
      <c r="D319" s="22">
        <v>13</v>
      </c>
      <c r="E319" s="22"/>
      <c r="F319" s="22"/>
      <c r="G319" s="22"/>
      <c r="H319" s="22"/>
      <c r="I319" s="22"/>
      <c r="J319" s="22"/>
      <c r="K319" s="1">
        <f t="shared" si="5"/>
        <v>6</v>
      </c>
      <c r="L319" s="1">
        <f t="shared" si="5"/>
        <v>-1</v>
      </c>
      <c r="M319" s="1">
        <f t="shared" si="5"/>
        <v>13</v>
      </c>
      <c r="N319" s="22"/>
      <c r="O319" s="22"/>
      <c r="P319" s="22"/>
    </row>
    <row r="320" spans="1:16">
      <c r="A320" s="25" t="s">
        <v>664</v>
      </c>
      <c r="B320" s="22">
        <v>5</v>
      </c>
      <c r="C320" s="22">
        <v>0</v>
      </c>
      <c r="D320" s="22">
        <v>13</v>
      </c>
      <c r="E320" s="22"/>
      <c r="F320" s="22"/>
      <c r="G320" s="22"/>
      <c r="H320" s="22"/>
      <c r="I320" s="22"/>
      <c r="J320" s="22"/>
      <c r="K320" s="1">
        <f t="shared" si="5"/>
        <v>5</v>
      </c>
      <c r="L320" s="1">
        <f t="shared" si="5"/>
        <v>0</v>
      </c>
      <c r="M320" s="1">
        <f t="shared" si="5"/>
        <v>13</v>
      </c>
      <c r="N320" s="22"/>
      <c r="O320" s="22"/>
      <c r="P320" s="22"/>
    </row>
    <row r="321" spans="1:16">
      <c r="A321" s="25" t="s">
        <v>665</v>
      </c>
      <c r="B321" s="22">
        <v>6</v>
      </c>
      <c r="C321" s="22">
        <v>-1</v>
      </c>
      <c r="D321" s="22">
        <v>12</v>
      </c>
      <c r="E321" s="22"/>
      <c r="F321" s="22"/>
      <c r="G321" s="22"/>
      <c r="H321" s="22"/>
      <c r="I321" s="22"/>
      <c r="J321" s="22"/>
      <c r="K321" s="1">
        <f t="shared" si="5"/>
        <v>6</v>
      </c>
      <c r="L321" s="1">
        <f t="shared" si="5"/>
        <v>-1</v>
      </c>
      <c r="M321" s="1">
        <f t="shared" si="5"/>
        <v>12</v>
      </c>
      <c r="N321" s="22"/>
      <c r="O321" s="22"/>
      <c r="P321" s="22"/>
    </row>
    <row r="322" spans="1:16">
      <c r="A322" s="25" t="s">
        <v>666</v>
      </c>
      <c r="B322" s="22">
        <v>8</v>
      </c>
      <c r="C322" s="22">
        <v>4</v>
      </c>
      <c r="D322" s="22">
        <v>13</v>
      </c>
      <c r="E322" s="22"/>
      <c r="F322" s="22"/>
      <c r="G322" s="22"/>
      <c r="H322" s="22"/>
      <c r="I322" s="22"/>
      <c r="J322" s="22"/>
      <c r="K322" s="1">
        <f t="shared" si="5"/>
        <v>8</v>
      </c>
      <c r="L322" s="1">
        <f t="shared" si="5"/>
        <v>4</v>
      </c>
      <c r="M322" s="1">
        <f t="shared" si="5"/>
        <v>13</v>
      </c>
      <c r="N322" s="22"/>
      <c r="O322" s="22"/>
      <c r="P322" s="22"/>
    </row>
    <row r="323" spans="1:16">
      <c r="A323" s="25" t="s">
        <v>667</v>
      </c>
      <c r="B323" s="22">
        <v>8</v>
      </c>
      <c r="C323" s="22">
        <v>2</v>
      </c>
      <c r="D323" s="22">
        <v>15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8</v>
      </c>
      <c r="L323" s="1">
        <f t="shared" si="6"/>
        <v>2</v>
      </c>
      <c r="M323" s="1">
        <f t="shared" si="6"/>
        <v>15</v>
      </c>
      <c r="N323" s="22"/>
      <c r="O323" s="22"/>
      <c r="P323" s="22"/>
    </row>
    <row r="324" spans="1:16">
      <c r="A324" s="25" t="s">
        <v>668</v>
      </c>
      <c r="B324" s="22">
        <v>7</v>
      </c>
      <c r="C324" s="22">
        <v>0</v>
      </c>
      <c r="D324" s="22">
        <v>13</v>
      </c>
      <c r="E324" s="22"/>
      <c r="F324" s="22"/>
      <c r="G324" s="22"/>
      <c r="H324" s="22"/>
      <c r="I324" s="22"/>
      <c r="J324" s="22"/>
      <c r="K324" s="1">
        <f t="shared" si="6"/>
        <v>7</v>
      </c>
      <c r="L324" s="1">
        <f t="shared" si="6"/>
        <v>0</v>
      </c>
      <c r="M324" s="1">
        <f t="shared" si="6"/>
        <v>13</v>
      </c>
      <c r="N324" s="22"/>
      <c r="O324" s="22"/>
      <c r="P324" s="22"/>
    </row>
    <row r="325" spans="1:16">
      <c r="A325" s="25" t="s">
        <v>669</v>
      </c>
      <c r="B325" s="22">
        <v>8</v>
      </c>
      <c r="C325" s="22">
        <v>-1</v>
      </c>
      <c r="D325" s="22">
        <v>14</v>
      </c>
      <c r="E325" s="22"/>
      <c r="F325" s="22"/>
      <c r="G325" s="22"/>
      <c r="H325" s="22"/>
      <c r="I325" s="22"/>
      <c r="J325" s="22"/>
      <c r="K325" s="1">
        <f t="shared" si="6"/>
        <v>8</v>
      </c>
      <c r="L325" s="1">
        <f t="shared" si="6"/>
        <v>-1</v>
      </c>
      <c r="M325" s="1">
        <f t="shared" si="6"/>
        <v>14</v>
      </c>
      <c r="N325" s="22"/>
      <c r="O325" s="22"/>
      <c r="P325" s="22"/>
    </row>
    <row r="326" spans="1:16">
      <c r="A326" s="25" t="s">
        <v>670</v>
      </c>
      <c r="B326" s="22">
        <v>12</v>
      </c>
      <c r="C326" s="22">
        <v>8</v>
      </c>
      <c r="D326" s="22">
        <v>15</v>
      </c>
      <c r="E326" s="22"/>
      <c r="F326" s="22"/>
      <c r="G326" s="22"/>
      <c r="H326" s="22"/>
      <c r="I326" s="22"/>
      <c r="J326" s="22"/>
      <c r="K326" s="1">
        <f t="shared" si="6"/>
        <v>12</v>
      </c>
      <c r="L326" s="1">
        <f t="shared" si="6"/>
        <v>8</v>
      </c>
      <c r="M326" s="1">
        <f t="shared" si="6"/>
        <v>15</v>
      </c>
      <c r="N326" s="22"/>
      <c r="O326" s="22"/>
      <c r="P326" s="22"/>
    </row>
    <row r="327" spans="1:16">
      <c r="A327" s="25" t="s">
        <v>671</v>
      </c>
      <c r="B327" s="22">
        <v>4</v>
      </c>
      <c r="C327" s="22">
        <v>-2</v>
      </c>
      <c r="D327" s="22">
        <v>10</v>
      </c>
      <c r="E327" s="22"/>
      <c r="F327" s="22"/>
      <c r="G327" s="22"/>
      <c r="H327" s="22"/>
      <c r="I327" s="22"/>
      <c r="J327" s="22"/>
      <c r="K327" s="1">
        <f t="shared" si="6"/>
        <v>4</v>
      </c>
      <c r="L327" s="1">
        <f t="shared" si="6"/>
        <v>-2</v>
      </c>
      <c r="M327" s="1">
        <f t="shared" si="6"/>
        <v>10</v>
      </c>
      <c r="N327" s="22"/>
      <c r="O327" s="22"/>
      <c r="P327" s="22"/>
    </row>
    <row r="328" spans="1:16">
      <c r="A328" s="25" t="s">
        <v>672</v>
      </c>
      <c r="B328" s="22">
        <v>2</v>
      </c>
      <c r="C328" s="22">
        <v>-4</v>
      </c>
      <c r="D328" s="22">
        <v>8</v>
      </c>
      <c r="E328" s="22"/>
      <c r="F328" s="22"/>
      <c r="G328" s="22"/>
      <c r="H328" s="22"/>
      <c r="I328" s="22"/>
      <c r="J328" s="22"/>
      <c r="K328" s="1">
        <f t="shared" si="6"/>
        <v>2</v>
      </c>
      <c r="L328" s="1">
        <f t="shared" si="6"/>
        <v>-4</v>
      </c>
      <c r="M328" s="1">
        <f t="shared" si="6"/>
        <v>8</v>
      </c>
      <c r="N328" s="22"/>
      <c r="O328" s="22"/>
      <c r="P328" s="22"/>
    </row>
    <row r="329" spans="1:16">
      <c r="A329" s="25" t="s">
        <v>673</v>
      </c>
      <c r="B329" s="22">
        <v>3</v>
      </c>
      <c r="C329" s="22">
        <v>-3</v>
      </c>
      <c r="D329" s="22">
        <v>7</v>
      </c>
      <c r="E329" s="22"/>
      <c r="F329" s="22"/>
      <c r="G329" s="22"/>
      <c r="H329" s="22"/>
      <c r="I329" s="22"/>
      <c r="J329" s="22"/>
      <c r="K329" s="1">
        <f t="shared" si="6"/>
        <v>3</v>
      </c>
      <c r="L329" s="1">
        <f t="shared" si="6"/>
        <v>-3</v>
      </c>
      <c r="M329" s="1">
        <f t="shared" si="6"/>
        <v>7</v>
      </c>
      <c r="N329" s="22"/>
      <c r="O329" s="22"/>
      <c r="P329" s="22"/>
    </row>
    <row r="330" spans="1:16">
      <c r="A330" s="25" t="s">
        <v>674</v>
      </c>
      <c r="B330" s="22">
        <v>3</v>
      </c>
      <c r="C330" s="22">
        <v>-3</v>
      </c>
      <c r="D330" s="22">
        <v>9</v>
      </c>
      <c r="E330" s="22"/>
      <c r="F330" s="22"/>
      <c r="G330" s="22"/>
      <c r="H330" s="22"/>
      <c r="I330" s="22"/>
      <c r="J330" s="22"/>
      <c r="K330" s="1">
        <f t="shared" si="6"/>
        <v>3</v>
      </c>
      <c r="L330" s="1">
        <f t="shared" si="6"/>
        <v>-3</v>
      </c>
      <c r="M330" s="1">
        <f t="shared" si="6"/>
        <v>9</v>
      </c>
      <c r="N330" s="22"/>
      <c r="O330" s="22"/>
      <c r="P330" s="22"/>
    </row>
    <row r="331" spans="1:16">
      <c r="A331" s="25" t="s">
        <v>675</v>
      </c>
      <c r="B331" s="22">
        <v>3</v>
      </c>
      <c r="C331" s="22">
        <v>-4</v>
      </c>
      <c r="D331" s="22">
        <v>10</v>
      </c>
      <c r="E331" s="22"/>
      <c r="F331" s="22"/>
      <c r="G331" s="22"/>
      <c r="H331" s="22"/>
      <c r="I331" s="22"/>
      <c r="J331" s="22"/>
      <c r="K331" s="1">
        <f t="shared" si="6"/>
        <v>3</v>
      </c>
      <c r="L331" s="1">
        <f t="shared" si="6"/>
        <v>-4</v>
      </c>
      <c r="M331" s="1">
        <f t="shared" si="6"/>
        <v>10</v>
      </c>
      <c r="N331" s="22"/>
      <c r="O331" s="22"/>
      <c r="P331" s="22"/>
    </row>
    <row r="332" spans="1:16">
      <c r="A332" s="25" t="s">
        <v>676</v>
      </c>
      <c r="B332" s="22">
        <v>3</v>
      </c>
      <c r="C332" s="22">
        <v>-4</v>
      </c>
      <c r="D332" s="22">
        <v>10</v>
      </c>
      <c r="E332" s="22"/>
      <c r="F332" s="22"/>
      <c r="G332" s="22"/>
      <c r="H332" s="22"/>
      <c r="I332" s="22"/>
      <c r="J332" s="22"/>
      <c r="K332" s="1">
        <f t="shared" si="6"/>
        <v>3</v>
      </c>
      <c r="L332" s="1">
        <f t="shared" si="6"/>
        <v>-4</v>
      </c>
      <c r="M332" s="1">
        <f t="shared" si="6"/>
        <v>10</v>
      </c>
      <c r="N332" s="22"/>
      <c r="O332" s="22"/>
      <c r="P332" s="22"/>
    </row>
    <row r="333" spans="1:16">
      <c r="A333" s="25" t="s">
        <v>677</v>
      </c>
      <c r="B333" s="22">
        <v>2</v>
      </c>
      <c r="C333" s="22">
        <v>-5</v>
      </c>
      <c r="D333" s="22">
        <v>9</v>
      </c>
      <c r="E333" s="22"/>
      <c r="F333" s="22"/>
      <c r="G333" s="22"/>
      <c r="H333" s="22"/>
      <c r="I333" s="22"/>
      <c r="J333" s="22"/>
      <c r="K333" s="1">
        <f t="shared" si="6"/>
        <v>2</v>
      </c>
      <c r="L333" s="1">
        <f t="shared" si="6"/>
        <v>-5</v>
      </c>
      <c r="M333" s="1">
        <f t="shared" si="6"/>
        <v>9</v>
      </c>
      <c r="N333" s="22"/>
      <c r="O333" s="22"/>
      <c r="P333" s="22"/>
    </row>
    <row r="334" spans="1:16">
      <c r="A334" s="25" t="s">
        <v>678</v>
      </c>
      <c r="B334" s="22">
        <v>2</v>
      </c>
      <c r="C334" s="22">
        <v>-4</v>
      </c>
      <c r="D334" s="22">
        <v>9</v>
      </c>
      <c r="E334" s="22"/>
      <c r="F334" s="22"/>
      <c r="G334" s="22"/>
      <c r="H334" s="22"/>
      <c r="I334" s="22"/>
      <c r="J334" s="22"/>
      <c r="K334" s="1">
        <f t="shared" si="6"/>
        <v>2</v>
      </c>
      <c r="L334" s="1">
        <f t="shared" si="6"/>
        <v>-4</v>
      </c>
      <c r="M334" s="1">
        <f t="shared" si="6"/>
        <v>9</v>
      </c>
      <c r="N334" s="22"/>
      <c r="O334" s="22"/>
      <c r="P334" s="22"/>
    </row>
    <row r="335" spans="1:16">
      <c r="A335" s="25" t="s">
        <v>679</v>
      </c>
      <c r="B335" s="22">
        <v>2</v>
      </c>
      <c r="C335" s="22">
        <v>-4</v>
      </c>
      <c r="D335" s="22">
        <v>9</v>
      </c>
      <c r="E335" s="22"/>
      <c r="F335" s="22"/>
      <c r="G335" s="22"/>
      <c r="H335" s="22"/>
      <c r="I335" s="22"/>
      <c r="J335" s="22"/>
      <c r="K335" s="1">
        <f t="shared" si="6"/>
        <v>2</v>
      </c>
      <c r="L335" s="1">
        <f t="shared" si="6"/>
        <v>-4</v>
      </c>
      <c r="M335" s="1">
        <f t="shared" si="6"/>
        <v>9</v>
      </c>
      <c r="N335" s="22"/>
      <c r="O335" s="22"/>
      <c r="P335" s="22"/>
    </row>
    <row r="336" spans="1:16">
      <c r="A336" s="25" t="s">
        <v>680</v>
      </c>
      <c r="B336" s="22">
        <v>0</v>
      </c>
      <c r="C336" s="22">
        <v>-6</v>
      </c>
      <c r="D336" s="22">
        <v>8</v>
      </c>
      <c r="E336" s="22"/>
      <c r="F336" s="22"/>
      <c r="G336" s="22"/>
      <c r="H336" s="22"/>
      <c r="I336" s="22"/>
      <c r="J336" s="22"/>
      <c r="K336" s="1">
        <f t="shared" si="6"/>
        <v>0</v>
      </c>
      <c r="L336" s="1">
        <f t="shared" si="6"/>
        <v>-6</v>
      </c>
      <c r="M336" s="1">
        <f t="shared" si="6"/>
        <v>8</v>
      </c>
      <c r="N336" s="22"/>
      <c r="O336" s="22"/>
      <c r="P336" s="22"/>
    </row>
    <row r="337" spans="1:16">
      <c r="A337" s="26" t="s">
        <v>681</v>
      </c>
      <c r="B337" s="22">
        <v>0</v>
      </c>
      <c r="C337" s="22">
        <v>-6</v>
      </c>
      <c r="D337" s="22">
        <v>3</v>
      </c>
      <c r="E337" s="21"/>
      <c r="F337" s="21"/>
      <c r="G337" s="21"/>
      <c r="H337" s="21"/>
      <c r="I337" s="21"/>
      <c r="J337" s="21"/>
      <c r="K337" s="1">
        <f t="shared" si="6"/>
        <v>0</v>
      </c>
      <c r="L337" s="1">
        <f t="shared" si="6"/>
        <v>-6</v>
      </c>
      <c r="M337" s="1">
        <f t="shared" si="6"/>
        <v>3</v>
      </c>
      <c r="N337" s="22"/>
      <c r="O337" s="22"/>
      <c r="P337" s="22"/>
    </row>
    <row r="338" spans="1:16">
      <c r="A338" s="26" t="s">
        <v>682</v>
      </c>
      <c r="B338" s="22">
        <v>1</v>
      </c>
      <c r="C338" s="22">
        <v>-1</v>
      </c>
      <c r="D338" s="22">
        <v>4</v>
      </c>
      <c r="E338" s="21"/>
      <c r="F338" s="21"/>
      <c r="G338" s="21"/>
      <c r="H338" s="21"/>
      <c r="I338" s="21"/>
      <c r="J338" s="21"/>
      <c r="K338" s="1">
        <f t="shared" si="6"/>
        <v>1</v>
      </c>
      <c r="L338" s="1">
        <f t="shared" si="6"/>
        <v>-1</v>
      </c>
      <c r="M338" s="1">
        <f t="shared" si="6"/>
        <v>4</v>
      </c>
      <c r="N338" s="22"/>
      <c r="O338" s="22"/>
      <c r="P338" s="22"/>
    </row>
    <row r="339" spans="1:16">
      <c r="A339" s="26" t="s">
        <v>683</v>
      </c>
      <c r="B339" s="22">
        <v>3</v>
      </c>
      <c r="C339" s="22">
        <v>0</v>
      </c>
      <c r="D339" s="22">
        <v>5</v>
      </c>
      <c r="E339" s="21"/>
      <c r="F339" s="21"/>
      <c r="G339" s="21"/>
      <c r="H339" s="21"/>
      <c r="I339" s="21"/>
      <c r="J339" s="21"/>
      <c r="K339" s="1">
        <f t="shared" si="6"/>
        <v>3</v>
      </c>
      <c r="L339" s="1">
        <f t="shared" si="6"/>
        <v>0</v>
      </c>
      <c r="M339" s="1">
        <f t="shared" si="6"/>
        <v>5</v>
      </c>
      <c r="N339" s="22"/>
      <c r="O339" s="22"/>
      <c r="P339" s="22"/>
    </row>
    <row r="340" spans="1:16">
      <c r="A340" s="26" t="s">
        <v>684</v>
      </c>
      <c r="B340" s="22">
        <v>1</v>
      </c>
      <c r="C340" s="22">
        <v>0</v>
      </c>
      <c r="D340" s="22">
        <v>3</v>
      </c>
      <c r="E340" s="21"/>
      <c r="F340" s="21"/>
      <c r="G340" s="21"/>
      <c r="H340" s="21"/>
      <c r="I340" s="21"/>
      <c r="J340" s="21"/>
      <c r="K340" s="1">
        <f t="shared" si="6"/>
        <v>1</v>
      </c>
      <c r="L340" s="1">
        <f t="shared" si="6"/>
        <v>0</v>
      </c>
      <c r="M340" s="1">
        <f t="shared" si="6"/>
        <v>3</v>
      </c>
      <c r="N340" s="22"/>
      <c r="O340" s="22"/>
      <c r="P340" s="22"/>
    </row>
    <row r="341" spans="1:16">
      <c r="A341" s="26" t="s">
        <v>685</v>
      </c>
      <c r="B341" s="22">
        <v>1</v>
      </c>
      <c r="C341" s="22">
        <v>0</v>
      </c>
      <c r="D341" s="22">
        <v>1</v>
      </c>
      <c r="E341" s="21"/>
      <c r="F341" s="21"/>
      <c r="G341" s="22"/>
      <c r="H341" s="21"/>
      <c r="I341" s="21"/>
      <c r="J341" s="22"/>
      <c r="K341" s="1">
        <f t="shared" si="6"/>
        <v>1</v>
      </c>
      <c r="L341" s="1">
        <f t="shared" si="6"/>
        <v>0</v>
      </c>
      <c r="M341" s="1">
        <f t="shared" si="6"/>
        <v>1</v>
      </c>
      <c r="N341" s="22"/>
      <c r="O341" s="22"/>
      <c r="P341" s="22"/>
    </row>
    <row r="342" spans="1:16">
      <c r="A342" s="26" t="s">
        <v>686</v>
      </c>
      <c r="B342" s="22">
        <v>2</v>
      </c>
      <c r="C342" s="22">
        <v>1</v>
      </c>
      <c r="D342" s="22">
        <v>2</v>
      </c>
      <c r="E342" s="22"/>
      <c r="F342" s="22"/>
      <c r="G342" s="22"/>
      <c r="H342" s="22"/>
      <c r="I342" s="22"/>
      <c r="J342" s="22"/>
      <c r="K342" s="1">
        <f t="shared" si="6"/>
        <v>2</v>
      </c>
      <c r="L342" s="1">
        <f t="shared" si="6"/>
        <v>1</v>
      </c>
      <c r="M342" s="1">
        <f t="shared" si="6"/>
        <v>2</v>
      </c>
      <c r="N342" s="22"/>
      <c r="O342" s="22"/>
      <c r="P342" s="22"/>
    </row>
    <row r="343" spans="1:16">
      <c r="A343" s="26" t="s">
        <v>687</v>
      </c>
      <c r="B343" s="22">
        <v>2</v>
      </c>
      <c r="C343" s="22">
        <v>1</v>
      </c>
      <c r="D343" s="22">
        <v>5</v>
      </c>
      <c r="E343" s="22"/>
      <c r="F343" s="22"/>
      <c r="G343" s="22"/>
      <c r="H343" s="22"/>
      <c r="I343" s="22"/>
      <c r="J343" s="22"/>
      <c r="K343" s="1">
        <f t="shared" si="6"/>
        <v>2</v>
      </c>
      <c r="L343" s="1">
        <f t="shared" si="6"/>
        <v>1</v>
      </c>
      <c r="M343" s="1">
        <f t="shared" si="6"/>
        <v>5</v>
      </c>
      <c r="N343" s="22"/>
      <c r="O343" s="22"/>
      <c r="P343" s="22"/>
    </row>
    <row r="344" spans="1:16">
      <c r="A344" s="26" t="s">
        <v>688</v>
      </c>
      <c r="B344" s="22">
        <v>3</v>
      </c>
      <c r="C344" s="22">
        <v>1</v>
      </c>
      <c r="D344" s="22">
        <v>4</v>
      </c>
      <c r="E344" s="22"/>
      <c r="F344" s="22"/>
      <c r="G344" s="22"/>
      <c r="H344" s="22"/>
      <c r="I344" s="22"/>
      <c r="J344" s="22"/>
      <c r="K344" s="1">
        <f t="shared" si="6"/>
        <v>3</v>
      </c>
      <c r="L344" s="1">
        <f t="shared" si="6"/>
        <v>1</v>
      </c>
      <c r="M344" s="1">
        <f t="shared" si="6"/>
        <v>4</v>
      </c>
      <c r="N344" s="22"/>
      <c r="O344" s="22"/>
      <c r="P344" s="22"/>
    </row>
    <row r="345" spans="1:16">
      <c r="A345" s="26" t="s">
        <v>689</v>
      </c>
      <c r="B345" s="22">
        <v>3</v>
      </c>
      <c r="C345" s="22">
        <v>2</v>
      </c>
      <c r="D345" s="22">
        <v>5</v>
      </c>
      <c r="E345" s="22"/>
      <c r="F345" s="22"/>
      <c r="G345" s="22"/>
      <c r="H345" s="22"/>
      <c r="I345" s="22"/>
      <c r="J345" s="22"/>
      <c r="K345" s="1">
        <f t="shared" si="6"/>
        <v>3</v>
      </c>
      <c r="L345" s="1">
        <f t="shared" si="6"/>
        <v>2</v>
      </c>
      <c r="M345" s="1">
        <f t="shared" si="6"/>
        <v>5</v>
      </c>
      <c r="N345" s="22"/>
      <c r="O345" s="22"/>
      <c r="P345" s="22"/>
    </row>
    <row r="346" spans="1:16">
      <c r="A346" s="26" t="s">
        <v>690</v>
      </c>
      <c r="B346" s="22">
        <v>3</v>
      </c>
      <c r="C346" s="22">
        <v>-2</v>
      </c>
      <c r="D346" s="22">
        <v>5</v>
      </c>
      <c r="E346" s="22"/>
      <c r="F346" s="22"/>
      <c r="G346" s="22"/>
      <c r="H346" s="22"/>
      <c r="I346" s="22"/>
      <c r="J346" s="22"/>
      <c r="K346" s="1">
        <f t="shared" si="6"/>
        <v>3</v>
      </c>
      <c r="L346" s="1">
        <f t="shared" si="6"/>
        <v>-2</v>
      </c>
      <c r="M346" s="1">
        <f t="shared" si="6"/>
        <v>5</v>
      </c>
      <c r="N346" s="22"/>
      <c r="O346" s="22"/>
      <c r="P346" s="22"/>
    </row>
    <row r="347" spans="1:16">
      <c r="A347" s="26" t="s">
        <v>691</v>
      </c>
      <c r="B347" s="22">
        <v>3</v>
      </c>
      <c r="C347" s="22">
        <v>2</v>
      </c>
      <c r="D347" s="22">
        <v>4</v>
      </c>
      <c r="E347" s="22"/>
      <c r="F347" s="22"/>
      <c r="G347" s="22"/>
      <c r="H347" s="22"/>
      <c r="I347" s="22"/>
      <c r="J347" s="22"/>
      <c r="K347" s="1">
        <f t="shared" si="6"/>
        <v>3</v>
      </c>
      <c r="L347" s="1">
        <f t="shared" si="6"/>
        <v>2</v>
      </c>
      <c r="M347" s="1">
        <f t="shared" si="6"/>
        <v>4</v>
      </c>
      <c r="N347" s="22"/>
      <c r="O347" s="22"/>
      <c r="P347" s="22"/>
    </row>
    <row r="348" spans="1:16">
      <c r="A348" s="26" t="s">
        <v>692</v>
      </c>
      <c r="B348" s="22">
        <v>2</v>
      </c>
      <c r="C348" s="22">
        <v>-1</v>
      </c>
      <c r="D348" s="22">
        <v>5</v>
      </c>
      <c r="E348" s="22"/>
      <c r="F348" s="22"/>
      <c r="G348" s="22"/>
      <c r="H348" s="22"/>
      <c r="I348" s="22"/>
      <c r="J348" s="22"/>
      <c r="K348" s="1">
        <f t="shared" si="6"/>
        <v>2</v>
      </c>
      <c r="L348" s="1">
        <f t="shared" si="6"/>
        <v>-1</v>
      </c>
      <c r="M348" s="1">
        <f t="shared" si="6"/>
        <v>5</v>
      </c>
      <c r="N348" s="22"/>
      <c r="O348" s="22"/>
      <c r="P348" s="22"/>
    </row>
    <row r="349" spans="1:16">
      <c r="A349" s="26" t="s">
        <v>693</v>
      </c>
      <c r="B349" s="22">
        <v>1</v>
      </c>
      <c r="C349" s="22">
        <v>-3</v>
      </c>
      <c r="D349" s="22">
        <v>8</v>
      </c>
      <c r="E349" s="22"/>
      <c r="F349" s="22"/>
      <c r="G349" s="22"/>
      <c r="H349" s="22"/>
      <c r="I349" s="22"/>
      <c r="J349" s="22"/>
      <c r="K349" s="1">
        <f t="shared" si="6"/>
        <v>1</v>
      </c>
      <c r="L349" s="1">
        <f t="shared" si="6"/>
        <v>-3</v>
      </c>
      <c r="M349" s="1">
        <f t="shared" si="6"/>
        <v>8</v>
      </c>
      <c r="N349" s="22"/>
      <c r="O349" s="22"/>
      <c r="P349" s="22"/>
    </row>
    <row r="350" spans="1:16">
      <c r="A350" s="26" t="s">
        <v>694</v>
      </c>
      <c r="B350" s="22">
        <v>2</v>
      </c>
      <c r="C350" s="22">
        <v>-3</v>
      </c>
      <c r="D350" s="22">
        <v>7</v>
      </c>
      <c r="E350" s="22"/>
      <c r="F350" s="22"/>
      <c r="G350" s="22"/>
      <c r="H350" s="22"/>
      <c r="I350" s="22"/>
      <c r="J350" s="22"/>
      <c r="K350" s="1">
        <f t="shared" si="6"/>
        <v>2</v>
      </c>
      <c r="L350" s="1">
        <f t="shared" si="6"/>
        <v>-3</v>
      </c>
      <c r="M350" s="1">
        <f t="shared" si="6"/>
        <v>7</v>
      </c>
      <c r="N350" s="22"/>
      <c r="O350" s="22"/>
      <c r="P350" s="22"/>
    </row>
    <row r="351" spans="1:16">
      <c r="A351" s="26" t="s">
        <v>695</v>
      </c>
      <c r="B351" s="22">
        <v>5</v>
      </c>
      <c r="C351" s="22">
        <v>0</v>
      </c>
      <c r="D351" s="22">
        <v>8</v>
      </c>
      <c r="E351" s="22"/>
      <c r="F351" s="22"/>
      <c r="G351" s="22"/>
      <c r="H351" s="22"/>
      <c r="I351" s="22"/>
      <c r="J351" s="22"/>
      <c r="K351" s="1">
        <f t="shared" si="6"/>
        <v>5</v>
      </c>
      <c r="L351" s="1">
        <f t="shared" si="6"/>
        <v>0</v>
      </c>
      <c r="M351" s="1">
        <f t="shared" si="6"/>
        <v>8</v>
      </c>
      <c r="N351" s="22"/>
      <c r="O351" s="22"/>
      <c r="P351" s="22"/>
    </row>
    <row r="352" spans="1:16">
      <c r="A352" s="26" t="s">
        <v>696</v>
      </c>
      <c r="B352" s="22">
        <v>5</v>
      </c>
      <c r="C352" s="22">
        <v>0</v>
      </c>
      <c r="D352" s="22">
        <v>10</v>
      </c>
      <c r="E352" s="22"/>
      <c r="F352" s="22"/>
      <c r="G352" s="22"/>
      <c r="H352" s="22"/>
      <c r="I352" s="22"/>
      <c r="J352" s="22"/>
      <c r="K352" s="1">
        <f t="shared" si="6"/>
        <v>5</v>
      </c>
      <c r="L352" s="1">
        <f t="shared" si="6"/>
        <v>0</v>
      </c>
      <c r="M352" s="1">
        <f t="shared" si="6"/>
        <v>10</v>
      </c>
      <c r="N352" s="22"/>
      <c r="O352" s="22"/>
      <c r="P352" s="22"/>
    </row>
    <row r="353" spans="1:16">
      <c r="A353" s="26" t="s">
        <v>697</v>
      </c>
      <c r="B353" s="22">
        <v>3</v>
      </c>
      <c r="C353" s="22">
        <v>-2</v>
      </c>
      <c r="D353" s="22">
        <v>9</v>
      </c>
      <c r="E353" s="22"/>
      <c r="F353" s="22"/>
      <c r="G353" s="22"/>
      <c r="H353" s="22"/>
      <c r="I353" s="22"/>
      <c r="J353" s="22"/>
      <c r="K353" s="1">
        <f t="shared" si="6"/>
        <v>3</v>
      </c>
      <c r="L353" s="1">
        <f t="shared" si="6"/>
        <v>-2</v>
      </c>
      <c r="M353" s="1">
        <f t="shared" si="6"/>
        <v>9</v>
      </c>
      <c r="N353" s="22"/>
      <c r="O353" s="22"/>
      <c r="P353" s="22"/>
    </row>
    <row r="354" spans="1:16">
      <c r="A354" s="26" t="s">
        <v>698</v>
      </c>
      <c r="B354" s="22">
        <v>1</v>
      </c>
      <c r="C354" s="22">
        <v>-3</v>
      </c>
      <c r="D354" s="22">
        <v>8</v>
      </c>
      <c r="E354" s="22"/>
      <c r="F354" s="22"/>
      <c r="G354" s="22"/>
      <c r="H354" s="22"/>
      <c r="I354" s="22"/>
      <c r="J354" s="22"/>
      <c r="K354" s="1">
        <f t="shared" si="6"/>
        <v>1</v>
      </c>
      <c r="L354" s="1">
        <f t="shared" si="6"/>
        <v>-3</v>
      </c>
      <c r="M354" s="1">
        <f t="shared" si="6"/>
        <v>8</v>
      </c>
      <c r="N354" s="22"/>
      <c r="O354" s="22"/>
      <c r="P354" s="22"/>
    </row>
    <row r="355" spans="1:16">
      <c r="A355" s="26" t="s">
        <v>699</v>
      </c>
      <c r="B355" s="22">
        <v>2</v>
      </c>
      <c r="C355" s="22">
        <v>-3</v>
      </c>
      <c r="D355" s="22">
        <v>6</v>
      </c>
      <c r="E355" s="22"/>
      <c r="F355" s="22"/>
      <c r="G355" s="22"/>
      <c r="H355" s="22"/>
      <c r="I355" s="22"/>
      <c r="J355" s="22"/>
      <c r="K355" s="1">
        <f t="shared" si="6"/>
        <v>2</v>
      </c>
      <c r="L355" s="1">
        <f t="shared" si="6"/>
        <v>-3</v>
      </c>
      <c r="M355" s="1">
        <f t="shared" si="6"/>
        <v>6</v>
      </c>
      <c r="N355" s="22"/>
      <c r="O355" s="22"/>
      <c r="P355" s="22"/>
    </row>
    <row r="356" spans="1:16">
      <c r="A356" s="26" t="s">
        <v>700</v>
      </c>
      <c r="B356" s="22">
        <v>3</v>
      </c>
      <c r="C356" s="22">
        <v>-4</v>
      </c>
      <c r="D356" s="22">
        <v>5</v>
      </c>
      <c r="E356" s="22"/>
      <c r="F356" s="22"/>
      <c r="G356" s="22"/>
      <c r="H356" s="22"/>
      <c r="I356" s="22"/>
      <c r="J356" s="22"/>
      <c r="K356" s="1">
        <f t="shared" si="6"/>
        <v>3</v>
      </c>
      <c r="L356" s="1">
        <f t="shared" si="6"/>
        <v>-4</v>
      </c>
      <c r="M356" s="1">
        <f t="shared" si="6"/>
        <v>5</v>
      </c>
      <c r="N356" s="22"/>
      <c r="O356" s="22"/>
      <c r="P356" s="22"/>
    </row>
    <row r="357" spans="1:16">
      <c r="A357" s="26" t="s">
        <v>701</v>
      </c>
      <c r="B357" s="22">
        <v>5</v>
      </c>
      <c r="C357" s="22">
        <v>3</v>
      </c>
      <c r="D357" s="22">
        <v>8</v>
      </c>
      <c r="E357" s="22"/>
      <c r="F357" s="22"/>
      <c r="G357" s="22"/>
      <c r="H357" s="22"/>
      <c r="I357" s="22"/>
      <c r="J357" s="22"/>
      <c r="K357" s="1">
        <f t="shared" si="6"/>
        <v>5</v>
      </c>
      <c r="L357" s="1">
        <f t="shared" si="6"/>
        <v>3</v>
      </c>
      <c r="M357" s="1">
        <f t="shared" si="6"/>
        <v>8</v>
      </c>
      <c r="N357" s="22"/>
      <c r="O357" s="22"/>
      <c r="P357" s="22"/>
    </row>
    <row r="358" spans="1:16">
      <c r="A358" s="26" t="s">
        <v>702</v>
      </c>
      <c r="B358" s="22">
        <v>4</v>
      </c>
      <c r="C358" s="22">
        <v>0</v>
      </c>
      <c r="D358" s="22">
        <v>8</v>
      </c>
      <c r="E358" s="22"/>
      <c r="F358" s="22"/>
      <c r="G358" s="22"/>
      <c r="H358" s="22"/>
      <c r="I358" s="22"/>
      <c r="J358" s="22"/>
      <c r="K358" s="1">
        <f t="shared" si="6"/>
        <v>4</v>
      </c>
      <c r="L358" s="1">
        <f t="shared" si="6"/>
        <v>0</v>
      </c>
      <c r="M358" s="1">
        <f t="shared" si="6"/>
        <v>8</v>
      </c>
      <c r="N358" s="22"/>
      <c r="O358" s="22"/>
      <c r="P358" s="22"/>
    </row>
    <row r="359" spans="1:16">
      <c r="A359" s="26" t="s">
        <v>703</v>
      </c>
      <c r="B359" s="22">
        <v>3</v>
      </c>
      <c r="C359" s="22">
        <v>-2</v>
      </c>
      <c r="D359" s="22">
        <v>6</v>
      </c>
      <c r="E359" s="22"/>
      <c r="F359" s="22"/>
      <c r="G359" s="22"/>
      <c r="H359" s="22"/>
      <c r="I359" s="22"/>
      <c r="J359" s="22"/>
      <c r="K359" s="1">
        <f t="shared" si="6"/>
        <v>3</v>
      </c>
      <c r="L359" s="1">
        <f t="shared" si="6"/>
        <v>-2</v>
      </c>
      <c r="M359" s="1">
        <f t="shared" si="6"/>
        <v>6</v>
      </c>
      <c r="N359" s="22"/>
      <c r="O359" s="22"/>
      <c r="P359" s="22"/>
    </row>
    <row r="360" spans="1:16">
      <c r="A360" s="26" t="s">
        <v>704</v>
      </c>
      <c r="B360" s="22">
        <v>5</v>
      </c>
      <c r="C360" s="22">
        <v>4</v>
      </c>
      <c r="D360" s="22">
        <v>5</v>
      </c>
      <c r="E360" s="22"/>
      <c r="F360" s="22"/>
      <c r="G360" s="22"/>
      <c r="H360" s="22"/>
      <c r="I360" s="22"/>
      <c r="J360" s="22"/>
      <c r="K360" s="1">
        <f t="shared" si="6"/>
        <v>5</v>
      </c>
      <c r="L360" s="1">
        <f t="shared" si="6"/>
        <v>4</v>
      </c>
      <c r="M360" s="1">
        <f t="shared" si="6"/>
        <v>5</v>
      </c>
      <c r="N360" s="22"/>
      <c r="O360" s="22"/>
      <c r="P360" s="22"/>
    </row>
    <row r="361" spans="1:16">
      <c r="A361" s="26" t="s">
        <v>705</v>
      </c>
      <c r="B361" s="22">
        <v>7</v>
      </c>
      <c r="C361" s="22">
        <v>3</v>
      </c>
      <c r="D361" s="22">
        <v>10</v>
      </c>
      <c r="E361" s="22"/>
      <c r="F361" s="22"/>
      <c r="G361" s="22"/>
      <c r="H361" s="22"/>
      <c r="I361" s="22"/>
      <c r="J361" s="22"/>
      <c r="K361" s="1">
        <f t="shared" si="6"/>
        <v>7</v>
      </c>
      <c r="L361" s="1">
        <f t="shared" si="6"/>
        <v>3</v>
      </c>
      <c r="M361" s="1">
        <f t="shared" si="6"/>
        <v>10</v>
      </c>
      <c r="N361" s="22"/>
      <c r="O361" s="22"/>
      <c r="P361" s="22"/>
    </row>
    <row r="362" spans="1:16">
      <c r="A362" s="26" t="s">
        <v>706</v>
      </c>
      <c r="B362" s="22">
        <v>4</v>
      </c>
      <c r="C362" s="22">
        <v>-1</v>
      </c>
      <c r="D362" s="22">
        <v>9</v>
      </c>
      <c r="E362" s="22"/>
      <c r="F362" s="22"/>
      <c r="G362" s="22"/>
      <c r="H362" s="22"/>
      <c r="I362" s="22"/>
      <c r="J362" s="22"/>
      <c r="K362" s="1">
        <f t="shared" si="6"/>
        <v>4</v>
      </c>
      <c r="L362" s="1">
        <f t="shared" si="6"/>
        <v>-1</v>
      </c>
      <c r="M362" s="1">
        <f t="shared" si="6"/>
        <v>9</v>
      </c>
      <c r="N362" s="22"/>
      <c r="O362" s="22"/>
      <c r="P362" s="22"/>
    </row>
    <row r="363" spans="1:16">
      <c r="A363" s="26" t="s">
        <v>707</v>
      </c>
      <c r="B363" s="22">
        <v>-2</v>
      </c>
      <c r="C363" s="22">
        <v>-5</v>
      </c>
      <c r="D363" s="22">
        <v>3</v>
      </c>
      <c r="E363" s="22"/>
      <c r="F363" s="22"/>
      <c r="G363" s="22"/>
      <c r="H363" s="22"/>
      <c r="I363" s="22"/>
      <c r="J363" s="22"/>
      <c r="K363" s="1">
        <f t="shared" si="6"/>
        <v>-2</v>
      </c>
      <c r="L363" s="1">
        <f t="shared" si="6"/>
        <v>-5</v>
      </c>
      <c r="M363" s="1">
        <f t="shared" si="6"/>
        <v>3</v>
      </c>
      <c r="N363" s="22"/>
      <c r="O363" s="22"/>
      <c r="P363" s="22"/>
    </row>
    <row r="364" spans="1:16">
      <c r="A364" s="26" t="s">
        <v>708</v>
      </c>
      <c r="B364" s="22">
        <v>-2</v>
      </c>
      <c r="C364" s="22">
        <v>-3</v>
      </c>
      <c r="D364" s="22">
        <v>-2</v>
      </c>
      <c r="E364" s="22"/>
      <c r="F364" s="22"/>
      <c r="G364" s="22"/>
      <c r="H364" s="22"/>
      <c r="I364" s="22"/>
      <c r="J364" s="22"/>
      <c r="K364" s="1">
        <f t="shared" si="6"/>
        <v>-2</v>
      </c>
      <c r="L364" s="1">
        <f t="shared" si="6"/>
        <v>-3</v>
      </c>
      <c r="M364" s="1">
        <f t="shared" si="6"/>
        <v>-2</v>
      </c>
      <c r="N364" s="22"/>
      <c r="O364" s="22"/>
      <c r="P364" s="22"/>
    </row>
    <row r="365" spans="1:16">
      <c r="A365" s="26" t="s">
        <v>709</v>
      </c>
      <c r="B365" s="22">
        <v>-1</v>
      </c>
      <c r="C365" s="22">
        <v>-4</v>
      </c>
      <c r="D365" s="22">
        <v>1</v>
      </c>
      <c r="E365" s="22"/>
      <c r="F365" s="22"/>
      <c r="G365" s="22"/>
      <c r="H365" s="22"/>
      <c r="I365" s="22"/>
      <c r="J365" s="22"/>
      <c r="K365" s="1">
        <f t="shared" si="6"/>
        <v>-1</v>
      </c>
      <c r="L365" s="1">
        <f t="shared" si="6"/>
        <v>-4</v>
      </c>
      <c r="M365" s="1">
        <f t="shared" si="6"/>
        <v>1</v>
      </c>
      <c r="N365" s="22"/>
      <c r="O365" s="22"/>
      <c r="P365" s="22"/>
    </row>
    <row r="366" spans="1:16">
      <c r="A366" s="26" t="s">
        <v>710</v>
      </c>
      <c r="B366" s="22">
        <v>-1</v>
      </c>
      <c r="C366" s="22">
        <v>-4</v>
      </c>
      <c r="D366" s="22">
        <v>2</v>
      </c>
      <c r="E366" s="22"/>
      <c r="F366" s="22"/>
      <c r="G366" s="22"/>
      <c r="H366" s="22"/>
      <c r="I366" s="22"/>
      <c r="J366" s="22"/>
      <c r="K366" s="1">
        <f t="shared" si="6"/>
        <v>-1</v>
      </c>
      <c r="L366" s="1">
        <f t="shared" si="6"/>
        <v>-4</v>
      </c>
      <c r="M366" s="1">
        <f t="shared" si="6"/>
        <v>2</v>
      </c>
      <c r="N366" s="22"/>
      <c r="O366" s="22"/>
      <c r="P366" s="22"/>
    </row>
    <row r="367" spans="1:16">
      <c r="A367" s="26" t="s">
        <v>711</v>
      </c>
      <c r="B367" s="22">
        <v>-5</v>
      </c>
      <c r="C367" s="22">
        <v>-11</v>
      </c>
      <c r="D367" s="22">
        <v>1</v>
      </c>
      <c r="E367" s="22"/>
      <c r="F367" s="22"/>
      <c r="G367" s="22"/>
      <c r="H367" s="22"/>
      <c r="I367" s="22"/>
      <c r="J367" s="22"/>
      <c r="K367" s="1">
        <f t="shared" si="6"/>
        <v>-5</v>
      </c>
      <c r="L367" s="1">
        <f t="shared" si="6"/>
        <v>-11</v>
      </c>
      <c r="M367" s="1">
        <f t="shared" si="6"/>
        <v>1</v>
      </c>
      <c r="N367" s="22"/>
      <c r="O367" s="22"/>
      <c r="P367" s="22"/>
    </row>
    <row r="368" spans="1:16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</row>
    <row r="369" spans="1:16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</row>
    <row r="370" spans="1:16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</row>
    <row r="371" spans="1:16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</row>
    <row r="372" spans="1:16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</row>
    <row r="373" spans="1:16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</row>
    <row r="374" spans="1:16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</row>
    <row r="375" spans="1:16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</row>
    <row r="376" spans="1:16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</row>
    <row r="377" spans="1:16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</row>
    <row r="378" spans="1:16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</row>
    <row r="379" spans="1:16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</row>
    <row r="380" spans="1:16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</row>
    <row r="381" spans="1:16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</row>
    <row r="382" spans="1:16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</row>
    <row r="383" spans="1:16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</row>
    <row r="384" spans="1:16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</row>
    <row r="385" spans="2:16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2:16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2:16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2:16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2:16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2:16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2:16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2:16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2:16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2:16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</row>
    <row r="395" spans="2:16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</row>
    <row r="396" spans="2:16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  <row r="397" spans="2:16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</row>
    <row r="398" spans="2:16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</row>
    <row r="399" spans="2:16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</row>
    <row r="400" spans="2:16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</row>
    <row r="401" spans="2:16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</row>
    <row r="402" spans="2:16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</row>
    <row r="403" spans="2:16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</row>
    <row r="404" spans="2:16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</row>
    <row r="405" spans="2:16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</row>
    <row r="406" spans="2:16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</row>
    <row r="407" spans="2:16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</row>
    <row r="408" spans="2:16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</row>
    <row r="409" spans="2:16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</row>
    <row r="410" spans="2:16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</row>
    <row r="411" spans="2:16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</row>
    <row r="412" spans="2:16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</row>
    <row r="413" spans="2:16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</row>
    <row r="414" spans="2:16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</row>
    <row r="415" spans="2:16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</row>
    <row r="416" spans="2:16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</row>
    <row r="417" spans="2:16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</row>
    <row r="418" spans="2:16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</row>
    <row r="419" spans="2:16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</row>
    <row r="420" spans="2:16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</row>
    <row r="421" spans="2:16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</row>
    <row r="422" spans="2:16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</row>
    <row r="423" spans="2:16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</row>
    <row r="424" spans="2:16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</row>
    <row r="425" spans="2:16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</row>
    <row r="426" spans="2:16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</row>
    <row r="427" spans="2:16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</row>
    <row r="428" spans="2:16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</row>
    <row r="429" spans="2:16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spans="2:16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spans="2:16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spans="2:16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spans="2:16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spans="2:16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spans="2:16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spans="2:16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spans="2:16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</row>
    <row r="438" spans="2:16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</row>
    <row r="439" spans="2:16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</row>
    <row r="440" spans="2:16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</row>
    <row r="441" spans="2:16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</row>
    <row r="442" spans="2:16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</row>
    <row r="443" spans="2:16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</row>
    <row r="444" spans="2:16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</row>
    <row r="445" spans="2:16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</row>
    <row r="446" spans="2:16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</row>
    <row r="447" spans="2:16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</row>
    <row r="448" spans="2:16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</row>
    <row r="449" spans="2:16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</row>
    <row r="450" spans="2:16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</row>
    <row r="451" spans="2:16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</row>
    <row r="452" spans="2:16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</row>
    <row r="453" spans="2:16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</row>
    <row r="454" spans="2:16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</row>
    <row r="455" spans="2:16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</row>
    <row r="456" spans="2:16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</row>
    <row r="457" spans="2:16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</row>
    <row r="458" spans="2:16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</row>
    <row r="459" spans="2:16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</row>
    <row r="460" spans="2:16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</row>
    <row r="461" spans="2:16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</row>
    <row r="462" spans="2:16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</row>
    <row r="463" spans="2:16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</row>
    <row r="464" spans="2:16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</row>
    <row r="465" spans="2:16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</row>
    <row r="466" spans="2:16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</row>
    <row r="467" spans="2:16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</row>
    <row r="468" spans="2:16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</row>
    <row r="469" spans="2:16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</row>
    <row r="470" spans="2:16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</row>
    <row r="471" spans="2:16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</row>
    <row r="472" spans="2:16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</row>
    <row r="473" spans="2:16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</row>
    <row r="474" spans="2:16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</row>
    <row r="475" spans="2:16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</row>
    <row r="476" spans="2:16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</row>
    <row r="477" spans="2:16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</row>
    <row r="478" spans="2:16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spans="2:16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</row>
    <row r="480" spans="2:16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</row>
    <row r="481" spans="2:16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</row>
    <row r="482" spans="2:16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</row>
    <row r="483" spans="2:16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</row>
    <row r="484" spans="2:16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</row>
    <row r="485" spans="2:16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</row>
    <row r="486" spans="2:16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</row>
    <row r="487" spans="2:16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spans="2:16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</row>
    <row r="489" spans="2:16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</row>
    <row r="490" spans="2:16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</row>
    <row r="491" spans="2:16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</row>
    <row r="492" spans="2:16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</row>
    <row r="493" spans="2:16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</row>
    <row r="494" spans="2:16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</row>
    <row r="495" spans="2:16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</row>
    <row r="496" spans="2:16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spans="2:16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spans="2:16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spans="2:16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spans="2:16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spans="2:16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spans="2:16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spans="2:16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spans="2:16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</row>
    <row r="505" spans="2:16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</row>
    <row r="506" spans="2:16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</row>
    <row r="507" spans="2:16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</row>
    <row r="508" spans="2:16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2:16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2:16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2:16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  <row r="512" spans="2:16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</row>
    <row r="513" spans="2:16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</row>
    <row r="514" spans="2:16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</row>
    <row r="515" spans="2:16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</row>
    <row r="516" spans="2:16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</row>
    <row r="517" spans="2:16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</row>
    <row r="518" spans="2:16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</row>
    <row r="519" spans="2:16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</row>
    <row r="520" spans="2:16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</row>
    <row r="521" spans="2:16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</row>
    <row r="522" spans="2:16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spans="2:16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</row>
    <row r="524" spans="2:16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</row>
    <row r="525" spans="2:16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</row>
    <row r="526" spans="2:16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</row>
    <row r="527" spans="2:16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</row>
    <row r="528" spans="2:16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</row>
    <row r="529" spans="2:16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</row>
    <row r="530" spans="2:16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</row>
    <row r="531" spans="2:16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</row>
    <row r="532" spans="2:16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</row>
    <row r="533" spans="2:16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</row>
    <row r="534" spans="2:16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</row>
    <row r="535" spans="2:16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</row>
    <row r="536" spans="2:16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</row>
    <row r="537" spans="2:16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</row>
    <row r="538" spans="2:16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</row>
    <row r="539" spans="2:16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</row>
    <row r="540" spans="2:16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</row>
    <row r="541" spans="2:16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</row>
    <row r="542" spans="2:16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</row>
    <row r="543" spans="2:16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</row>
    <row r="544" spans="2:16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</row>
    <row r="545" spans="2:16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</row>
    <row r="546" spans="2:16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</row>
    <row r="547" spans="2:16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</row>
    <row r="548" spans="2:16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</row>
    <row r="549" spans="2:16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</row>
    <row r="550" spans="2:16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</row>
    <row r="551" spans="2:16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</row>
    <row r="552" spans="2:16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</row>
    <row r="553" spans="2:16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</row>
    <row r="554" spans="2:16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</row>
    <row r="555" spans="2:16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</row>
    <row r="556" spans="2:16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</row>
    <row r="557" spans="2:16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</row>
    <row r="558" spans="2:16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</row>
    <row r="559" spans="2:16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</row>
    <row r="560" spans="2:16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</row>
    <row r="561" spans="2:16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</row>
    <row r="562" spans="2:16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</row>
    <row r="563" spans="2:16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</row>
    <row r="564" spans="2:16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</row>
    <row r="565" spans="2:16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</row>
    <row r="566" spans="2:16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</row>
    <row r="567" spans="2:16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</row>
    <row r="568" spans="2:16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</row>
    <row r="569" spans="2:16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</row>
    <row r="570" spans="2:16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</row>
    <row r="571" spans="2:16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</row>
    <row r="572" spans="2:16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</row>
    <row r="573" spans="2:16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</row>
    <row r="574" spans="2:16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</row>
    <row r="575" spans="2:16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</row>
    <row r="576" spans="2:16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</row>
    <row r="577" spans="2:16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</row>
    <row r="578" spans="2:16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</row>
    <row r="579" spans="2:16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</row>
    <row r="580" spans="2:16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</row>
    <row r="581" spans="2:16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</row>
    <row r="582" spans="2:16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</row>
    <row r="583" spans="2:16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</row>
    <row r="584" spans="2:16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</row>
    <row r="585" spans="2:16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</row>
    <row r="586" spans="2:16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</row>
    <row r="587" spans="2:16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</row>
    <row r="588" spans="2:16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</row>
    <row r="589" spans="2:16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</row>
    <row r="590" spans="2:16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</row>
    <row r="591" spans="2:16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</row>
    <row r="592" spans="2:16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</row>
    <row r="593" spans="2:16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</row>
    <row r="594" spans="2:16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</row>
    <row r="595" spans="2:16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</row>
    <row r="596" spans="2:16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</row>
    <row r="597" spans="2:16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</row>
    <row r="598" spans="2:16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</row>
    <row r="599" spans="2:16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</row>
    <row r="600" spans="2:16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</row>
    <row r="601" spans="2:16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</row>
    <row r="602" spans="2:16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</row>
    <row r="603" spans="2:16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</row>
    <row r="604" spans="2:16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</row>
    <row r="605" spans="2:16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</row>
    <row r="606" spans="2:16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</row>
    <row r="607" spans="2:16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</row>
    <row r="608" spans="2:16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</row>
    <row r="609" spans="2:16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</row>
    <row r="610" spans="2:16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</row>
    <row r="611" spans="2:16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</row>
    <row r="612" spans="2:16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</row>
    <row r="613" spans="2:16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</row>
    <row r="614" spans="2:16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</row>
    <row r="615" spans="2:16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</row>
    <row r="616" spans="2:16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</row>
    <row r="617" spans="2:16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</row>
    <row r="618" spans="2:16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</row>
    <row r="619" spans="2:16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</row>
    <row r="620" spans="2:16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</row>
    <row r="621" spans="2:16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</row>
    <row r="622" spans="2:16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</row>
    <row r="623" spans="2:16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</row>
    <row r="624" spans="2:16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</row>
    <row r="625" spans="2:16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</row>
    <row r="626" spans="2:16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</row>
    <row r="627" spans="2:16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</row>
    <row r="628" spans="2:16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</row>
    <row r="629" spans="2:16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</row>
    <row r="630" spans="2:16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</row>
    <row r="631" spans="2:16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</row>
    <row r="632" spans="2:16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</row>
    <row r="633" spans="2:16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</row>
    <row r="634" spans="2:16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</row>
    <row r="635" spans="2:16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</row>
    <row r="636" spans="2:16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</row>
    <row r="637" spans="2:16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</row>
    <row r="638" spans="2:16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</row>
    <row r="639" spans="2:16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</row>
    <row r="640" spans="2:16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</row>
    <row r="641" spans="2:16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</row>
    <row r="642" spans="2:16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</row>
    <row r="643" spans="2:16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</row>
    <row r="644" spans="2:16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</row>
    <row r="645" spans="2:16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</row>
    <row r="646" spans="2:16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</row>
    <row r="647" spans="2:16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</row>
    <row r="648" spans="2:16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</row>
    <row r="649" spans="2:16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</row>
    <row r="650" spans="2:16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</row>
    <row r="651" spans="2:16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</row>
    <row r="652" spans="2:16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</row>
    <row r="653" spans="2:16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</row>
    <row r="654" spans="2:16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</row>
    <row r="655" spans="2:16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</row>
    <row r="656" spans="2:16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</row>
    <row r="657" spans="2:16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</row>
    <row r="658" spans="2:16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</row>
    <row r="659" spans="2:16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</row>
    <row r="660" spans="2:16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</row>
    <row r="661" spans="2:16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</row>
    <row r="662" spans="2:16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</row>
    <row r="663" spans="2:16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</row>
    <row r="664" spans="2:16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</row>
    <row r="665" spans="2:16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</row>
    <row r="666" spans="2:16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</row>
    <row r="667" spans="2:16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</row>
    <row r="668" spans="2:16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</row>
    <row r="669" spans="2:16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</row>
    <row r="670" spans="2:16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</row>
    <row r="671" spans="2:16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</row>
    <row r="672" spans="2:16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spans="2:16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spans="2:16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spans="2:16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spans="2:16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</row>
    <row r="677" spans="2:16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</row>
    <row r="678" spans="2:16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</row>
    <row r="679" spans="2:16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</row>
    <row r="680" spans="2:16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</row>
    <row r="681" spans="2:16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</row>
    <row r="682" spans="2:16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</row>
    <row r="683" spans="2:16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</row>
    <row r="684" spans="2:16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</row>
    <row r="685" spans="2:16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</row>
    <row r="686" spans="2:16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</row>
    <row r="687" spans="2:16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</row>
    <row r="688" spans="2:16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</row>
    <row r="689" spans="2:16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</row>
    <row r="690" spans="2:16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</row>
    <row r="691" spans="2:16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</row>
    <row r="692" spans="2:16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</row>
    <row r="693" spans="2:16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</row>
    <row r="694" spans="2:16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</row>
    <row r="695" spans="2:16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</row>
    <row r="696" spans="2:16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</row>
    <row r="697" spans="2:16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</row>
    <row r="698" spans="2:16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</row>
    <row r="699" spans="2:16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</row>
    <row r="700" spans="2:16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</row>
    <row r="701" spans="2:16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</row>
    <row r="702" spans="2:16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</row>
    <row r="703" spans="2:16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</row>
    <row r="704" spans="2:16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</row>
    <row r="705" spans="2:16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</row>
    <row r="706" spans="2:16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</row>
    <row r="707" spans="2:16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</row>
    <row r="708" spans="2:16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</row>
    <row r="709" spans="2:16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</row>
    <row r="710" spans="2:16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</row>
    <row r="711" spans="2:16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</row>
    <row r="712" spans="2:16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</row>
    <row r="713" spans="2:16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</row>
    <row r="714" spans="2:16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</row>
    <row r="715" spans="2:16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</row>
    <row r="716" spans="2:16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</row>
    <row r="717" spans="2:16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</row>
    <row r="718" spans="2:16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</row>
    <row r="719" spans="2:16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</row>
    <row r="720" spans="2:16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</row>
    <row r="721" spans="2:16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</row>
    <row r="722" spans="2:16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</row>
    <row r="723" spans="2:16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</row>
    <row r="724" spans="2:16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spans="2:16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spans="2:16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spans="2:16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spans="2:16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</row>
    <row r="729" spans="2:16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</row>
    <row r="730" spans="2:16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</row>
    <row r="731" spans="2:16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</row>
    <row r="732" spans="2:16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</row>
    <row r="733" spans="2:16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</row>
    <row r="734" spans="2:16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</row>
    <row r="735" spans="2:16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</row>
    <row r="736" spans="2:16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</row>
    <row r="737" spans="2:16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</row>
    <row r="738" spans="2:16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</row>
    <row r="739" spans="2:16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</row>
    <row r="740" spans="2:16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</row>
    <row r="741" spans="2:16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spans="2:16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</row>
    <row r="743" spans="2:16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</row>
    <row r="744" spans="2:16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</row>
    <row r="745" spans="2:16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</row>
    <row r="746" spans="2:16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</row>
    <row r="747" spans="2:16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</row>
    <row r="748" spans="2:16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</row>
    <row r="749" spans="2:16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</row>
    <row r="750" spans="2:16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</row>
    <row r="751" spans="2:16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</row>
    <row r="752" spans="2:16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</row>
    <row r="753" spans="2:16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</row>
    <row r="754" spans="2:16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</row>
    <row r="755" spans="2:16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</row>
    <row r="756" spans="2:16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</row>
    <row r="757" spans="2:16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</row>
    <row r="758" spans="2:16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</row>
    <row r="759" spans="2:16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</row>
    <row r="760" spans="2:16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</row>
    <row r="761" spans="2:16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</row>
    <row r="762" spans="2:16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</row>
    <row r="763" spans="2:16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</row>
    <row r="764" spans="2:16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</row>
    <row r="765" spans="2:16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</row>
    <row r="766" spans="2:16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</row>
    <row r="767" spans="2:16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</row>
    <row r="768" spans="2:16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</row>
    <row r="769" spans="2:16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</row>
    <row r="770" spans="2:16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</row>
    <row r="771" spans="2:16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</row>
    <row r="772" spans="2:16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</row>
    <row r="773" spans="2:16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</row>
    <row r="774" spans="2:16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</row>
    <row r="775" spans="2:16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</row>
    <row r="776" spans="2:16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</row>
    <row r="777" spans="2:16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</row>
    <row r="778" spans="2:16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</row>
    <row r="779" spans="2:16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</row>
    <row r="780" spans="2:16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</row>
    <row r="781" spans="2:16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</row>
    <row r="782" spans="2:16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</row>
    <row r="783" spans="2:16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</row>
    <row r="784" spans="2:16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</row>
    <row r="785" spans="2:16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</row>
    <row r="786" spans="2:16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</row>
    <row r="787" spans="2:16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</row>
    <row r="788" spans="2:16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</row>
    <row r="789" spans="2:16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</row>
    <row r="790" spans="2:16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</row>
    <row r="791" spans="2:16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</row>
    <row r="792" spans="2:16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</row>
    <row r="793" spans="2:16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</row>
    <row r="794" spans="2:16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</row>
    <row r="795" spans="2:16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</row>
    <row r="796" spans="2:16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</row>
    <row r="797" spans="2:16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spans="2:16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spans="2:16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spans="2:16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spans="2:16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spans="2:16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spans="2:16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spans="2:16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spans="2:16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</row>
    <row r="806" spans="2:16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</row>
    <row r="807" spans="2:16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</row>
    <row r="808" spans="2:16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</row>
    <row r="809" spans="2:16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</row>
    <row r="810" spans="2:16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</row>
    <row r="811" spans="2:16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</row>
    <row r="812" spans="2:16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</row>
    <row r="813" spans="2:16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</row>
    <row r="814" spans="2:16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</row>
    <row r="815" spans="2:16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</row>
    <row r="816" spans="2:16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</row>
    <row r="817" spans="2:16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</row>
    <row r="818" spans="2:16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</row>
    <row r="819" spans="2:16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</row>
    <row r="820" spans="2:16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</row>
    <row r="821" spans="2:16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</row>
    <row r="822" spans="2:16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</row>
    <row r="823" spans="2:16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</row>
    <row r="824" spans="2:16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</row>
    <row r="825" spans="2:16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</row>
    <row r="826" spans="2:16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</row>
    <row r="827" spans="2:16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</row>
    <row r="828" spans="2:16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</row>
    <row r="829" spans="2:16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spans="2:16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spans="2:16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</row>
    <row r="832" spans="2:16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</row>
    <row r="833" spans="2:16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</row>
    <row r="834" spans="2:16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</row>
    <row r="835" spans="2:16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</row>
    <row r="836" spans="2:16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</row>
    <row r="837" spans="2:16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</row>
    <row r="838" spans="2:16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</row>
    <row r="839" spans="2:16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</row>
    <row r="840" spans="2:16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</row>
    <row r="841" spans="2:16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</row>
    <row r="842" spans="2:16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</row>
    <row r="843" spans="2:16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</row>
    <row r="844" spans="2:16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</row>
    <row r="845" spans="2:16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</row>
    <row r="846" spans="2:16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</row>
    <row r="847" spans="2:16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</row>
    <row r="848" spans="2:16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</row>
    <row r="849" spans="2:16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</row>
    <row r="850" spans="2:16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</row>
    <row r="851" spans="2:16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</row>
    <row r="852" spans="2:16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</row>
    <row r="853" spans="2:16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</row>
    <row r="854" spans="2:16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</row>
    <row r="855" spans="2:16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</row>
    <row r="856" spans="2:16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</row>
    <row r="857" spans="2:16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</row>
    <row r="858" spans="2:16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</row>
    <row r="859" spans="2:16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</row>
    <row r="860" spans="2:16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</row>
    <row r="861" spans="2:16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</row>
    <row r="862" spans="2:16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</row>
    <row r="863" spans="2:16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</row>
    <row r="864" spans="2:16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</row>
    <row r="865" spans="2:16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</row>
    <row r="866" spans="2:16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</row>
    <row r="867" spans="2:16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</row>
    <row r="868" spans="2:16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</row>
    <row r="869" spans="2:16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</row>
    <row r="870" spans="2:16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</row>
    <row r="871" spans="2:16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</row>
    <row r="872" spans="2:16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</row>
    <row r="873" spans="2:16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</row>
    <row r="874" spans="2:16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</row>
    <row r="875" spans="2:16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</row>
    <row r="876" spans="2:16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</row>
    <row r="877" spans="2:16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</row>
    <row r="878" spans="2:16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</row>
    <row r="879" spans="2:16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</row>
    <row r="880" spans="2:16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</row>
    <row r="881" spans="2:16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</row>
    <row r="882" spans="2:16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</row>
    <row r="883" spans="2:16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</row>
    <row r="884" spans="2:16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</row>
    <row r="885" spans="2:16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</row>
    <row r="886" spans="2:16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</row>
    <row r="887" spans="2:16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</row>
    <row r="888" spans="2:16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</row>
    <row r="889" spans="2:16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</row>
    <row r="890" spans="2:16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</row>
    <row r="891" spans="2:16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</row>
    <row r="892" spans="2:16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</row>
    <row r="893" spans="2:16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</row>
    <row r="894" spans="2:16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</row>
    <row r="895" spans="2:16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</row>
    <row r="896" spans="2:16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</row>
    <row r="897" spans="2:16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</row>
    <row r="898" spans="2:16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</row>
    <row r="899" spans="2:16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</row>
    <row r="900" spans="2:16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</row>
    <row r="901" spans="2:16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</row>
    <row r="902" spans="2:16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</row>
    <row r="903" spans="2:16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</row>
    <row r="904" spans="2:16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</row>
    <row r="905" spans="2:16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</row>
    <row r="906" spans="2:16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</row>
    <row r="907" spans="2:16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</row>
    <row r="908" spans="2:16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</row>
    <row r="909" spans="2:16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</row>
    <row r="910" spans="2:16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</row>
    <row r="911" spans="2:16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</row>
    <row r="912" spans="2:16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</row>
    <row r="913" spans="2:16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</row>
    <row r="914" spans="2:16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</row>
    <row r="915" spans="2:16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</row>
    <row r="916" spans="2:16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</row>
    <row r="917" spans="2:16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</row>
    <row r="918" spans="2:16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</row>
    <row r="919" spans="2:16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</row>
    <row r="920" spans="2:16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</row>
    <row r="921" spans="2:16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</row>
    <row r="922" spans="2:16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</row>
    <row r="923" spans="2:16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</row>
    <row r="924" spans="2:16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</row>
    <row r="925" spans="2:16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</row>
    <row r="926" spans="2:16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</row>
    <row r="927" spans="2:16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</row>
    <row r="928" spans="2:16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</row>
    <row r="929" spans="2:16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</row>
    <row r="930" spans="2:16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</row>
    <row r="931" spans="2:16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</row>
    <row r="932" spans="2:16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</row>
    <row r="933" spans="2:16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</row>
    <row r="934" spans="2:16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</row>
    <row r="935" spans="2:16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</row>
    <row r="936" spans="2:16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</row>
    <row r="937" spans="2:16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</row>
    <row r="938" spans="2:16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</row>
    <row r="939" spans="2:16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</row>
    <row r="940" spans="2:16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</row>
    <row r="941" spans="2:16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</row>
    <row r="942" spans="2:16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</row>
    <row r="943" spans="2:16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</row>
    <row r="944" spans="2:16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</row>
    <row r="945" spans="2:16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</row>
    <row r="946" spans="2:16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</row>
    <row r="947" spans="2:16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</row>
    <row r="948" spans="2:16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</row>
    <row r="949" spans="2:16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</row>
    <row r="950" spans="2:16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</row>
    <row r="951" spans="2:16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</row>
    <row r="952" spans="2:16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</row>
    <row r="953" spans="2:16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</row>
    <row r="954" spans="2:16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</row>
    <row r="955" spans="2:16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</row>
    <row r="956" spans="2:16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</row>
    <row r="957" spans="2:16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</row>
    <row r="958" spans="2:16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</row>
    <row r="959" spans="2:16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</row>
    <row r="960" spans="2:16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</row>
    <row r="961" spans="2:16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</row>
    <row r="962" spans="2:16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</row>
    <row r="963" spans="2:16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</row>
    <row r="964" spans="2:16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</row>
    <row r="965" spans="2:16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</row>
    <row r="966" spans="2:16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</row>
    <row r="967" spans="2:16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</row>
    <row r="968" spans="2:16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</row>
    <row r="969" spans="2:16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</row>
    <row r="970" spans="2:16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</row>
    <row r="971" spans="2:16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</row>
    <row r="972" spans="2:16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</row>
    <row r="973" spans="2:16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</row>
    <row r="974" spans="2:16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</row>
    <row r="975" spans="2:16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</row>
    <row r="976" spans="2:16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</row>
    <row r="977" spans="2:16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</row>
    <row r="978" spans="2:16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</row>
    <row r="979" spans="2:16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</row>
    <row r="980" spans="2:16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</row>
    <row r="981" spans="2:16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</row>
    <row r="982" spans="2:16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</row>
    <row r="983" spans="2:16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</row>
    <row r="984" spans="2:16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</row>
    <row r="985" spans="2:16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</row>
    <row r="986" spans="2:16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</row>
    <row r="987" spans="2:16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</row>
    <row r="988" spans="2:16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066F-79B8-4AE9-AC53-DA642B0D9770}">
  <sheetPr>
    <tabColor theme="6" tint="0.59999389629810485"/>
  </sheetPr>
  <dimension ref="A1:P985"/>
  <sheetViews>
    <sheetView workbookViewId="0">
      <selection activeCell="A154" sqref="A154"/>
    </sheetView>
  </sheetViews>
  <sheetFormatPr defaultRowHeight="14.4"/>
  <cols>
    <col min="1" max="1" width="12" style="26" bestFit="1" customWidth="1"/>
    <col min="11" max="11" width="16.6640625" bestFit="1" customWidth="1"/>
    <col min="12" max="12" width="14.77734375" bestFit="1" customWidth="1"/>
    <col min="13" max="13" width="15" bestFit="1" customWidth="1"/>
  </cols>
  <sheetData>
    <row r="1" spans="1:16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735</v>
      </c>
      <c r="L1" s="27" t="s">
        <v>736</v>
      </c>
      <c r="M1" s="27" t="s">
        <v>737</v>
      </c>
    </row>
    <row r="2" spans="1:16">
      <c r="A2" s="25" t="s">
        <v>348</v>
      </c>
      <c r="B2" s="22">
        <v>4</v>
      </c>
      <c r="C2" s="22">
        <v>-2</v>
      </c>
      <c r="D2" s="22">
        <v>11</v>
      </c>
      <c r="E2" s="22">
        <v>2</v>
      </c>
      <c r="F2" s="22">
        <v>1</v>
      </c>
      <c r="G2" s="22">
        <v>4</v>
      </c>
      <c r="H2" s="22">
        <v>2</v>
      </c>
      <c r="I2" s="22">
        <v>1</v>
      </c>
      <c r="J2" s="22">
        <v>4</v>
      </c>
      <c r="K2" s="1">
        <f>AVERAGE(B2,E2,H2)</f>
        <v>2.6666666666666665</v>
      </c>
      <c r="L2" s="1">
        <f t="shared" ref="L2:M17" si="0">AVERAGE(C2,F2,I2)</f>
        <v>0</v>
      </c>
      <c r="M2" s="1">
        <f t="shared" si="0"/>
        <v>6.333333333333333</v>
      </c>
      <c r="N2" s="22"/>
      <c r="O2" s="22"/>
      <c r="P2" s="22"/>
    </row>
    <row r="3" spans="1:16">
      <c r="A3" s="25" t="s">
        <v>349</v>
      </c>
      <c r="B3" s="22">
        <v>4</v>
      </c>
      <c r="C3" s="22">
        <v>0</v>
      </c>
      <c r="D3" s="22">
        <v>11</v>
      </c>
      <c r="E3" s="22">
        <v>3</v>
      </c>
      <c r="F3" s="22">
        <v>1</v>
      </c>
      <c r="G3" s="22">
        <v>4</v>
      </c>
      <c r="H3" s="22">
        <v>3</v>
      </c>
      <c r="I3" s="22">
        <v>1</v>
      </c>
      <c r="J3" s="22">
        <v>4</v>
      </c>
      <c r="K3" s="1">
        <f t="shared" ref="K3:M66" si="1">AVERAGE(B3,E3,H3)</f>
        <v>3.3333333333333335</v>
      </c>
      <c r="L3" s="1">
        <f t="shared" si="0"/>
        <v>0.66666666666666663</v>
      </c>
      <c r="M3" s="1">
        <f t="shared" si="0"/>
        <v>6.333333333333333</v>
      </c>
      <c r="N3" s="22"/>
      <c r="O3" s="22"/>
      <c r="P3" s="22"/>
    </row>
    <row r="4" spans="1:16">
      <c r="A4" s="25" t="s">
        <v>350</v>
      </c>
      <c r="B4" s="22">
        <v>1</v>
      </c>
      <c r="C4" s="22">
        <v>-2</v>
      </c>
      <c r="D4" s="22">
        <v>6</v>
      </c>
      <c r="E4" s="22">
        <v>6</v>
      </c>
      <c r="F4" s="22">
        <v>4</v>
      </c>
      <c r="G4" s="22">
        <v>8</v>
      </c>
      <c r="H4" s="22">
        <v>6</v>
      </c>
      <c r="I4" s="22">
        <v>4</v>
      </c>
      <c r="J4" s="22">
        <v>8</v>
      </c>
      <c r="K4" s="1">
        <f t="shared" si="1"/>
        <v>4.333333333333333</v>
      </c>
      <c r="L4" s="1">
        <f t="shared" si="0"/>
        <v>2</v>
      </c>
      <c r="M4" s="1">
        <f t="shared" si="0"/>
        <v>7.333333333333333</v>
      </c>
      <c r="N4" s="22"/>
      <c r="O4" s="22"/>
      <c r="P4" s="22"/>
    </row>
    <row r="5" spans="1:16">
      <c r="A5" s="25" t="s">
        <v>351</v>
      </c>
      <c r="B5" s="22">
        <v>4</v>
      </c>
      <c r="C5" s="22">
        <v>-1</v>
      </c>
      <c r="D5" s="22">
        <v>11</v>
      </c>
      <c r="E5" s="22">
        <v>7</v>
      </c>
      <c r="F5" s="22">
        <v>6</v>
      </c>
      <c r="G5" s="22">
        <v>7</v>
      </c>
      <c r="H5" s="22">
        <v>7</v>
      </c>
      <c r="I5" s="22">
        <v>6</v>
      </c>
      <c r="J5" s="22">
        <v>7</v>
      </c>
      <c r="K5" s="1">
        <f t="shared" si="1"/>
        <v>6</v>
      </c>
      <c r="L5" s="1">
        <f t="shared" si="0"/>
        <v>3.6666666666666665</v>
      </c>
      <c r="M5" s="1">
        <f t="shared" si="0"/>
        <v>8.3333333333333339</v>
      </c>
      <c r="N5" s="22"/>
      <c r="O5" s="22"/>
      <c r="P5" s="22"/>
    </row>
    <row r="6" spans="1:16">
      <c r="A6" s="25" t="s">
        <v>352</v>
      </c>
      <c r="B6" s="22">
        <v>5</v>
      </c>
      <c r="C6" s="22">
        <v>0</v>
      </c>
      <c r="D6" s="22">
        <v>11</v>
      </c>
      <c r="E6" s="22">
        <v>8</v>
      </c>
      <c r="F6" s="22">
        <v>3</v>
      </c>
      <c r="G6" s="22">
        <v>11</v>
      </c>
      <c r="H6" s="22">
        <v>8</v>
      </c>
      <c r="I6" s="22">
        <v>3</v>
      </c>
      <c r="J6" s="22">
        <v>11</v>
      </c>
      <c r="K6" s="1">
        <f t="shared" si="1"/>
        <v>7</v>
      </c>
      <c r="L6" s="1">
        <f t="shared" si="0"/>
        <v>2</v>
      </c>
      <c r="M6" s="1">
        <f t="shared" si="0"/>
        <v>11</v>
      </c>
      <c r="N6" s="22"/>
      <c r="O6" s="22"/>
      <c r="P6" s="22"/>
    </row>
    <row r="7" spans="1:16">
      <c r="A7" s="25" t="s">
        <v>353</v>
      </c>
      <c r="B7" s="22">
        <v>3</v>
      </c>
      <c r="C7" s="22">
        <v>0</v>
      </c>
      <c r="D7" s="22">
        <v>8</v>
      </c>
      <c r="E7" s="22">
        <v>5</v>
      </c>
      <c r="F7" s="22">
        <v>2</v>
      </c>
      <c r="G7" s="22">
        <v>10</v>
      </c>
      <c r="H7" s="22">
        <v>5</v>
      </c>
      <c r="I7" s="22">
        <v>2</v>
      </c>
      <c r="J7" s="22">
        <v>10</v>
      </c>
      <c r="K7" s="1">
        <f t="shared" si="1"/>
        <v>4.333333333333333</v>
      </c>
      <c r="L7" s="1">
        <f t="shared" si="0"/>
        <v>1.3333333333333333</v>
      </c>
      <c r="M7" s="1">
        <f t="shared" si="0"/>
        <v>9.3333333333333339</v>
      </c>
      <c r="N7" s="22"/>
      <c r="O7" s="22"/>
      <c r="P7" s="22"/>
    </row>
    <row r="8" spans="1:16">
      <c r="A8" s="25" t="s">
        <v>354</v>
      </c>
      <c r="B8" s="22">
        <v>1</v>
      </c>
      <c r="C8" s="22">
        <v>-2</v>
      </c>
      <c r="D8" s="22">
        <v>5</v>
      </c>
      <c r="E8" s="22">
        <v>3</v>
      </c>
      <c r="F8" s="22">
        <v>0</v>
      </c>
      <c r="G8" s="22">
        <v>7</v>
      </c>
      <c r="H8" s="22">
        <v>3</v>
      </c>
      <c r="I8" s="22">
        <v>0</v>
      </c>
      <c r="J8" s="22">
        <v>7</v>
      </c>
      <c r="K8" s="1">
        <f t="shared" si="1"/>
        <v>2.3333333333333335</v>
      </c>
      <c r="L8" s="1">
        <f t="shared" si="0"/>
        <v>-0.66666666666666663</v>
      </c>
      <c r="M8" s="1">
        <f t="shared" si="0"/>
        <v>6.333333333333333</v>
      </c>
      <c r="N8" s="22"/>
      <c r="O8" s="22"/>
      <c r="P8" s="22"/>
    </row>
    <row r="9" spans="1:16">
      <c r="A9" s="25" t="s">
        <v>355</v>
      </c>
      <c r="B9" s="22">
        <v>2</v>
      </c>
      <c r="C9" s="22">
        <v>-3</v>
      </c>
      <c r="D9" s="22">
        <v>8</v>
      </c>
      <c r="E9" s="22">
        <v>2</v>
      </c>
      <c r="F9" s="22">
        <v>-2</v>
      </c>
      <c r="G9" s="22">
        <v>6</v>
      </c>
      <c r="H9" s="22">
        <v>2</v>
      </c>
      <c r="I9" s="22">
        <v>-2</v>
      </c>
      <c r="J9" s="22">
        <v>6</v>
      </c>
      <c r="K9" s="1">
        <f t="shared" si="1"/>
        <v>2</v>
      </c>
      <c r="L9" s="1">
        <f t="shared" si="0"/>
        <v>-2.3333333333333335</v>
      </c>
      <c r="M9" s="1">
        <f t="shared" si="0"/>
        <v>6.666666666666667</v>
      </c>
      <c r="N9" s="22"/>
      <c r="O9" s="22"/>
      <c r="P9" s="22"/>
    </row>
    <row r="10" spans="1:16">
      <c r="A10" s="25" t="s">
        <v>356</v>
      </c>
      <c r="B10" s="22">
        <v>4</v>
      </c>
      <c r="C10" s="22">
        <v>1</v>
      </c>
      <c r="D10" s="22">
        <v>8</v>
      </c>
      <c r="E10" s="22">
        <v>1</v>
      </c>
      <c r="F10" s="22">
        <v>-2</v>
      </c>
      <c r="G10" s="22">
        <v>4</v>
      </c>
      <c r="H10" s="22">
        <v>1</v>
      </c>
      <c r="I10" s="22">
        <v>-2</v>
      </c>
      <c r="J10" s="22">
        <v>4</v>
      </c>
      <c r="K10" s="1">
        <f t="shared" si="1"/>
        <v>2</v>
      </c>
      <c r="L10" s="1">
        <f t="shared" si="0"/>
        <v>-1</v>
      </c>
      <c r="M10" s="1">
        <f t="shared" si="0"/>
        <v>5.333333333333333</v>
      </c>
      <c r="N10" s="22"/>
      <c r="O10" s="22"/>
      <c r="P10" s="22"/>
    </row>
    <row r="11" spans="1:16">
      <c r="A11" s="25" t="s">
        <v>357</v>
      </c>
      <c r="B11" s="22">
        <v>2</v>
      </c>
      <c r="C11" s="22">
        <v>-3</v>
      </c>
      <c r="D11" s="22">
        <v>7</v>
      </c>
      <c r="E11" s="22">
        <v>3</v>
      </c>
      <c r="F11" s="22">
        <v>1</v>
      </c>
      <c r="G11" s="22">
        <v>9</v>
      </c>
      <c r="H11" s="22">
        <v>3</v>
      </c>
      <c r="I11" s="22">
        <v>1</v>
      </c>
      <c r="J11" s="22">
        <v>9</v>
      </c>
      <c r="K11" s="1">
        <f t="shared" si="1"/>
        <v>2.6666666666666665</v>
      </c>
      <c r="L11" s="1">
        <f t="shared" si="0"/>
        <v>-0.33333333333333331</v>
      </c>
      <c r="M11" s="1">
        <f t="shared" si="0"/>
        <v>8.3333333333333339</v>
      </c>
      <c r="N11" s="22"/>
      <c r="O11" s="22"/>
      <c r="P11" s="22"/>
    </row>
    <row r="12" spans="1:16">
      <c r="A12" s="25" t="s">
        <v>358</v>
      </c>
      <c r="B12" s="22">
        <v>5</v>
      </c>
      <c r="C12" s="22">
        <v>-1</v>
      </c>
      <c r="D12" s="22">
        <v>14</v>
      </c>
      <c r="E12" s="22">
        <v>4</v>
      </c>
      <c r="F12" s="22">
        <v>-1</v>
      </c>
      <c r="G12" s="22">
        <v>10</v>
      </c>
      <c r="H12" s="22">
        <v>4</v>
      </c>
      <c r="I12" s="22">
        <v>-1</v>
      </c>
      <c r="J12" s="22">
        <v>10</v>
      </c>
      <c r="K12" s="1">
        <f t="shared" si="1"/>
        <v>4.333333333333333</v>
      </c>
      <c r="L12" s="1">
        <f t="shared" si="0"/>
        <v>-1</v>
      </c>
      <c r="M12" s="1">
        <f t="shared" si="0"/>
        <v>11.333333333333334</v>
      </c>
      <c r="N12" s="22"/>
      <c r="O12" s="22"/>
      <c r="P12" s="22"/>
    </row>
    <row r="13" spans="1:16">
      <c r="A13" s="25" t="s">
        <v>359</v>
      </c>
      <c r="B13" s="22">
        <v>5</v>
      </c>
      <c r="C13" s="22">
        <v>1</v>
      </c>
      <c r="D13" s="22">
        <v>9</v>
      </c>
      <c r="E13" s="22">
        <v>3</v>
      </c>
      <c r="F13" s="22">
        <v>-1</v>
      </c>
      <c r="G13" s="22">
        <v>9</v>
      </c>
      <c r="H13" s="22">
        <v>3</v>
      </c>
      <c r="I13" s="22">
        <v>-1</v>
      </c>
      <c r="J13" s="22">
        <v>9</v>
      </c>
      <c r="K13" s="1">
        <f t="shared" si="1"/>
        <v>3.6666666666666665</v>
      </c>
      <c r="L13" s="1">
        <f t="shared" si="0"/>
        <v>-0.33333333333333331</v>
      </c>
      <c r="M13" s="1">
        <f t="shared" si="0"/>
        <v>9</v>
      </c>
      <c r="N13" s="22"/>
      <c r="O13" s="22"/>
      <c r="P13" s="22"/>
    </row>
    <row r="14" spans="1:16">
      <c r="A14" s="25" t="s">
        <v>360</v>
      </c>
      <c r="B14" s="22">
        <v>3</v>
      </c>
      <c r="C14" s="22">
        <v>0</v>
      </c>
      <c r="D14" s="22">
        <v>8</v>
      </c>
      <c r="E14" s="22">
        <v>2</v>
      </c>
      <c r="F14" s="22">
        <v>-2</v>
      </c>
      <c r="G14" s="22">
        <v>8</v>
      </c>
      <c r="H14" s="22">
        <v>2</v>
      </c>
      <c r="I14" s="22">
        <v>-2</v>
      </c>
      <c r="J14" s="22">
        <v>8</v>
      </c>
      <c r="K14" s="1">
        <f t="shared" si="1"/>
        <v>2.3333333333333335</v>
      </c>
      <c r="L14" s="1">
        <f t="shared" si="0"/>
        <v>-1.3333333333333333</v>
      </c>
      <c r="M14" s="1">
        <f t="shared" si="0"/>
        <v>8</v>
      </c>
      <c r="N14" s="22"/>
      <c r="O14" s="22"/>
      <c r="P14" s="22"/>
    </row>
    <row r="15" spans="1:16">
      <c r="A15" s="25" t="s">
        <v>361</v>
      </c>
      <c r="B15" s="22">
        <v>2</v>
      </c>
      <c r="C15" s="22">
        <v>-2</v>
      </c>
      <c r="D15" s="22">
        <v>6</v>
      </c>
      <c r="E15" s="22">
        <v>2</v>
      </c>
      <c r="F15" s="22">
        <v>-2</v>
      </c>
      <c r="G15" s="22">
        <v>8</v>
      </c>
      <c r="H15" s="22">
        <v>2</v>
      </c>
      <c r="I15" s="22">
        <v>-2</v>
      </c>
      <c r="J15" s="22">
        <v>8</v>
      </c>
      <c r="K15" s="1">
        <f t="shared" si="1"/>
        <v>2</v>
      </c>
      <c r="L15" s="1">
        <f t="shared" si="0"/>
        <v>-2</v>
      </c>
      <c r="M15" s="1">
        <f t="shared" si="0"/>
        <v>7.333333333333333</v>
      </c>
      <c r="N15" s="22"/>
      <c r="O15" s="22"/>
      <c r="P15" s="22"/>
    </row>
    <row r="16" spans="1:16">
      <c r="A16" s="25" t="s">
        <v>362</v>
      </c>
      <c r="B16" s="22">
        <v>3</v>
      </c>
      <c r="C16" s="22">
        <v>0</v>
      </c>
      <c r="D16" s="22">
        <v>6</v>
      </c>
      <c r="E16" s="22">
        <v>4</v>
      </c>
      <c r="F16" s="22">
        <v>-2</v>
      </c>
      <c r="G16" s="22">
        <v>11</v>
      </c>
      <c r="H16" s="22">
        <v>4</v>
      </c>
      <c r="I16" s="22">
        <v>-2</v>
      </c>
      <c r="J16" s="22">
        <v>11</v>
      </c>
      <c r="K16" s="1">
        <f t="shared" si="1"/>
        <v>3.6666666666666665</v>
      </c>
      <c r="L16" s="1">
        <f t="shared" si="0"/>
        <v>-1.3333333333333333</v>
      </c>
      <c r="M16" s="1">
        <f t="shared" si="0"/>
        <v>9.3333333333333339</v>
      </c>
      <c r="N16" s="22"/>
      <c r="O16" s="22"/>
      <c r="P16" s="22"/>
    </row>
    <row r="17" spans="1:16">
      <c r="A17" s="25" t="s">
        <v>363</v>
      </c>
      <c r="B17" s="22">
        <v>4</v>
      </c>
      <c r="C17" s="22">
        <v>-1</v>
      </c>
      <c r="D17" s="22">
        <v>10</v>
      </c>
      <c r="E17" s="22">
        <v>5</v>
      </c>
      <c r="F17" s="22">
        <v>0</v>
      </c>
      <c r="G17" s="22">
        <v>10</v>
      </c>
      <c r="H17" s="22">
        <v>5</v>
      </c>
      <c r="I17" s="22">
        <v>0</v>
      </c>
      <c r="J17" s="22">
        <v>10</v>
      </c>
      <c r="K17" s="1">
        <f t="shared" si="1"/>
        <v>4.666666666666667</v>
      </c>
      <c r="L17" s="1">
        <f t="shared" si="0"/>
        <v>-0.33333333333333331</v>
      </c>
      <c r="M17" s="1">
        <f t="shared" si="0"/>
        <v>10</v>
      </c>
      <c r="N17" s="22"/>
      <c r="O17" s="22"/>
      <c r="P17" s="22"/>
    </row>
    <row r="18" spans="1:16">
      <c r="A18" s="25" t="s">
        <v>364</v>
      </c>
      <c r="B18" s="22">
        <v>5</v>
      </c>
      <c r="C18" s="22">
        <v>0</v>
      </c>
      <c r="D18" s="22">
        <v>11</v>
      </c>
      <c r="E18" s="22">
        <v>3</v>
      </c>
      <c r="F18" s="22">
        <v>1</v>
      </c>
      <c r="G18" s="22">
        <v>5</v>
      </c>
      <c r="H18" s="22">
        <v>3</v>
      </c>
      <c r="I18" s="22">
        <v>1</v>
      </c>
      <c r="J18" s="22">
        <v>5</v>
      </c>
      <c r="K18" s="1">
        <f t="shared" si="1"/>
        <v>3.6666666666666665</v>
      </c>
      <c r="L18" s="1">
        <f t="shared" si="1"/>
        <v>0.66666666666666663</v>
      </c>
      <c r="M18" s="1">
        <f t="shared" si="1"/>
        <v>7</v>
      </c>
      <c r="N18" s="22"/>
      <c r="O18" s="22"/>
      <c r="P18" s="22"/>
    </row>
    <row r="19" spans="1:16">
      <c r="A19" s="25" t="s">
        <v>365</v>
      </c>
      <c r="B19" s="22">
        <v>6</v>
      </c>
      <c r="C19" s="22">
        <v>3</v>
      </c>
      <c r="D19" s="22">
        <v>7</v>
      </c>
      <c r="E19" s="22">
        <v>5</v>
      </c>
      <c r="F19" s="22">
        <v>1</v>
      </c>
      <c r="G19" s="22">
        <v>12</v>
      </c>
      <c r="H19" s="22">
        <v>5</v>
      </c>
      <c r="I19" s="22">
        <v>1</v>
      </c>
      <c r="J19" s="22">
        <v>12</v>
      </c>
      <c r="K19" s="1">
        <f t="shared" si="1"/>
        <v>5.333333333333333</v>
      </c>
      <c r="L19" s="1">
        <f t="shared" si="1"/>
        <v>1.6666666666666667</v>
      </c>
      <c r="M19" s="1">
        <f t="shared" si="1"/>
        <v>10.333333333333334</v>
      </c>
      <c r="N19" s="22"/>
      <c r="O19" s="22"/>
      <c r="P19" s="22"/>
    </row>
    <row r="20" spans="1:16">
      <c r="A20" s="25" t="s">
        <v>366</v>
      </c>
      <c r="B20" s="22">
        <v>7</v>
      </c>
      <c r="C20" s="22">
        <v>4</v>
      </c>
      <c r="D20" s="22">
        <v>10</v>
      </c>
      <c r="E20" s="22">
        <v>4</v>
      </c>
      <c r="F20" s="22">
        <v>0</v>
      </c>
      <c r="G20" s="22">
        <v>7</v>
      </c>
      <c r="H20" s="22">
        <v>4</v>
      </c>
      <c r="I20" s="22">
        <v>0</v>
      </c>
      <c r="J20" s="22">
        <v>7</v>
      </c>
      <c r="K20" s="1">
        <f t="shared" si="1"/>
        <v>5</v>
      </c>
      <c r="L20" s="1">
        <f t="shared" si="1"/>
        <v>1.3333333333333333</v>
      </c>
      <c r="M20" s="1">
        <f t="shared" si="1"/>
        <v>8</v>
      </c>
      <c r="N20" s="22"/>
      <c r="O20" s="22"/>
      <c r="P20" s="22"/>
    </row>
    <row r="21" spans="1:16">
      <c r="A21" s="25" t="s">
        <v>367</v>
      </c>
      <c r="B21" s="22">
        <v>5</v>
      </c>
      <c r="C21" s="22">
        <v>2</v>
      </c>
      <c r="D21" s="22">
        <v>10</v>
      </c>
      <c r="E21" s="22">
        <v>4</v>
      </c>
      <c r="F21" s="22">
        <v>1</v>
      </c>
      <c r="G21" s="22">
        <v>8</v>
      </c>
      <c r="H21" s="22">
        <v>4</v>
      </c>
      <c r="I21" s="22">
        <v>1</v>
      </c>
      <c r="J21" s="22">
        <v>8</v>
      </c>
      <c r="K21" s="1">
        <f t="shared" si="1"/>
        <v>4.333333333333333</v>
      </c>
      <c r="L21" s="1">
        <f t="shared" si="1"/>
        <v>1.3333333333333333</v>
      </c>
      <c r="M21" s="1">
        <f t="shared" si="1"/>
        <v>8.6666666666666661</v>
      </c>
      <c r="N21" s="22"/>
      <c r="O21" s="22"/>
      <c r="P21" s="22"/>
    </row>
    <row r="22" spans="1:16">
      <c r="A22" s="25" t="s">
        <v>368</v>
      </c>
      <c r="B22" s="22">
        <v>4</v>
      </c>
      <c r="C22" s="22">
        <v>0</v>
      </c>
      <c r="D22" s="22">
        <v>9</v>
      </c>
      <c r="E22" s="22">
        <v>2</v>
      </c>
      <c r="F22" s="22">
        <v>-2</v>
      </c>
      <c r="G22" s="22">
        <v>9</v>
      </c>
      <c r="H22" s="22">
        <v>2</v>
      </c>
      <c r="I22" s="22">
        <v>-2</v>
      </c>
      <c r="J22" s="22">
        <v>9</v>
      </c>
      <c r="K22" s="1">
        <f t="shared" si="1"/>
        <v>2.6666666666666665</v>
      </c>
      <c r="L22" s="1">
        <f t="shared" si="1"/>
        <v>-1.3333333333333333</v>
      </c>
      <c r="M22" s="1">
        <f t="shared" si="1"/>
        <v>9</v>
      </c>
      <c r="N22" s="22"/>
      <c r="O22" s="22"/>
      <c r="P22" s="22"/>
    </row>
    <row r="23" spans="1:16">
      <c r="A23" s="25" t="s">
        <v>369</v>
      </c>
      <c r="B23" s="22">
        <v>3</v>
      </c>
      <c r="C23" s="22">
        <v>-1</v>
      </c>
      <c r="D23" s="22">
        <v>7</v>
      </c>
      <c r="E23" s="22">
        <v>0</v>
      </c>
      <c r="F23" s="22">
        <v>-3</v>
      </c>
      <c r="G23" s="22">
        <v>5</v>
      </c>
      <c r="H23" s="22">
        <v>0</v>
      </c>
      <c r="I23" s="22">
        <v>-3</v>
      </c>
      <c r="J23" s="22">
        <v>5</v>
      </c>
      <c r="K23" s="1">
        <f t="shared" si="1"/>
        <v>1</v>
      </c>
      <c r="L23" s="1">
        <f t="shared" si="1"/>
        <v>-2.3333333333333335</v>
      </c>
      <c r="M23" s="1">
        <f t="shared" si="1"/>
        <v>5.666666666666667</v>
      </c>
      <c r="N23" s="22"/>
      <c r="O23" s="22"/>
      <c r="P23" s="22"/>
    </row>
    <row r="24" spans="1:16">
      <c r="A24" s="25" t="s">
        <v>370</v>
      </c>
      <c r="B24" s="22">
        <v>4</v>
      </c>
      <c r="C24" s="22">
        <v>-1</v>
      </c>
      <c r="D24" s="22">
        <v>10</v>
      </c>
      <c r="E24" s="22">
        <v>2</v>
      </c>
      <c r="F24" s="22">
        <v>-2</v>
      </c>
      <c r="G24" s="22">
        <v>9</v>
      </c>
      <c r="H24" s="22">
        <v>2</v>
      </c>
      <c r="I24" s="22">
        <v>-2</v>
      </c>
      <c r="J24" s="22">
        <v>9</v>
      </c>
      <c r="K24" s="1">
        <f t="shared" si="1"/>
        <v>2.6666666666666665</v>
      </c>
      <c r="L24" s="1">
        <f t="shared" si="1"/>
        <v>-1.6666666666666667</v>
      </c>
      <c r="M24" s="1">
        <f t="shared" si="1"/>
        <v>9.3333333333333339</v>
      </c>
      <c r="N24" s="22"/>
      <c r="O24" s="22"/>
      <c r="P24" s="22"/>
    </row>
    <row r="25" spans="1:16">
      <c r="A25" s="25" t="s">
        <v>371</v>
      </c>
      <c r="B25" s="22">
        <v>4</v>
      </c>
      <c r="C25" s="22">
        <v>-2</v>
      </c>
      <c r="D25" s="22">
        <v>9</v>
      </c>
      <c r="E25" s="22">
        <v>3</v>
      </c>
      <c r="F25" s="22">
        <v>-2</v>
      </c>
      <c r="G25" s="22">
        <v>8</v>
      </c>
      <c r="H25" s="22">
        <v>3</v>
      </c>
      <c r="I25" s="22">
        <v>-2</v>
      </c>
      <c r="J25" s="22">
        <v>8</v>
      </c>
      <c r="K25" s="1">
        <f t="shared" si="1"/>
        <v>3.3333333333333335</v>
      </c>
      <c r="L25" s="1">
        <f t="shared" si="1"/>
        <v>-2</v>
      </c>
      <c r="M25" s="1">
        <f t="shared" si="1"/>
        <v>8.3333333333333339</v>
      </c>
      <c r="N25" s="22"/>
      <c r="O25" s="22"/>
      <c r="P25" s="22"/>
    </row>
    <row r="26" spans="1:16">
      <c r="A26" s="25" t="s">
        <v>372</v>
      </c>
      <c r="B26" s="22">
        <v>7</v>
      </c>
      <c r="C26" s="22">
        <v>4</v>
      </c>
      <c r="D26" s="22">
        <v>9</v>
      </c>
      <c r="E26" s="22">
        <v>4</v>
      </c>
      <c r="F26" s="22">
        <v>2</v>
      </c>
      <c r="G26" s="22">
        <v>7</v>
      </c>
      <c r="H26" s="22">
        <v>4</v>
      </c>
      <c r="I26" s="22">
        <v>2</v>
      </c>
      <c r="J26" s="22">
        <v>7</v>
      </c>
      <c r="K26" s="1">
        <f t="shared" si="1"/>
        <v>5</v>
      </c>
      <c r="L26" s="1">
        <f t="shared" si="1"/>
        <v>2.6666666666666665</v>
      </c>
      <c r="M26" s="1">
        <f t="shared" si="1"/>
        <v>7.666666666666667</v>
      </c>
      <c r="N26" s="22"/>
      <c r="O26" s="22"/>
      <c r="P26" s="22"/>
    </row>
    <row r="27" spans="1:16">
      <c r="A27" s="25" t="s">
        <v>373</v>
      </c>
      <c r="B27" s="22">
        <v>7</v>
      </c>
      <c r="C27" s="22">
        <v>6</v>
      </c>
      <c r="D27" s="22">
        <v>9</v>
      </c>
      <c r="E27" s="22">
        <v>3</v>
      </c>
      <c r="F27" s="22">
        <v>2</v>
      </c>
      <c r="G27" s="22">
        <v>6</v>
      </c>
      <c r="H27" s="22">
        <v>3</v>
      </c>
      <c r="I27" s="22">
        <v>2</v>
      </c>
      <c r="J27" s="22">
        <v>6</v>
      </c>
      <c r="K27" s="1">
        <f t="shared" si="1"/>
        <v>4.333333333333333</v>
      </c>
      <c r="L27" s="1">
        <f t="shared" si="1"/>
        <v>3.3333333333333335</v>
      </c>
      <c r="M27" s="1">
        <f t="shared" si="1"/>
        <v>7</v>
      </c>
      <c r="N27" s="22"/>
      <c r="O27" s="22"/>
      <c r="P27" s="22"/>
    </row>
    <row r="28" spans="1:16">
      <c r="A28" s="25" t="s">
        <v>374</v>
      </c>
      <c r="B28" s="22">
        <v>4</v>
      </c>
      <c r="C28" s="22">
        <v>1</v>
      </c>
      <c r="D28" s="22">
        <v>7</v>
      </c>
      <c r="E28" s="22">
        <v>4</v>
      </c>
      <c r="F28" s="22">
        <v>1</v>
      </c>
      <c r="G28" s="22">
        <v>5</v>
      </c>
      <c r="H28" s="22">
        <v>4</v>
      </c>
      <c r="I28" s="22">
        <v>1</v>
      </c>
      <c r="J28" s="22">
        <v>5</v>
      </c>
      <c r="K28" s="1">
        <f t="shared" si="1"/>
        <v>4</v>
      </c>
      <c r="L28" s="1">
        <f t="shared" si="1"/>
        <v>1</v>
      </c>
      <c r="M28" s="1">
        <f t="shared" si="1"/>
        <v>5.666666666666667</v>
      </c>
      <c r="N28" s="22"/>
      <c r="O28" s="22"/>
      <c r="P28" s="22"/>
    </row>
    <row r="29" spans="1:16">
      <c r="A29" s="25" t="s">
        <v>375</v>
      </c>
      <c r="B29" s="22">
        <v>7</v>
      </c>
      <c r="C29" s="22">
        <v>4</v>
      </c>
      <c r="D29" s="22">
        <v>8</v>
      </c>
      <c r="E29" s="22">
        <v>5</v>
      </c>
      <c r="F29" s="22">
        <v>2</v>
      </c>
      <c r="G29" s="22">
        <v>10</v>
      </c>
      <c r="H29" s="22">
        <v>5</v>
      </c>
      <c r="I29" s="22">
        <v>2</v>
      </c>
      <c r="J29" s="22">
        <v>10</v>
      </c>
      <c r="K29" s="1">
        <f t="shared" si="1"/>
        <v>5.666666666666667</v>
      </c>
      <c r="L29" s="1">
        <f t="shared" si="1"/>
        <v>2.6666666666666665</v>
      </c>
      <c r="M29" s="1">
        <f t="shared" si="1"/>
        <v>9.3333333333333339</v>
      </c>
      <c r="N29" s="22"/>
      <c r="O29" s="22"/>
      <c r="P29" s="22"/>
    </row>
    <row r="30" spans="1:16">
      <c r="A30" s="25" t="s">
        <v>376</v>
      </c>
      <c r="B30" s="22">
        <v>4</v>
      </c>
      <c r="C30" s="22">
        <v>1</v>
      </c>
      <c r="D30" s="22">
        <v>9</v>
      </c>
      <c r="E30" s="22">
        <v>4</v>
      </c>
      <c r="F30" s="22">
        <v>-1</v>
      </c>
      <c r="G30" s="22">
        <v>9</v>
      </c>
      <c r="H30" s="22">
        <v>4</v>
      </c>
      <c r="I30" s="22">
        <v>-1</v>
      </c>
      <c r="J30" s="22">
        <v>9</v>
      </c>
      <c r="K30" s="1">
        <f t="shared" si="1"/>
        <v>4</v>
      </c>
      <c r="L30" s="1">
        <f t="shared" si="1"/>
        <v>-0.33333333333333331</v>
      </c>
      <c r="M30" s="1">
        <f t="shared" si="1"/>
        <v>9</v>
      </c>
      <c r="N30" s="22"/>
      <c r="O30" s="22"/>
      <c r="P30" s="22"/>
    </row>
    <row r="31" spans="1:16">
      <c r="A31" s="25" t="s">
        <v>377</v>
      </c>
      <c r="B31" s="22">
        <v>4</v>
      </c>
      <c r="C31" s="22">
        <v>1</v>
      </c>
      <c r="D31" s="22">
        <v>9</v>
      </c>
      <c r="E31" s="22">
        <v>4</v>
      </c>
      <c r="F31" s="22">
        <v>-1</v>
      </c>
      <c r="G31" s="22">
        <v>10</v>
      </c>
      <c r="H31" s="22">
        <v>4</v>
      </c>
      <c r="I31" s="22">
        <v>-1</v>
      </c>
      <c r="J31" s="22">
        <v>10</v>
      </c>
      <c r="K31" s="1">
        <f t="shared" si="1"/>
        <v>4</v>
      </c>
      <c r="L31" s="1">
        <f t="shared" si="1"/>
        <v>-0.33333333333333331</v>
      </c>
      <c r="M31" s="1">
        <f t="shared" si="1"/>
        <v>9.6666666666666661</v>
      </c>
      <c r="N31" s="22"/>
      <c r="O31" s="22"/>
      <c r="P31" s="22"/>
    </row>
    <row r="32" spans="1:16">
      <c r="A32" s="25" t="s">
        <v>378</v>
      </c>
      <c r="B32" s="22">
        <v>6</v>
      </c>
      <c r="C32" s="22">
        <v>3</v>
      </c>
      <c r="D32" s="22">
        <v>10</v>
      </c>
      <c r="E32" s="22">
        <v>3</v>
      </c>
      <c r="F32" s="22">
        <v>-1</v>
      </c>
      <c r="G32" s="22">
        <v>8</v>
      </c>
      <c r="H32" s="22">
        <v>3</v>
      </c>
      <c r="I32" s="22">
        <v>-1</v>
      </c>
      <c r="J32" s="22">
        <v>8</v>
      </c>
      <c r="K32" s="1">
        <f t="shared" si="1"/>
        <v>4</v>
      </c>
      <c r="L32" s="1">
        <f t="shared" si="1"/>
        <v>0.33333333333333331</v>
      </c>
      <c r="M32" s="1">
        <f t="shared" si="1"/>
        <v>8.6666666666666661</v>
      </c>
      <c r="N32" s="22"/>
      <c r="O32" s="22"/>
      <c r="P32" s="22"/>
    </row>
    <row r="33" spans="1:16">
      <c r="A33" s="25" t="s">
        <v>379</v>
      </c>
      <c r="B33" s="22">
        <v>8</v>
      </c>
      <c r="C33" s="22">
        <v>6</v>
      </c>
      <c r="D33" s="22">
        <v>9</v>
      </c>
      <c r="E33" s="22">
        <v>4</v>
      </c>
      <c r="F33" s="22">
        <v>-3</v>
      </c>
      <c r="G33" s="22">
        <v>10</v>
      </c>
      <c r="H33" s="22">
        <v>4</v>
      </c>
      <c r="I33" s="22">
        <v>-3</v>
      </c>
      <c r="J33" s="22">
        <v>10</v>
      </c>
      <c r="K33" s="1">
        <f t="shared" si="1"/>
        <v>5.333333333333333</v>
      </c>
      <c r="L33" s="1">
        <f t="shared" si="1"/>
        <v>0</v>
      </c>
      <c r="M33" s="1">
        <f t="shared" si="1"/>
        <v>9.6666666666666661</v>
      </c>
      <c r="N33" s="22"/>
      <c r="O33" s="22"/>
      <c r="P33" s="22"/>
    </row>
    <row r="34" spans="1:16">
      <c r="A34" s="25" t="s">
        <v>380</v>
      </c>
      <c r="B34" s="22">
        <v>8</v>
      </c>
      <c r="C34" s="22">
        <v>6</v>
      </c>
      <c r="D34" s="22">
        <v>11</v>
      </c>
      <c r="E34" s="22">
        <v>6</v>
      </c>
      <c r="F34" s="22">
        <v>1</v>
      </c>
      <c r="G34" s="22">
        <v>11</v>
      </c>
      <c r="H34" s="22">
        <v>6</v>
      </c>
      <c r="I34" s="22">
        <v>1</v>
      </c>
      <c r="J34" s="22">
        <v>11</v>
      </c>
      <c r="K34" s="1">
        <f t="shared" si="1"/>
        <v>6.666666666666667</v>
      </c>
      <c r="L34" s="1">
        <f t="shared" si="1"/>
        <v>2.6666666666666665</v>
      </c>
      <c r="M34" s="1">
        <f t="shared" si="1"/>
        <v>11</v>
      </c>
      <c r="N34" s="22"/>
      <c r="O34" s="22"/>
      <c r="P34" s="22"/>
    </row>
    <row r="35" spans="1:16">
      <c r="A35" s="25" t="s">
        <v>381</v>
      </c>
      <c r="B35" s="22">
        <v>8</v>
      </c>
      <c r="C35" s="22">
        <v>6</v>
      </c>
      <c r="D35" s="22">
        <v>10</v>
      </c>
      <c r="E35" s="22">
        <v>6</v>
      </c>
      <c r="F35" s="22">
        <v>0</v>
      </c>
      <c r="G35" s="22">
        <v>12</v>
      </c>
      <c r="H35" s="22">
        <v>6</v>
      </c>
      <c r="I35" s="22">
        <v>0</v>
      </c>
      <c r="J35" s="22">
        <v>12</v>
      </c>
      <c r="K35" s="1">
        <f t="shared" si="1"/>
        <v>6.666666666666667</v>
      </c>
      <c r="L35" s="1">
        <f t="shared" si="1"/>
        <v>2</v>
      </c>
      <c r="M35" s="1">
        <f t="shared" si="1"/>
        <v>11.333333333333334</v>
      </c>
      <c r="N35" s="22"/>
      <c r="O35" s="22"/>
      <c r="P35" s="22"/>
    </row>
    <row r="36" spans="1:16">
      <c r="A36" s="25" t="s">
        <v>382</v>
      </c>
      <c r="B36" s="22">
        <v>8</v>
      </c>
      <c r="C36" s="22">
        <v>6</v>
      </c>
      <c r="D36" s="22">
        <v>14</v>
      </c>
      <c r="E36" s="22">
        <v>7</v>
      </c>
      <c r="F36" s="22">
        <v>4</v>
      </c>
      <c r="G36" s="22">
        <v>11</v>
      </c>
      <c r="H36" s="22">
        <v>7</v>
      </c>
      <c r="I36" s="22">
        <v>4</v>
      </c>
      <c r="J36" s="22">
        <v>11</v>
      </c>
      <c r="K36" s="1">
        <f t="shared" si="1"/>
        <v>7.333333333333333</v>
      </c>
      <c r="L36" s="1">
        <f t="shared" si="1"/>
        <v>4.666666666666667</v>
      </c>
      <c r="M36" s="1">
        <f t="shared" si="1"/>
        <v>12</v>
      </c>
      <c r="N36" s="22"/>
      <c r="O36" s="22"/>
      <c r="P36" s="22"/>
    </row>
    <row r="37" spans="1:16">
      <c r="A37" s="25" t="s">
        <v>383</v>
      </c>
      <c r="B37" s="22">
        <v>8</v>
      </c>
      <c r="C37" s="22">
        <v>4</v>
      </c>
      <c r="D37" s="22">
        <v>14</v>
      </c>
      <c r="E37" s="22">
        <v>6</v>
      </c>
      <c r="F37" s="22">
        <v>1</v>
      </c>
      <c r="G37" s="22">
        <v>11</v>
      </c>
      <c r="H37" s="22">
        <v>6</v>
      </c>
      <c r="I37" s="22">
        <v>1</v>
      </c>
      <c r="J37" s="22">
        <v>11</v>
      </c>
      <c r="K37" s="1">
        <f t="shared" si="1"/>
        <v>6.666666666666667</v>
      </c>
      <c r="L37" s="1">
        <f t="shared" si="1"/>
        <v>2</v>
      </c>
      <c r="M37" s="1">
        <f t="shared" si="1"/>
        <v>12</v>
      </c>
      <c r="N37" s="22"/>
      <c r="O37" s="22"/>
      <c r="P37" s="22"/>
    </row>
    <row r="38" spans="1:16">
      <c r="A38" s="25" t="s">
        <v>384</v>
      </c>
      <c r="B38" s="22">
        <v>6</v>
      </c>
      <c r="C38" s="22">
        <v>0</v>
      </c>
      <c r="D38" s="22">
        <v>11</v>
      </c>
      <c r="E38" s="22">
        <v>4</v>
      </c>
      <c r="F38" s="22">
        <v>-1</v>
      </c>
      <c r="G38" s="22">
        <v>8</v>
      </c>
      <c r="H38" s="22">
        <v>4</v>
      </c>
      <c r="I38" s="22">
        <v>-1</v>
      </c>
      <c r="J38" s="22">
        <v>8</v>
      </c>
      <c r="K38" s="1">
        <f t="shared" si="1"/>
        <v>4.666666666666667</v>
      </c>
      <c r="L38" s="1">
        <f t="shared" si="1"/>
        <v>-0.66666666666666663</v>
      </c>
      <c r="M38" s="1">
        <f t="shared" si="1"/>
        <v>9</v>
      </c>
      <c r="N38" s="22"/>
      <c r="O38" s="22"/>
      <c r="P38" s="22"/>
    </row>
    <row r="39" spans="1:16">
      <c r="A39" s="25" t="s">
        <v>385</v>
      </c>
      <c r="B39" s="22">
        <v>5</v>
      </c>
      <c r="C39" s="22">
        <v>-1</v>
      </c>
      <c r="D39" s="22">
        <v>11</v>
      </c>
      <c r="E39" s="22">
        <v>8</v>
      </c>
      <c r="F39" s="22">
        <v>5</v>
      </c>
      <c r="G39" s="22">
        <v>14</v>
      </c>
      <c r="H39" s="22">
        <v>8</v>
      </c>
      <c r="I39" s="22">
        <v>5</v>
      </c>
      <c r="J39" s="22">
        <v>14</v>
      </c>
      <c r="K39" s="1">
        <f t="shared" si="1"/>
        <v>7</v>
      </c>
      <c r="L39" s="1">
        <f t="shared" si="1"/>
        <v>3</v>
      </c>
      <c r="M39" s="1">
        <f t="shared" si="1"/>
        <v>13</v>
      </c>
      <c r="N39" s="22"/>
      <c r="O39" s="22"/>
      <c r="P39" s="22"/>
    </row>
    <row r="40" spans="1:16">
      <c r="A40" s="25" t="s">
        <v>386</v>
      </c>
      <c r="B40" s="22">
        <v>5</v>
      </c>
      <c r="C40" s="22">
        <v>0</v>
      </c>
      <c r="D40" s="22">
        <v>9</v>
      </c>
      <c r="E40" s="22">
        <v>5</v>
      </c>
      <c r="F40" s="22">
        <v>1</v>
      </c>
      <c r="G40" s="22">
        <v>10</v>
      </c>
      <c r="H40" s="22">
        <v>5</v>
      </c>
      <c r="I40" s="22">
        <v>1</v>
      </c>
      <c r="J40" s="22">
        <v>10</v>
      </c>
      <c r="K40" s="1">
        <f t="shared" si="1"/>
        <v>5</v>
      </c>
      <c r="L40" s="1">
        <f t="shared" si="1"/>
        <v>0.66666666666666663</v>
      </c>
      <c r="M40" s="1">
        <f t="shared" si="1"/>
        <v>9.6666666666666661</v>
      </c>
      <c r="N40" s="22"/>
      <c r="O40" s="22"/>
      <c r="P40" s="22"/>
    </row>
    <row r="41" spans="1:16">
      <c r="A41" s="25" t="s">
        <v>387</v>
      </c>
      <c r="B41" s="22">
        <v>5</v>
      </c>
      <c r="C41" s="22">
        <v>0</v>
      </c>
      <c r="D41" s="22">
        <v>9</v>
      </c>
      <c r="E41" s="22">
        <v>4</v>
      </c>
      <c r="F41" s="22">
        <v>-1</v>
      </c>
      <c r="G41" s="22">
        <v>11</v>
      </c>
      <c r="H41" s="22">
        <v>4</v>
      </c>
      <c r="I41" s="22">
        <v>-1</v>
      </c>
      <c r="J41" s="22">
        <v>11</v>
      </c>
      <c r="K41" s="1">
        <f t="shared" si="1"/>
        <v>4.333333333333333</v>
      </c>
      <c r="L41" s="1">
        <f t="shared" si="1"/>
        <v>-0.66666666666666663</v>
      </c>
      <c r="M41" s="1">
        <f t="shared" si="1"/>
        <v>10.333333333333334</v>
      </c>
      <c r="N41" s="22"/>
      <c r="O41" s="22"/>
      <c r="P41" s="22"/>
    </row>
    <row r="42" spans="1:16">
      <c r="A42" s="25" t="s">
        <v>388</v>
      </c>
      <c r="B42" s="22">
        <v>7</v>
      </c>
      <c r="C42" s="22">
        <v>6</v>
      </c>
      <c r="D42" s="22">
        <v>8</v>
      </c>
      <c r="E42" s="22">
        <v>5</v>
      </c>
      <c r="F42" s="22">
        <v>0</v>
      </c>
      <c r="G42" s="22">
        <v>9</v>
      </c>
      <c r="H42" s="22">
        <v>5</v>
      </c>
      <c r="I42" s="22">
        <v>0</v>
      </c>
      <c r="J42" s="22">
        <v>9</v>
      </c>
      <c r="K42" s="1">
        <f t="shared" si="1"/>
        <v>5.666666666666667</v>
      </c>
      <c r="L42" s="1">
        <f t="shared" si="1"/>
        <v>2</v>
      </c>
      <c r="M42" s="1">
        <f t="shared" si="1"/>
        <v>8.6666666666666661</v>
      </c>
      <c r="N42" s="22"/>
      <c r="O42" s="22"/>
      <c r="P42" s="22"/>
    </row>
    <row r="43" spans="1:16">
      <c r="A43" s="25" t="s">
        <v>389</v>
      </c>
      <c r="B43" s="22">
        <v>7</v>
      </c>
      <c r="C43" s="22">
        <v>3</v>
      </c>
      <c r="D43" s="22">
        <v>12</v>
      </c>
      <c r="E43" s="22">
        <v>6</v>
      </c>
      <c r="F43" s="22">
        <v>4</v>
      </c>
      <c r="G43" s="22">
        <v>9</v>
      </c>
      <c r="H43" s="22">
        <v>6</v>
      </c>
      <c r="I43" s="22">
        <v>4</v>
      </c>
      <c r="J43" s="22">
        <v>9</v>
      </c>
      <c r="K43" s="1">
        <f t="shared" si="1"/>
        <v>6.333333333333333</v>
      </c>
      <c r="L43" s="1">
        <f t="shared" si="1"/>
        <v>3.6666666666666665</v>
      </c>
      <c r="M43" s="1">
        <f t="shared" si="1"/>
        <v>10</v>
      </c>
      <c r="N43" s="22"/>
      <c r="O43" s="22"/>
      <c r="P43" s="22"/>
    </row>
    <row r="44" spans="1:16">
      <c r="A44" s="25" t="s">
        <v>390</v>
      </c>
      <c r="B44" s="22">
        <v>7</v>
      </c>
      <c r="C44" s="22">
        <v>2</v>
      </c>
      <c r="D44" s="22">
        <v>12</v>
      </c>
      <c r="E44" s="22">
        <v>6</v>
      </c>
      <c r="F44" s="22">
        <v>3</v>
      </c>
      <c r="G44" s="22">
        <v>11</v>
      </c>
      <c r="H44" s="22">
        <v>6</v>
      </c>
      <c r="I44" s="22">
        <v>3</v>
      </c>
      <c r="J44" s="22">
        <v>11</v>
      </c>
      <c r="K44" s="1">
        <f t="shared" si="1"/>
        <v>6.333333333333333</v>
      </c>
      <c r="L44" s="1">
        <f t="shared" si="1"/>
        <v>2.6666666666666665</v>
      </c>
      <c r="M44" s="1">
        <f t="shared" si="1"/>
        <v>11.333333333333334</v>
      </c>
      <c r="N44" s="22"/>
      <c r="O44" s="22"/>
      <c r="P44" s="22"/>
    </row>
    <row r="45" spans="1:16">
      <c r="A45" s="25" t="s">
        <v>391</v>
      </c>
      <c r="B45" s="22">
        <v>7</v>
      </c>
      <c r="C45" s="22">
        <v>3</v>
      </c>
      <c r="D45" s="22">
        <v>12</v>
      </c>
      <c r="E45" s="22">
        <v>4</v>
      </c>
      <c r="F45" s="22">
        <v>0</v>
      </c>
      <c r="G45" s="22">
        <v>9</v>
      </c>
      <c r="H45" s="22">
        <v>4</v>
      </c>
      <c r="I45" s="22">
        <v>0</v>
      </c>
      <c r="J45" s="22">
        <v>9</v>
      </c>
      <c r="K45" s="1">
        <f t="shared" si="1"/>
        <v>5</v>
      </c>
      <c r="L45" s="1">
        <f t="shared" si="1"/>
        <v>1</v>
      </c>
      <c r="M45" s="1">
        <f t="shared" si="1"/>
        <v>10</v>
      </c>
      <c r="N45" s="22"/>
      <c r="O45" s="22"/>
      <c r="P45" s="22"/>
    </row>
    <row r="46" spans="1:16">
      <c r="A46" s="25" t="s">
        <v>392</v>
      </c>
      <c r="B46" s="22">
        <v>8</v>
      </c>
      <c r="C46" s="22">
        <v>5</v>
      </c>
      <c r="D46" s="22">
        <v>12</v>
      </c>
      <c r="E46" s="22">
        <v>3</v>
      </c>
      <c r="F46" s="22">
        <v>-1</v>
      </c>
      <c r="G46" s="22">
        <v>6</v>
      </c>
      <c r="H46" s="22">
        <v>3</v>
      </c>
      <c r="I46" s="22">
        <v>-1</v>
      </c>
      <c r="J46" s="22">
        <v>6</v>
      </c>
      <c r="K46" s="1">
        <f t="shared" si="1"/>
        <v>4.666666666666667</v>
      </c>
      <c r="L46" s="1">
        <f t="shared" si="1"/>
        <v>1</v>
      </c>
      <c r="M46" s="1">
        <f t="shared" si="1"/>
        <v>8</v>
      </c>
      <c r="N46" s="22"/>
      <c r="O46" s="22"/>
      <c r="P46" s="22"/>
    </row>
    <row r="47" spans="1:16">
      <c r="A47" s="25" t="s">
        <v>393</v>
      </c>
      <c r="B47" s="22">
        <v>8</v>
      </c>
      <c r="C47" s="22">
        <v>3</v>
      </c>
      <c r="D47" s="22">
        <v>13</v>
      </c>
      <c r="E47" s="22">
        <v>6</v>
      </c>
      <c r="F47" s="22">
        <v>4</v>
      </c>
      <c r="G47" s="22">
        <v>9</v>
      </c>
      <c r="H47" s="22">
        <v>6</v>
      </c>
      <c r="I47" s="22">
        <v>4</v>
      </c>
      <c r="J47" s="22">
        <v>9</v>
      </c>
      <c r="K47" s="1">
        <f t="shared" si="1"/>
        <v>6.666666666666667</v>
      </c>
      <c r="L47" s="1">
        <f t="shared" si="1"/>
        <v>3.6666666666666665</v>
      </c>
      <c r="M47" s="1">
        <f t="shared" si="1"/>
        <v>10.333333333333334</v>
      </c>
      <c r="N47" s="22"/>
      <c r="O47" s="22"/>
      <c r="P47" s="22"/>
    </row>
    <row r="48" spans="1:16">
      <c r="A48" s="25" t="s">
        <v>394</v>
      </c>
      <c r="B48" s="22">
        <v>8</v>
      </c>
      <c r="C48" s="22">
        <v>3</v>
      </c>
      <c r="D48" s="22">
        <v>13</v>
      </c>
      <c r="E48" s="22">
        <v>6</v>
      </c>
      <c r="F48" s="22">
        <v>5</v>
      </c>
      <c r="G48" s="22">
        <v>8</v>
      </c>
      <c r="H48" s="22">
        <v>6</v>
      </c>
      <c r="I48" s="22">
        <v>5</v>
      </c>
      <c r="J48" s="22">
        <v>8</v>
      </c>
      <c r="K48" s="1">
        <f t="shared" si="1"/>
        <v>6.666666666666667</v>
      </c>
      <c r="L48" s="1">
        <f t="shared" si="1"/>
        <v>4.333333333333333</v>
      </c>
      <c r="M48" s="1">
        <f t="shared" si="1"/>
        <v>9.6666666666666661</v>
      </c>
      <c r="N48" s="22"/>
      <c r="O48" s="22"/>
      <c r="P48" s="22"/>
    </row>
    <row r="49" spans="1:16">
      <c r="A49" s="25" t="s">
        <v>395</v>
      </c>
      <c r="B49" s="22">
        <v>8</v>
      </c>
      <c r="C49" s="22">
        <v>5</v>
      </c>
      <c r="D49" s="22">
        <v>9</v>
      </c>
      <c r="E49" s="22">
        <v>6</v>
      </c>
      <c r="F49" s="22">
        <v>2</v>
      </c>
      <c r="G49" s="22">
        <v>9</v>
      </c>
      <c r="H49" s="22">
        <v>6</v>
      </c>
      <c r="I49" s="22">
        <v>2</v>
      </c>
      <c r="J49" s="22">
        <v>9</v>
      </c>
      <c r="K49" s="1">
        <f t="shared" si="1"/>
        <v>6.666666666666667</v>
      </c>
      <c r="L49" s="1">
        <f t="shared" si="1"/>
        <v>3</v>
      </c>
      <c r="M49" s="1">
        <f t="shared" si="1"/>
        <v>9</v>
      </c>
      <c r="N49" s="22"/>
      <c r="O49" s="22"/>
      <c r="P49" s="22"/>
    </row>
    <row r="50" spans="1:16">
      <c r="A50" s="25" t="s">
        <v>396</v>
      </c>
      <c r="B50" s="22">
        <v>10</v>
      </c>
      <c r="C50" s="22">
        <v>8</v>
      </c>
      <c r="D50" s="22">
        <v>13</v>
      </c>
      <c r="E50" s="22">
        <v>7</v>
      </c>
      <c r="F50" s="22">
        <v>1</v>
      </c>
      <c r="G50" s="22">
        <v>12</v>
      </c>
      <c r="H50" s="22">
        <v>7</v>
      </c>
      <c r="I50" s="22">
        <v>1</v>
      </c>
      <c r="J50" s="22">
        <v>12</v>
      </c>
      <c r="K50" s="1">
        <f t="shared" si="1"/>
        <v>8</v>
      </c>
      <c r="L50" s="1">
        <f t="shared" si="1"/>
        <v>3.3333333333333335</v>
      </c>
      <c r="M50" s="1">
        <f t="shared" si="1"/>
        <v>12.333333333333334</v>
      </c>
      <c r="N50" s="22"/>
      <c r="O50" s="22"/>
      <c r="P50" s="22"/>
    </row>
    <row r="51" spans="1:16">
      <c r="A51" s="25" t="s">
        <v>397</v>
      </c>
      <c r="B51" s="22">
        <v>8</v>
      </c>
      <c r="C51" s="22">
        <v>3</v>
      </c>
      <c r="D51" s="22">
        <v>13</v>
      </c>
      <c r="E51" s="22">
        <v>8</v>
      </c>
      <c r="F51" s="22">
        <v>7</v>
      </c>
      <c r="G51" s="22">
        <v>10</v>
      </c>
      <c r="H51" s="22">
        <v>8</v>
      </c>
      <c r="I51" s="22">
        <v>7</v>
      </c>
      <c r="J51" s="22">
        <v>10</v>
      </c>
      <c r="K51" s="1">
        <f t="shared" si="1"/>
        <v>8</v>
      </c>
      <c r="L51" s="1">
        <f t="shared" si="1"/>
        <v>5.666666666666667</v>
      </c>
      <c r="M51" s="1">
        <f t="shared" si="1"/>
        <v>11</v>
      </c>
      <c r="N51" s="22"/>
      <c r="O51" s="22"/>
      <c r="P51" s="22"/>
    </row>
    <row r="52" spans="1:16">
      <c r="A52" s="25" t="s">
        <v>398</v>
      </c>
      <c r="B52" s="22">
        <v>7</v>
      </c>
      <c r="C52" s="22">
        <v>2</v>
      </c>
      <c r="D52" s="22">
        <v>12</v>
      </c>
      <c r="E52" s="22">
        <v>9</v>
      </c>
      <c r="F52" s="22">
        <v>6</v>
      </c>
      <c r="G52" s="22">
        <v>13</v>
      </c>
      <c r="H52" s="22">
        <v>9</v>
      </c>
      <c r="I52" s="22">
        <v>6</v>
      </c>
      <c r="J52" s="22">
        <v>13</v>
      </c>
      <c r="K52" s="1">
        <f t="shared" si="1"/>
        <v>8.3333333333333339</v>
      </c>
      <c r="L52" s="1">
        <f t="shared" si="1"/>
        <v>4.666666666666667</v>
      </c>
      <c r="M52" s="1">
        <f t="shared" si="1"/>
        <v>12.666666666666666</v>
      </c>
      <c r="N52" s="22"/>
      <c r="O52" s="22"/>
      <c r="P52" s="22"/>
    </row>
    <row r="53" spans="1:16">
      <c r="A53" s="25" t="s">
        <v>399</v>
      </c>
      <c r="B53" s="22">
        <v>7</v>
      </c>
      <c r="C53" s="22">
        <v>1</v>
      </c>
      <c r="D53" s="22">
        <v>12</v>
      </c>
      <c r="E53" s="22">
        <v>8</v>
      </c>
      <c r="F53" s="22">
        <v>5</v>
      </c>
      <c r="G53" s="22">
        <v>10</v>
      </c>
      <c r="H53" s="22">
        <v>8</v>
      </c>
      <c r="I53" s="22">
        <v>5</v>
      </c>
      <c r="J53" s="22">
        <v>10</v>
      </c>
      <c r="K53" s="1">
        <f t="shared" si="1"/>
        <v>7.666666666666667</v>
      </c>
      <c r="L53" s="1">
        <f t="shared" si="1"/>
        <v>3.6666666666666665</v>
      </c>
      <c r="M53" s="1">
        <f t="shared" si="1"/>
        <v>10.666666666666666</v>
      </c>
      <c r="N53" s="22"/>
      <c r="O53" s="22"/>
      <c r="P53" s="22"/>
    </row>
    <row r="54" spans="1:16">
      <c r="A54" s="25" t="s">
        <v>400</v>
      </c>
      <c r="B54" s="22">
        <v>8</v>
      </c>
      <c r="C54" s="22">
        <v>3</v>
      </c>
      <c r="D54" s="22">
        <v>13</v>
      </c>
      <c r="E54" s="22">
        <v>6</v>
      </c>
      <c r="F54" s="22">
        <v>0</v>
      </c>
      <c r="G54" s="22">
        <v>12</v>
      </c>
      <c r="H54" s="22">
        <v>6</v>
      </c>
      <c r="I54" s="22">
        <v>0</v>
      </c>
      <c r="J54" s="22">
        <v>12</v>
      </c>
      <c r="K54" s="1">
        <f t="shared" si="1"/>
        <v>6.666666666666667</v>
      </c>
      <c r="L54" s="1">
        <f t="shared" si="1"/>
        <v>1</v>
      </c>
      <c r="M54" s="1">
        <f t="shared" si="1"/>
        <v>12.333333333333334</v>
      </c>
      <c r="N54" s="22"/>
      <c r="O54" s="22"/>
      <c r="P54" s="22"/>
    </row>
    <row r="55" spans="1:16">
      <c r="A55" s="25" t="s">
        <v>401</v>
      </c>
      <c r="B55" s="22">
        <v>7</v>
      </c>
      <c r="C55" s="22">
        <v>3</v>
      </c>
      <c r="D55" s="22">
        <v>10</v>
      </c>
      <c r="E55" s="22">
        <v>7</v>
      </c>
      <c r="F55" s="22">
        <v>1</v>
      </c>
      <c r="G55" s="22">
        <v>12</v>
      </c>
      <c r="H55" s="22">
        <v>7</v>
      </c>
      <c r="I55" s="22">
        <v>1</v>
      </c>
      <c r="J55" s="22">
        <v>12</v>
      </c>
      <c r="K55" s="1">
        <f t="shared" si="1"/>
        <v>7</v>
      </c>
      <c r="L55" s="1">
        <f t="shared" si="1"/>
        <v>1.6666666666666667</v>
      </c>
      <c r="M55" s="1">
        <f t="shared" si="1"/>
        <v>11.333333333333334</v>
      </c>
      <c r="N55" s="22"/>
      <c r="O55" s="22"/>
      <c r="P55" s="22"/>
    </row>
    <row r="56" spans="1:16">
      <c r="A56" s="25" t="s">
        <v>402</v>
      </c>
      <c r="B56" s="22">
        <v>9</v>
      </c>
      <c r="C56" s="22">
        <v>5</v>
      </c>
      <c r="D56" s="22">
        <v>13</v>
      </c>
      <c r="E56" s="22">
        <v>7</v>
      </c>
      <c r="F56" s="22">
        <v>2</v>
      </c>
      <c r="G56" s="22">
        <v>13</v>
      </c>
      <c r="H56" s="22">
        <v>7</v>
      </c>
      <c r="I56" s="22">
        <v>2</v>
      </c>
      <c r="J56" s="22">
        <v>13</v>
      </c>
      <c r="K56" s="1">
        <f t="shared" si="1"/>
        <v>7.666666666666667</v>
      </c>
      <c r="L56" s="1">
        <f t="shared" si="1"/>
        <v>3</v>
      </c>
      <c r="M56" s="1">
        <f t="shared" si="1"/>
        <v>13</v>
      </c>
      <c r="N56" s="22"/>
      <c r="O56" s="22"/>
      <c r="P56" s="22"/>
    </row>
    <row r="57" spans="1:16">
      <c r="A57" s="25" t="s">
        <v>403</v>
      </c>
      <c r="B57" s="22">
        <v>9</v>
      </c>
      <c r="C57" s="22">
        <v>8</v>
      </c>
      <c r="D57" s="22">
        <v>11</v>
      </c>
      <c r="E57" s="22">
        <v>7</v>
      </c>
      <c r="F57" s="22">
        <v>3</v>
      </c>
      <c r="G57" s="22">
        <v>11</v>
      </c>
      <c r="H57" s="22">
        <v>7</v>
      </c>
      <c r="I57" s="22">
        <v>3</v>
      </c>
      <c r="J57" s="22">
        <v>11</v>
      </c>
      <c r="K57" s="1">
        <f t="shared" si="1"/>
        <v>7.666666666666667</v>
      </c>
      <c r="L57" s="1">
        <f t="shared" si="1"/>
        <v>4.666666666666667</v>
      </c>
      <c r="M57" s="1">
        <f t="shared" si="1"/>
        <v>11</v>
      </c>
      <c r="N57" s="22"/>
      <c r="O57" s="22"/>
      <c r="P57" s="22"/>
    </row>
    <row r="58" spans="1:16">
      <c r="A58" s="25" t="s">
        <v>404</v>
      </c>
      <c r="B58" s="22">
        <v>9</v>
      </c>
      <c r="C58" s="22">
        <v>6</v>
      </c>
      <c r="D58" s="22">
        <v>13</v>
      </c>
      <c r="E58" s="22">
        <v>7</v>
      </c>
      <c r="F58" s="22">
        <v>3</v>
      </c>
      <c r="G58" s="22">
        <v>11</v>
      </c>
      <c r="H58" s="22">
        <v>7</v>
      </c>
      <c r="I58" s="22">
        <v>3</v>
      </c>
      <c r="J58" s="22">
        <v>11</v>
      </c>
      <c r="K58" s="1">
        <f t="shared" si="1"/>
        <v>7.666666666666667</v>
      </c>
      <c r="L58" s="1">
        <f t="shared" si="1"/>
        <v>4</v>
      </c>
      <c r="M58" s="1">
        <f t="shared" si="1"/>
        <v>11.666666666666666</v>
      </c>
      <c r="N58" s="22"/>
      <c r="O58" s="22"/>
      <c r="P58" s="22"/>
    </row>
    <row r="59" spans="1:16">
      <c r="A59" s="25" t="s">
        <v>405</v>
      </c>
      <c r="B59" s="22">
        <v>10</v>
      </c>
      <c r="C59" s="22">
        <v>3</v>
      </c>
      <c r="D59" s="22">
        <v>13</v>
      </c>
      <c r="E59" s="22">
        <v>7</v>
      </c>
      <c r="F59" s="22">
        <v>1</v>
      </c>
      <c r="G59" s="22">
        <v>12</v>
      </c>
      <c r="H59" s="22">
        <v>7</v>
      </c>
      <c r="I59" s="22">
        <v>1</v>
      </c>
      <c r="J59" s="22">
        <v>12</v>
      </c>
      <c r="K59" s="1">
        <f t="shared" si="1"/>
        <v>8</v>
      </c>
      <c r="L59" s="1">
        <f t="shared" si="1"/>
        <v>1.6666666666666667</v>
      </c>
      <c r="M59" s="1">
        <f t="shared" si="1"/>
        <v>12.333333333333334</v>
      </c>
      <c r="N59" s="22"/>
      <c r="O59" s="22"/>
      <c r="P59" s="22"/>
    </row>
    <row r="60" spans="1:16">
      <c r="A60" s="25" t="s">
        <v>406</v>
      </c>
      <c r="B60" s="22">
        <v>9</v>
      </c>
      <c r="C60" s="22">
        <v>2</v>
      </c>
      <c r="D60" s="22">
        <v>15</v>
      </c>
      <c r="E60" s="22">
        <v>6</v>
      </c>
      <c r="F60" s="22">
        <v>1</v>
      </c>
      <c r="G60" s="22">
        <v>10</v>
      </c>
      <c r="H60" s="22">
        <v>6</v>
      </c>
      <c r="I60" s="22">
        <v>1</v>
      </c>
      <c r="J60" s="22">
        <v>10</v>
      </c>
      <c r="K60" s="1">
        <f t="shared" si="1"/>
        <v>7</v>
      </c>
      <c r="L60" s="1">
        <f t="shared" si="1"/>
        <v>1.3333333333333333</v>
      </c>
      <c r="M60" s="1">
        <f t="shared" si="1"/>
        <v>11.666666666666666</v>
      </c>
      <c r="N60" s="22"/>
      <c r="O60" s="22"/>
      <c r="P60" s="22"/>
    </row>
    <row r="61" spans="1:16">
      <c r="A61" s="25" t="s">
        <v>407</v>
      </c>
      <c r="B61" s="22">
        <v>7</v>
      </c>
      <c r="C61" s="22">
        <v>1</v>
      </c>
      <c r="D61" s="22">
        <v>12</v>
      </c>
      <c r="E61" s="22"/>
      <c r="F61" s="22"/>
      <c r="G61" s="22"/>
      <c r="H61" s="22"/>
      <c r="I61" s="22"/>
      <c r="J61" s="22"/>
      <c r="K61" s="1">
        <f t="shared" si="1"/>
        <v>7</v>
      </c>
      <c r="L61" s="1">
        <f t="shared" si="1"/>
        <v>1</v>
      </c>
      <c r="M61" s="1">
        <f t="shared" si="1"/>
        <v>12</v>
      </c>
      <c r="N61" s="22"/>
      <c r="O61" s="22"/>
      <c r="P61" s="22"/>
    </row>
    <row r="62" spans="1:16">
      <c r="A62" s="25" t="s">
        <v>408</v>
      </c>
      <c r="B62" s="22">
        <v>8</v>
      </c>
      <c r="C62" s="22">
        <v>7</v>
      </c>
      <c r="D62" s="22">
        <v>9</v>
      </c>
      <c r="E62" s="22">
        <v>4</v>
      </c>
      <c r="F62" s="22">
        <v>-1</v>
      </c>
      <c r="G62" s="22">
        <v>9</v>
      </c>
      <c r="H62" s="22">
        <v>4</v>
      </c>
      <c r="I62" s="22">
        <v>-1</v>
      </c>
      <c r="J62" s="22">
        <v>9</v>
      </c>
      <c r="K62" s="1">
        <f t="shared" si="1"/>
        <v>5.333333333333333</v>
      </c>
      <c r="L62" s="1">
        <f t="shared" si="1"/>
        <v>1.6666666666666667</v>
      </c>
      <c r="M62" s="1">
        <f t="shared" si="1"/>
        <v>9</v>
      </c>
      <c r="N62" s="22"/>
      <c r="O62" s="22"/>
      <c r="P62" s="22"/>
    </row>
    <row r="63" spans="1:16">
      <c r="A63" s="25" t="s">
        <v>409</v>
      </c>
      <c r="B63" s="22">
        <v>8</v>
      </c>
      <c r="C63" s="22">
        <v>4</v>
      </c>
      <c r="D63" s="22">
        <v>12</v>
      </c>
      <c r="E63" s="22">
        <v>5</v>
      </c>
      <c r="F63" s="22">
        <v>-2</v>
      </c>
      <c r="G63" s="22">
        <v>10</v>
      </c>
      <c r="H63" s="22">
        <v>5</v>
      </c>
      <c r="I63" s="22">
        <v>-2</v>
      </c>
      <c r="J63" s="22">
        <v>10</v>
      </c>
      <c r="K63" s="1">
        <f t="shared" si="1"/>
        <v>6</v>
      </c>
      <c r="L63" s="1">
        <f t="shared" si="1"/>
        <v>0</v>
      </c>
      <c r="M63" s="1">
        <f t="shared" si="1"/>
        <v>10.666666666666666</v>
      </c>
      <c r="N63" s="22"/>
      <c r="O63" s="22"/>
      <c r="P63" s="22"/>
    </row>
    <row r="64" spans="1:16">
      <c r="A64" s="25" t="s">
        <v>410</v>
      </c>
      <c r="B64" s="22">
        <v>10</v>
      </c>
      <c r="C64" s="22">
        <v>8</v>
      </c>
      <c r="D64" s="22">
        <v>12</v>
      </c>
      <c r="E64" s="22">
        <v>7</v>
      </c>
      <c r="F64" s="22">
        <v>1</v>
      </c>
      <c r="G64" s="22">
        <v>11</v>
      </c>
      <c r="H64" s="22">
        <v>7</v>
      </c>
      <c r="I64" s="22">
        <v>1</v>
      </c>
      <c r="J64" s="22">
        <v>11</v>
      </c>
      <c r="K64" s="1">
        <f t="shared" si="1"/>
        <v>8</v>
      </c>
      <c r="L64" s="1">
        <f t="shared" si="1"/>
        <v>3.3333333333333335</v>
      </c>
      <c r="M64" s="1">
        <f t="shared" si="1"/>
        <v>11.333333333333334</v>
      </c>
      <c r="N64" s="22"/>
      <c r="O64" s="22"/>
      <c r="P64" s="22"/>
    </row>
    <row r="65" spans="1:16">
      <c r="A65" s="25" t="s">
        <v>411</v>
      </c>
      <c r="B65" s="22">
        <v>9</v>
      </c>
      <c r="C65" s="22">
        <v>6</v>
      </c>
      <c r="D65" s="22">
        <v>12</v>
      </c>
      <c r="E65" s="22">
        <v>7</v>
      </c>
      <c r="F65" s="22">
        <v>3</v>
      </c>
      <c r="G65" s="22">
        <v>12</v>
      </c>
      <c r="H65" s="22">
        <v>7</v>
      </c>
      <c r="I65" s="22">
        <v>3</v>
      </c>
      <c r="J65" s="22">
        <v>12</v>
      </c>
      <c r="K65" s="1">
        <f t="shared" si="1"/>
        <v>7.666666666666667</v>
      </c>
      <c r="L65" s="1">
        <f t="shared" si="1"/>
        <v>4</v>
      </c>
      <c r="M65" s="1">
        <f t="shared" si="1"/>
        <v>12</v>
      </c>
      <c r="N65" s="22"/>
      <c r="O65" s="22"/>
      <c r="P65" s="22"/>
    </row>
    <row r="66" spans="1:16">
      <c r="A66" s="25" t="s">
        <v>412</v>
      </c>
      <c r="B66" s="22">
        <v>7</v>
      </c>
      <c r="C66" s="22">
        <v>3</v>
      </c>
      <c r="D66" s="22">
        <v>11</v>
      </c>
      <c r="E66" s="22">
        <v>6</v>
      </c>
      <c r="F66" s="22">
        <v>2</v>
      </c>
      <c r="G66" s="22">
        <v>9</v>
      </c>
      <c r="H66" s="22">
        <v>6</v>
      </c>
      <c r="I66" s="22">
        <v>2</v>
      </c>
      <c r="J66" s="22">
        <v>9</v>
      </c>
      <c r="K66" s="1">
        <f t="shared" si="1"/>
        <v>6.333333333333333</v>
      </c>
      <c r="L66" s="1">
        <f t="shared" si="1"/>
        <v>2.3333333333333335</v>
      </c>
      <c r="M66" s="1">
        <f t="shared" si="1"/>
        <v>9.6666666666666661</v>
      </c>
      <c r="N66" s="22"/>
      <c r="O66" s="22"/>
      <c r="P66" s="22"/>
    </row>
    <row r="67" spans="1:16">
      <c r="A67" s="25" t="s">
        <v>413</v>
      </c>
      <c r="B67" s="22">
        <v>8</v>
      </c>
      <c r="C67" s="22">
        <v>4</v>
      </c>
      <c r="D67" s="22">
        <v>11</v>
      </c>
      <c r="E67" s="22">
        <v>5</v>
      </c>
      <c r="F67" s="22">
        <v>0</v>
      </c>
      <c r="G67" s="22">
        <v>9</v>
      </c>
      <c r="H67" s="22">
        <v>5</v>
      </c>
      <c r="I67" s="22">
        <v>0</v>
      </c>
      <c r="J67" s="22">
        <v>9</v>
      </c>
      <c r="K67" s="1">
        <f t="shared" ref="K67:M130" si="2">AVERAGE(B67,E67,H67)</f>
        <v>6</v>
      </c>
      <c r="L67" s="1">
        <f t="shared" si="2"/>
        <v>1.3333333333333333</v>
      </c>
      <c r="M67" s="1">
        <f t="shared" si="2"/>
        <v>9.6666666666666661</v>
      </c>
      <c r="N67" s="22"/>
      <c r="O67" s="22"/>
      <c r="P67" s="22"/>
    </row>
    <row r="68" spans="1:16">
      <c r="A68" s="25" t="s">
        <v>414</v>
      </c>
      <c r="B68" s="22">
        <v>10</v>
      </c>
      <c r="C68" s="22">
        <v>6</v>
      </c>
      <c r="D68" s="22">
        <v>14</v>
      </c>
      <c r="E68" s="22">
        <v>5</v>
      </c>
      <c r="F68" s="22">
        <v>1</v>
      </c>
      <c r="G68" s="22">
        <v>8</v>
      </c>
      <c r="H68" s="22">
        <v>5</v>
      </c>
      <c r="I68" s="22">
        <v>1</v>
      </c>
      <c r="J68" s="22">
        <v>8</v>
      </c>
      <c r="K68" s="1">
        <f t="shared" si="2"/>
        <v>6.666666666666667</v>
      </c>
      <c r="L68" s="1">
        <f t="shared" si="2"/>
        <v>2.6666666666666665</v>
      </c>
      <c r="M68" s="1">
        <f t="shared" si="2"/>
        <v>10</v>
      </c>
      <c r="N68" s="22"/>
      <c r="O68" s="22"/>
      <c r="P68" s="22"/>
    </row>
    <row r="69" spans="1:16">
      <c r="A69" s="25" t="s">
        <v>415</v>
      </c>
      <c r="B69" s="22">
        <v>9</v>
      </c>
      <c r="C69" s="22">
        <v>4</v>
      </c>
      <c r="D69" s="22">
        <v>12</v>
      </c>
      <c r="E69" s="22">
        <v>6</v>
      </c>
      <c r="F69" s="22">
        <v>2</v>
      </c>
      <c r="G69" s="22">
        <v>9</v>
      </c>
      <c r="H69" s="22">
        <v>6</v>
      </c>
      <c r="I69" s="22">
        <v>2</v>
      </c>
      <c r="J69" s="22">
        <v>9</v>
      </c>
      <c r="K69" s="1">
        <f t="shared" si="2"/>
        <v>7</v>
      </c>
      <c r="L69" s="1">
        <f t="shared" si="2"/>
        <v>2.6666666666666665</v>
      </c>
      <c r="M69" s="1">
        <f t="shared" si="2"/>
        <v>10</v>
      </c>
      <c r="N69" s="22"/>
      <c r="O69" s="22"/>
      <c r="P69" s="22"/>
    </row>
    <row r="70" spans="1:16">
      <c r="A70" s="25" t="s">
        <v>416</v>
      </c>
      <c r="B70" s="22">
        <v>9</v>
      </c>
      <c r="C70" s="22">
        <v>4</v>
      </c>
      <c r="D70" s="22">
        <v>12</v>
      </c>
      <c r="E70" s="22">
        <v>6</v>
      </c>
      <c r="F70" s="22">
        <v>-1</v>
      </c>
      <c r="G70" s="22">
        <v>13</v>
      </c>
      <c r="H70" s="22">
        <v>6</v>
      </c>
      <c r="I70" s="22">
        <v>-1</v>
      </c>
      <c r="J70" s="22">
        <v>13</v>
      </c>
      <c r="K70" s="1">
        <f t="shared" si="2"/>
        <v>7</v>
      </c>
      <c r="L70" s="1">
        <f t="shared" si="2"/>
        <v>0.66666666666666663</v>
      </c>
      <c r="M70" s="1">
        <f t="shared" si="2"/>
        <v>12.666666666666666</v>
      </c>
      <c r="N70" s="22"/>
      <c r="O70" s="22"/>
      <c r="P70" s="22"/>
    </row>
    <row r="71" spans="1:16">
      <c r="A71" s="25" t="s">
        <v>417</v>
      </c>
      <c r="B71" s="22">
        <v>10</v>
      </c>
      <c r="C71" s="22">
        <v>6</v>
      </c>
      <c r="D71" s="22">
        <v>13</v>
      </c>
      <c r="E71" s="22">
        <v>7</v>
      </c>
      <c r="F71" s="22">
        <v>0</v>
      </c>
      <c r="G71" s="22">
        <v>13</v>
      </c>
      <c r="H71" s="22">
        <v>7</v>
      </c>
      <c r="I71" s="22">
        <v>0</v>
      </c>
      <c r="J71" s="22">
        <v>13</v>
      </c>
      <c r="K71" s="1">
        <f t="shared" si="2"/>
        <v>8</v>
      </c>
      <c r="L71" s="1">
        <f t="shared" si="2"/>
        <v>2</v>
      </c>
      <c r="M71" s="1">
        <f t="shared" si="2"/>
        <v>13</v>
      </c>
      <c r="N71" s="22"/>
      <c r="O71" s="22"/>
      <c r="P71" s="22"/>
    </row>
    <row r="72" spans="1:16">
      <c r="A72" s="25" t="s">
        <v>418</v>
      </c>
      <c r="B72" s="22">
        <v>9</v>
      </c>
      <c r="C72" s="22">
        <v>5</v>
      </c>
      <c r="D72" s="22">
        <v>14</v>
      </c>
      <c r="E72" s="22">
        <v>6</v>
      </c>
      <c r="F72" s="22">
        <v>2</v>
      </c>
      <c r="G72" s="22">
        <v>9</v>
      </c>
      <c r="H72" s="22">
        <v>6</v>
      </c>
      <c r="I72" s="22">
        <v>2</v>
      </c>
      <c r="J72" s="22">
        <v>9</v>
      </c>
      <c r="K72" s="1">
        <f t="shared" si="2"/>
        <v>7</v>
      </c>
      <c r="L72" s="1">
        <f t="shared" si="2"/>
        <v>3</v>
      </c>
      <c r="M72" s="1">
        <f t="shared" si="2"/>
        <v>10.666666666666666</v>
      </c>
      <c r="N72" s="22"/>
      <c r="O72" s="22"/>
      <c r="P72" s="22"/>
    </row>
    <row r="73" spans="1:16">
      <c r="A73" s="25" t="s">
        <v>419</v>
      </c>
      <c r="B73" s="22">
        <v>9</v>
      </c>
      <c r="C73" s="22">
        <v>4</v>
      </c>
      <c r="D73" s="22">
        <v>13</v>
      </c>
      <c r="E73" s="22">
        <v>4</v>
      </c>
      <c r="F73" s="22">
        <v>-1</v>
      </c>
      <c r="G73" s="22">
        <v>9</v>
      </c>
      <c r="H73" s="22">
        <v>4</v>
      </c>
      <c r="I73" s="22">
        <v>-1</v>
      </c>
      <c r="J73" s="22">
        <v>9</v>
      </c>
      <c r="K73" s="1">
        <f t="shared" si="2"/>
        <v>5.666666666666667</v>
      </c>
      <c r="L73" s="1">
        <f t="shared" si="2"/>
        <v>0.66666666666666663</v>
      </c>
      <c r="M73" s="1">
        <f t="shared" si="2"/>
        <v>10.333333333333334</v>
      </c>
      <c r="N73" s="22"/>
      <c r="O73" s="22"/>
      <c r="P73" s="22"/>
    </row>
    <row r="74" spans="1:16">
      <c r="A74" s="25" t="s">
        <v>420</v>
      </c>
      <c r="B74" s="22">
        <v>11</v>
      </c>
      <c r="C74" s="22">
        <v>10</v>
      </c>
      <c r="D74" s="22">
        <v>14</v>
      </c>
      <c r="E74" s="22">
        <v>4</v>
      </c>
      <c r="F74" s="22">
        <v>-2</v>
      </c>
      <c r="G74" s="22">
        <v>10</v>
      </c>
      <c r="H74" s="22">
        <v>4</v>
      </c>
      <c r="I74" s="22">
        <v>-2</v>
      </c>
      <c r="J74" s="22">
        <v>10</v>
      </c>
      <c r="K74" s="1">
        <f t="shared" si="2"/>
        <v>6.333333333333333</v>
      </c>
      <c r="L74" s="1">
        <f t="shared" si="2"/>
        <v>2</v>
      </c>
      <c r="M74" s="1">
        <f t="shared" si="2"/>
        <v>11.333333333333334</v>
      </c>
      <c r="N74" s="22"/>
      <c r="O74" s="22"/>
      <c r="P74" s="22"/>
    </row>
    <row r="75" spans="1:16">
      <c r="A75" s="25" t="s">
        <v>421</v>
      </c>
      <c r="B75" s="22">
        <v>11</v>
      </c>
      <c r="C75" s="22">
        <v>8</v>
      </c>
      <c r="D75" s="22">
        <v>14</v>
      </c>
      <c r="E75" s="22">
        <v>6</v>
      </c>
      <c r="F75" s="22">
        <v>1</v>
      </c>
      <c r="G75" s="22">
        <v>11</v>
      </c>
      <c r="H75" s="22">
        <v>6</v>
      </c>
      <c r="I75" s="22">
        <v>1</v>
      </c>
      <c r="J75" s="22">
        <v>11</v>
      </c>
      <c r="K75" s="1">
        <f t="shared" si="2"/>
        <v>7.666666666666667</v>
      </c>
      <c r="L75" s="1">
        <f t="shared" si="2"/>
        <v>3.3333333333333335</v>
      </c>
      <c r="M75" s="1">
        <f t="shared" si="2"/>
        <v>12</v>
      </c>
      <c r="N75" s="22"/>
      <c r="O75" s="22"/>
      <c r="P75" s="22"/>
    </row>
    <row r="76" spans="1:16">
      <c r="A76" s="25" t="s">
        <v>422</v>
      </c>
      <c r="B76" s="22">
        <v>9</v>
      </c>
      <c r="C76" s="22">
        <v>5</v>
      </c>
      <c r="D76" s="22">
        <v>13</v>
      </c>
      <c r="E76" s="22">
        <v>8</v>
      </c>
      <c r="F76" s="22">
        <v>4</v>
      </c>
      <c r="G76" s="22">
        <v>11</v>
      </c>
      <c r="H76" s="22">
        <v>8</v>
      </c>
      <c r="I76" s="22">
        <v>4</v>
      </c>
      <c r="J76" s="22">
        <v>11</v>
      </c>
      <c r="K76" s="1">
        <f t="shared" si="2"/>
        <v>8.3333333333333339</v>
      </c>
      <c r="L76" s="1">
        <f t="shared" si="2"/>
        <v>4.333333333333333</v>
      </c>
      <c r="M76" s="1">
        <f t="shared" si="2"/>
        <v>11.666666666666666</v>
      </c>
      <c r="N76" s="22"/>
      <c r="O76" s="22"/>
      <c r="P76" s="22"/>
    </row>
    <row r="77" spans="1:16">
      <c r="A77" s="25" t="s">
        <v>423</v>
      </c>
      <c r="B77" s="22">
        <v>9</v>
      </c>
      <c r="C77" s="22">
        <v>4</v>
      </c>
      <c r="D77" s="22">
        <v>13</v>
      </c>
      <c r="E77" s="22">
        <v>9</v>
      </c>
      <c r="F77" s="22">
        <v>6</v>
      </c>
      <c r="G77" s="22">
        <v>12</v>
      </c>
      <c r="H77" s="22">
        <v>9</v>
      </c>
      <c r="I77" s="22">
        <v>6</v>
      </c>
      <c r="J77" s="22">
        <v>12</v>
      </c>
      <c r="K77" s="1">
        <f t="shared" si="2"/>
        <v>9</v>
      </c>
      <c r="L77" s="1">
        <f t="shared" si="2"/>
        <v>5.333333333333333</v>
      </c>
      <c r="M77" s="1">
        <f t="shared" si="2"/>
        <v>12.333333333333334</v>
      </c>
      <c r="N77" s="22"/>
      <c r="O77" s="22"/>
      <c r="P77" s="22"/>
    </row>
    <row r="78" spans="1:16">
      <c r="A78" s="25" t="s">
        <v>424</v>
      </c>
      <c r="B78" s="22">
        <v>9</v>
      </c>
      <c r="C78" s="22">
        <v>3</v>
      </c>
      <c r="D78" s="22">
        <v>14</v>
      </c>
      <c r="E78" s="22">
        <v>11</v>
      </c>
      <c r="F78" s="22">
        <v>7</v>
      </c>
      <c r="G78" s="22">
        <v>15</v>
      </c>
      <c r="H78" s="22">
        <v>11</v>
      </c>
      <c r="I78" s="22">
        <v>7</v>
      </c>
      <c r="J78" s="22">
        <v>15</v>
      </c>
      <c r="K78" s="1">
        <f t="shared" si="2"/>
        <v>10.333333333333334</v>
      </c>
      <c r="L78" s="1">
        <f t="shared" si="2"/>
        <v>5.666666666666667</v>
      </c>
      <c r="M78" s="1">
        <f t="shared" si="2"/>
        <v>14.666666666666666</v>
      </c>
      <c r="N78" s="22"/>
      <c r="O78" s="22"/>
      <c r="P78" s="22"/>
    </row>
    <row r="79" spans="1:16">
      <c r="A79" s="25" t="s">
        <v>425</v>
      </c>
      <c r="B79" s="22">
        <v>13</v>
      </c>
      <c r="C79" s="22">
        <v>5</v>
      </c>
      <c r="D79" s="22">
        <v>20</v>
      </c>
      <c r="E79" s="22">
        <v>11</v>
      </c>
      <c r="F79" s="22">
        <v>8</v>
      </c>
      <c r="G79" s="22">
        <v>14</v>
      </c>
      <c r="H79" s="22">
        <v>11</v>
      </c>
      <c r="I79" s="22">
        <v>8</v>
      </c>
      <c r="J79" s="22">
        <v>14</v>
      </c>
      <c r="K79" s="1">
        <f t="shared" si="2"/>
        <v>11.666666666666666</v>
      </c>
      <c r="L79" s="1">
        <f t="shared" si="2"/>
        <v>7</v>
      </c>
      <c r="M79" s="1">
        <f t="shared" si="2"/>
        <v>16</v>
      </c>
      <c r="N79" s="22"/>
      <c r="O79" s="22"/>
      <c r="P79" s="22"/>
    </row>
    <row r="80" spans="1:16">
      <c r="A80" s="25" t="s">
        <v>426</v>
      </c>
      <c r="B80" s="22">
        <v>13</v>
      </c>
      <c r="C80" s="22">
        <v>8</v>
      </c>
      <c r="D80" s="22">
        <v>19</v>
      </c>
      <c r="E80" s="22">
        <v>8</v>
      </c>
      <c r="F80" s="22">
        <v>5</v>
      </c>
      <c r="G80" s="22">
        <v>12</v>
      </c>
      <c r="H80" s="22">
        <v>8</v>
      </c>
      <c r="I80" s="22">
        <v>5</v>
      </c>
      <c r="J80" s="22">
        <v>12</v>
      </c>
      <c r="K80" s="1">
        <f t="shared" si="2"/>
        <v>9.6666666666666661</v>
      </c>
      <c r="L80" s="1">
        <f t="shared" si="2"/>
        <v>6</v>
      </c>
      <c r="M80" s="1">
        <f t="shared" si="2"/>
        <v>14.333333333333334</v>
      </c>
      <c r="N80" s="22"/>
      <c r="O80" s="22"/>
      <c r="P80" s="22"/>
    </row>
    <row r="81" spans="1:16">
      <c r="A81" s="25" t="s">
        <v>427</v>
      </c>
      <c r="B81" s="22">
        <v>12</v>
      </c>
      <c r="C81" s="22">
        <v>9</v>
      </c>
      <c r="D81" s="22">
        <v>14</v>
      </c>
      <c r="E81" s="22">
        <v>9</v>
      </c>
      <c r="F81" s="22">
        <v>4</v>
      </c>
      <c r="G81" s="22">
        <v>13</v>
      </c>
      <c r="H81" s="22">
        <v>9</v>
      </c>
      <c r="I81" s="22">
        <v>4</v>
      </c>
      <c r="J81" s="22">
        <v>13</v>
      </c>
      <c r="K81" s="1">
        <f t="shared" si="2"/>
        <v>10</v>
      </c>
      <c r="L81" s="1">
        <f t="shared" si="2"/>
        <v>5.666666666666667</v>
      </c>
      <c r="M81" s="1">
        <f t="shared" si="2"/>
        <v>13.333333333333334</v>
      </c>
      <c r="N81" s="22"/>
      <c r="O81" s="22"/>
      <c r="P81" s="22"/>
    </row>
    <row r="82" spans="1:16">
      <c r="A82" s="25" t="s">
        <v>428</v>
      </c>
      <c r="B82" s="22">
        <v>12</v>
      </c>
      <c r="C82" s="22">
        <v>10</v>
      </c>
      <c r="D82" s="22">
        <v>15</v>
      </c>
      <c r="E82" s="22">
        <v>8</v>
      </c>
      <c r="F82" s="22">
        <v>2</v>
      </c>
      <c r="G82" s="22">
        <v>12</v>
      </c>
      <c r="H82" s="22">
        <v>8</v>
      </c>
      <c r="I82" s="22">
        <v>2</v>
      </c>
      <c r="J82" s="22">
        <v>12</v>
      </c>
      <c r="K82" s="1">
        <f t="shared" si="2"/>
        <v>9.3333333333333339</v>
      </c>
      <c r="L82" s="1">
        <f t="shared" si="2"/>
        <v>4.666666666666667</v>
      </c>
      <c r="M82" s="1">
        <f t="shared" si="2"/>
        <v>13</v>
      </c>
      <c r="N82" s="22"/>
      <c r="O82" s="22"/>
      <c r="P82" s="22"/>
    </row>
    <row r="83" spans="1:16">
      <c r="A83" s="25" t="s">
        <v>429</v>
      </c>
      <c r="B83" s="22">
        <v>10</v>
      </c>
      <c r="C83" s="22">
        <v>7</v>
      </c>
      <c r="D83" s="22">
        <v>13</v>
      </c>
      <c r="E83" s="22">
        <v>10</v>
      </c>
      <c r="F83" s="22">
        <v>3</v>
      </c>
      <c r="G83" s="22">
        <v>14</v>
      </c>
      <c r="H83" s="22">
        <v>10</v>
      </c>
      <c r="I83" s="22">
        <v>3</v>
      </c>
      <c r="J83" s="22">
        <v>14</v>
      </c>
      <c r="K83" s="1">
        <f t="shared" si="2"/>
        <v>10</v>
      </c>
      <c r="L83" s="1">
        <f t="shared" si="2"/>
        <v>4.333333333333333</v>
      </c>
      <c r="M83" s="1">
        <f t="shared" si="2"/>
        <v>13.666666666666666</v>
      </c>
      <c r="N83" s="22"/>
      <c r="O83" s="22"/>
      <c r="P83" s="22"/>
    </row>
    <row r="84" spans="1:16">
      <c r="A84" s="25" t="s">
        <v>430</v>
      </c>
      <c r="B84" s="22">
        <v>6</v>
      </c>
      <c r="C84" s="22">
        <v>4</v>
      </c>
      <c r="D84" s="22">
        <v>9</v>
      </c>
      <c r="E84" s="22">
        <v>11</v>
      </c>
      <c r="F84" s="22">
        <v>3</v>
      </c>
      <c r="G84" s="22">
        <v>18</v>
      </c>
      <c r="H84" s="22">
        <v>11</v>
      </c>
      <c r="I84" s="22">
        <v>3</v>
      </c>
      <c r="J84" s="22">
        <v>18</v>
      </c>
      <c r="K84" s="1">
        <f t="shared" si="2"/>
        <v>9.3333333333333339</v>
      </c>
      <c r="L84" s="1">
        <f t="shared" si="2"/>
        <v>3.3333333333333335</v>
      </c>
      <c r="M84" s="1">
        <f t="shared" si="2"/>
        <v>15</v>
      </c>
      <c r="N84" s="22"/>
      <c r="O84" s="22"/>
      <c r="P84" s="22"/>
    </row>
    <row r="85" spans="1:16">
      <c r="A85" s="25" t="s">
        <v>431</v>
      </c>
      <c r="B85" s="22">
        <v>6</v>
      </c>
      <c r="C85" s="22">
        <v>0</v>
      </c>
      <c r="D85" s="22">
        <v>9</v>
      </c>
      <c r="E85" s="22">
        <v>12</v>
      </c>
      <c r="F85" s="22">
        <v>4</v>
      </c>
      <c r="G85" s="22">
        <v>20</v>
      </c>
      <c r="H85" s="22">
        <v>12</v>
      </c>
      <c r="I85" s="22">
        <v>4</v>
      </c>
      <c r="J85" s="22">
        <v>20</v>
      </c>
      <c r="K85" s="1">
        <f t="shared" si="2"/>
        <v>10</v>
      </c>
      <c r="L85" s="1">
        <f t="shared" si="2"/>
        <v>2.6666666666666665</v>
      </c>
      <c r="M85" s="1">
        <f t="shared" si="2"/>
        <v>16.333333333333332</v>
      </c>
      <c r="N85" s="22"/>
      <c r="O85" s="22"/>
      <c r="P85" s="22"/>
    </row>
    <row r="86" spans="1:16">
      <c r="A86" s="25" t="s">
        <v>432</v>
      </c>
      <c r="B86" s="22">
        <v>6</v>
      </c>
      <c r="C86" s="22">
        <v>3</v>
      </c>
      <c r="D86" s="22">
        <v>9</v>
      </c>
      <c r="E86" s="22">
        <v>11</v>
      </c>
      <c r="F86" s="22">
        <v>5</v>
      </c>
      <c r="G86" s="22">
        <v>18</v>
      </c>
      <c r="H86" s="22">
        <v>11</v>
      </c>
      <c r="I86" s="22">
        <v>5</v>
      </c>
      <c r="J86" s="22">
        <v>18</v>
      </c>
      <c r="K86" s="1">
        <f t="shared" si="2"/>
        <v>9.3333333333333339</v>
      </c>
      <c r="L86" s="1">
        <f t="shared" si="2"/>
        <v>4.333333333333333</v>
      </c>
      <c r="M86" s="1">
        <f t="shared" si="2"/>
        <v>15</v>
      </c>
      <c r="N86" s="22"/>
      <c r="O86" s="22"/>
      <c r="P86" s="22"/>
    </row>
    <row r="87" spans="1:16">
      <c r="A87" s="25" t="s">
        <v>433</v>
      </c>
      <c r="B87" s="22">
        <v>7</v>
      </c>
      <c r="C87" s="22">
        <v>3</v>
      </c>
      <c r="D87" s="22">
        <v>9</v>
      </c>
      <c r="E87" s="22">
        <v>13</v>
      </c>
      <c r="F87" s="22">
        <v>5</v>
      </c>
      <c r="G87" s="22">
        <v>19</v>
      </c>
      <c r="H87" s="22">
        <v>13</v>
      </c>
      <c r="I87" s="22">
        <v>5</v>
      </c>
      <c r="J87" s="22">
        <v>19</v>
      </c>
      <c r="K87" s="1">
        <f t="shared" si="2"/>
        <v>11</v>
      </c>
      <c r="L87" s="1">
        <f t="shared" si="2"/>
        <v>4.333333333333333</v>
      </c>
      <c r="M87" s="1">
        <f t="shared" si="2"/>
        <v>15.666666666666666</v>
      </c>
      <c r="N87" s="22"/>
      <c r="O87" s="22"/>
      <c r="P87" s="22"/>
    </row>
    <row r="88" spans="1:16">
      <c r="A88" s="25" t="s">
        <v>434</v>
      </c>
      <c r="B88" s="22">
        <v>11</v>
      </c>
      <c r="C88" s="22">
        <v>8</v>
      </c>
      <c r="D88" s="22">
        <v>14</v>
      </c>
      <c r="E88" s="22">
        <v>12</v>
      </c>
      <c r="F88" s="22">
        <v>6</v>
      </c>
      <c r="G88" s="22">
        <v>19</v>
      </c>
      <c r="H88" s="22">
        <v>12</v>
      </c>
      <c r="I88" s="22">
        <v>6</v>
      </c>
      <c r="J88" s="22">
        <v>19</v>
      </c>
      <c r="K88" s="1">
        <f t="shared" si="2"/>
        <v>11.666666666666666</v>
      </c>
      <c r="L88" s="1">
        <f t="shared" si="2"/>
        <v>6.666666666666667</v>
      </c>
      <c r="M88" s="1">
        <f t="shared" si="2"/>
        <v>17.333333333333332</v>
      </c>
      <c r="N88" s="22"/>
      <c r="O88" s="22"/>
      <c r="P88" s="22"/>
    </row>
    <row r="89" spans="1:16">
      <c r="A89" s="25" t="s">
        <v>435</v>
      </c>
      <c r="B89" s="22">
        <v>12</v>
      </c>
      <c r="C89" s="22">
        <v>7</v>
      </c>
      <c r="D89" s="22">
        <v>17</v>
      </c>
      <c r="E89" s="22">
        <v>10</v>
      </c>
      <c r="F89" s="22">
        <v>7</v>
      </c>
      <c r="G89" s="22">
        <v>14</v>
      </c>
      <c r="H89" s="22">
        <v>10</v>
      </c>
      <c r="I89" s="22">
        <v>7</v>
      </c>
      <c r="J89" s="22">
        <v>14</v>
      </c>
      <c r="K89" s="1">
        <f t="shared" si="2"/>
        <v>10.666666666666666</v>
      </c>
      <c r="L89" s="1">
        <f t="shared" si="2"/>
        <v>7</v>
      </c>
      <c r="M89" s="1">
        <f t="shared" si="2"/>
        <v>15</v>
      </c>
      <c r="N89" s="22"/>
      <c r="O89" s="22"/>
      <c r="P89" s="22"/>
    </row>
    <row r="90" spans="1:16">
      <c r="A90" s="25" t="s">
        <v>436</v>
      </c>
      <c r="B90" s="22">
        <v>12</v>
      </c>
      <c r="C90" s="22">
        <v>7</v>
      </c>
      <c r="D90" s="22">
        <v>16</v>
      </c>
      <c r="E90" s="22">
        <v>11</v>
      </c>
      <c r="F90" s="22">
        <v>6</v>
      </c>
      <c r="G90" s="22">
        <v>14</v>
      </c>
      <c r="H90" s="22">
        <v>11</v>
      </c>
      <c r="I90" s="22">
        <v>6</v>
      </c>
      <c r="J90" s="22">
        <v>14</v>
      </c>
      <c r="K90" s="1">
        <f t="shared" si="2"/>
        <v>11.333333333333334</v>
      </c>
      <c r="L90" s="1">
        <f t="shared" si="2"/>
        <v>6.333333333333333</v>
      </c>
      <c r="M90" s="1">
        <f t="shared" si="2"/>
        <v>14.666666666666666</v>
      </c>
      <c r="N90" s="22"/>
      <c r="O90" s="22"/>
      <c r="P90" s="22"/>
    </row>
    <row r="91" spans="1:16">
      <c r="A91" s="25" t="s">
        <v>437</v>
      </c>
      <c r="B91" s="22">
        <v>11</v>
      </c>
      <c r="C91" s="22">
        <v>6</v>
      </c>
      <c r="D91" s="22">
        <v>14</v>
      </c>
      <c r="E91" s="22">
        <v>11</v>
      </c>
      <c r="F91" s="22">
        <v>9</v>
      </c>
      <c r="G91" s="22">
        <v>13</v>
      </c>
      <c r="H91" s="22">
        <v>11</v>
      </c>
      <c r="I91" s="22">
        <v>9</v>
      </c>
      <c r="J91" s="22">
        <v>13</v>
      </c>
      <c r="K91" s="1">
        <f t="shared" si="2"/>
        <v>11</v>
      </c>
      <c r="L91" s="1">
        <f t="shared" si="2"/>
        <v>8</v>
      </c>
      <c r="M91" s="1">
        <f t="shared" si="2"/>
        <v>13.333333333333334</v>
      </c>
      <c r="N91" s="22"/>
      <c r="O91" s="22"/>
      <c r="P91" s="22"/>
    </row>
    <row r="92" spans="1:16">
      <c r="A92" s="25" t="s">
        <v>438</v>
      </c>
      <c r="B92" s="22">
        <v>8</v>
      </c>
      <c r="C92" s="22">
        <v>5</v>
      </c>
      <c r="D92" s="22">
        <v>10</v>
      </c>
      <c r="E92" s="22">
        <v>10</v>
      </c>
      <c r="F92" s="22">
        <v>9</v>
      </c>
      <c r="G92" s="22">
        <v>11</v>
      </c>
      <c r="H92" s="22">
        <v>10</v>
      </c>
      <c r="I92" s="22">
        <v>9</v>
      </c>
      <c r="J92" s="22">
        <v>11</v>
      </c>
      <c r="K92" s="1">
        <f t="shared" si="2"/>
        <v>9.3333333333333339</v>
      </c>
      <c r="L92" s="1">
        <f t="shared" si="2"/>
        <v>7.666666666666667</v>
      </c>
      <c r="M92" s="1">
        <f t="shared" si="2"/>
        <v>10.666666666666666</v>
      </c>
      <c r="N92" s="22"/>
      <c r="O92" s="22"/>
      <c r="P92" s="22"/>
    </row>
    <row r="93" spans="1:16">
      <c r="A93" s="25" t="s">
        <v>439</v>
      </c>
      <c r="B93" s="22">
        <v>7</v>
      </c>
      <c r="C93" s="22">
        <v>3</v>
      </c>
      <c r="D93" s="22">
        <v>10</v>
      </c>
      <c r="E93" s="22">
        <v>11</v>
      </c>
      <c r="F93" s="22">
        <v>8</v>
      </c>
      <c r="G93" s="22">
        <v>15</v>
      </c>
      <c r="H93" s="22">
        <v>11</v>
      </c>
      <c r="I93" s="22">
        <v>8</v>
      </c>
      <c r="J93" s="22">
        <v>15</v>
      </c>
      <c r="K93" s="1">
        <f t="shared" si="2"/>
        <v>9.6666666666666661</v>
      </c>
      <c r="L93" s="1">
        <f t="shared" si="2"/>
        <v>6.333333333333333</v>
      </c>
      <c r="M93" s="1">
        <f t="shared" si="2"/>
        <v>13.333333333333334</v>
      </c>
      <c r="N93" s="22"/>
      <c r="O93" s="22"/>
      <c r="P93" s="22"/>
    </row>
    <row r="94" spans="1:16">
      <c r="A94" s="25" t="s">
        <v>440</v>
      </c>
      <c r="B94" s="22">
        <v>7</v>
      </c>
      <c r="C94" s="22">
        <v>1</v>
      </c>
      <c r="D94" s="22">
        <v>12</v>
      </c>
      <c r="E94" s="22">
        <v>9</v>
      </c>
      <c r="F94" s="22">
        <v>7</v>
      </c>
      <c r="G94" s="22">
        <v>11</v>
      </c>
      <c r="H94" s="22">
        <v>9</v>
      </c>
      <c r="I94" s="22">
        <v>7</v>
      </c>
      <c r="J94" s="22">
        <v>11</v>
      </c>
      <c r="K94" s="1">
        <f t="shared" si="2"/>
        <v>8.3333333333333339</v>
      </c>
      <c r="L94" s="1">
        <f t="shared" si="2"/>
        <v>5</v>
      </c>
      <c r="M94" s="1">
        <f t="shared" si="2"/>
        <v>11.333333333333334</v>
      </c>
      <c r="N94" s="22"/>
      <c r="O94" s="22"/>
      <c r="P94" s="22"/>
    </row>
    <row r="95" spans="1:16">
      <c r="A95" s="25" t="s">
        <v>441</v>
      </c>
      <c r="B95" s="22">
        <v>10</v>
      </c>
      <c r="C95" s="22">
        <v>2</v>
      </c>
      <c r="D95" s="22">
        <v>14</v>
      </c>
      <c r="E95" s="22">
        <v>9</v>
      </c>
      <c r="F95" s="22">
        <v>5</v>
      </c>
      <c r="G95" s="22">
        <v>11</v>
      </c>
      <c r="H95" s="22">
        <v>9</v>
      </c>
      <c r="I95" s="22">
        <v>5</v>
      </c>
      <c r="J95" s="22">
        <v>11</v>
      </c>
      <c r="K95" s="1">
        <f t="shared" si="2"/>
        <v>9.3333333333333339</v>
      </c>
      <c r="L95" s="1">
        <f t="shared" si="2"/>
        <v>4</v>
      </c>
      <c r="M95" s="1">
        <f t="shared" si="2"/>
        <v>12</v>
      </c>
      <c r="N95" s="22"/>
      <c r="O95" s="22"/>
      <c r="P95" s="22"/>
    </row>
    <row r="96" spans="1:16">
      <c r="A96" s="25" t="s">
        <v>442</v>
      </c>
      <c r="B96" s="22">
        <v>13</v>
      </c>
      <c r="C96" s="22">
        <v>5</v>
      </c>
      <c r="D96" s="22">
        <v>17</v>
      </c>
      <c r="E96" s="22">
        <v>9</v>
      </c>
      <c r="F96" s="22">
        <v>6</v>
      </c>
      <c r="G96" s="22">
        <v>11</v>
      </c>
      <c r="H96" s="22">
        <v>9</v>
      </c>
      <c r="I96" s="22">
        <v>6</v>
      </c>
      <c r="J96" s="22">
        <v>11</v>
      </c>
      <c r="K96" s="1">
        <f t="shared" si="2"/>
        <v>10.333333333333334</v>
      </c>
      <c r="L96" s="1">
        <f t="shared" si="2"/>
        <v>5.666666666666667</v>
      </c>
      <c r="M96" s="1">
        <f t="shared" si="2"/>
        <v>13</v>
      </c>
      <c r="N96" s="22"/>
      <c r="O96" s="22"/>
      <c r="P96" s="22"/>
    </row>
    <row r="97" spans="1:16">
      <c r="A97" s="25" t="s">
        <v>443</v>
      </c>
      <c r="B97" s="22">
        <v>15</v>
      </c>
      <c r="C97" s="22">
        <v>8</v>
      </c>
      <c r="D97" s="22">
        <v>20</v>
      </c>
      <c r="E97" s="22">
        <v>9</v>
      </c>
      <c r="F97" s="22">
        <v>3</v>
      </c>
      <c r="G97" s="22">
        <v>13</v>
      </c>
      <c r="H97" s="22">
        <v>9</v>
      </c>
      <c r="I97" s="22">
        <v>3</v>
      </c>
      <c r="J97" s="22">
        <v>13</v>
      </c>
      <c r="K97" s="1">
        <f t="shared" si="2"/>
        <v>11</v>
      </c>
      <c r="L97" s="1">
        <f t="shared" si="2"/>
        <v>4.666666666666667</v>
      </c>
      <c r="M97" s="1">
        <f t="shared" si="2"/>
        <v>15.333333333333334</v>
      </c>
      <c r="N97" s="22"/>
      <c r="O97" s="22"/>
      <c r="P97" s="22"/>
    </row>
    <row r="98" spans="1:16">
      <c r="A98" s="25" t="s">
        <v>444</v>
      </c>
      <c r="B98" s="22">
        <v>15</v>
      </c>
      <c r="C98" s="22">
        <v>10</v>
      </c>
      <c r="D98" s="22">
        <v>20</v>
      </c>
      <c r="E98" s="22">
        <v>10</v>
      </c>
      <c r="F98" s="22">
        <v>6</v>
      </c>
      <c r="G98" s="22">
        <v>14</v>
      </c>
      <c r="H98" s="22">
        <v>10</v>
      </c>
      <c r="I98" s="22">
        <v>6</v>
      </c>
      <c r="J98" s="22">
        <v>14</v>
      </c>
      <c r="K98" s="1">
        <f t="shared" si="2"/>
        <v>11.666666666666666</v>
      </c>
      <c r="L98" s="1">
        <f t="shared" si="2"/>
        <v>7.333333333333333</v>
      </c>
      <c r="M98" s="1">
        <f t="shared" si="2"/>
        <v>16</v>
      </c>
      <c r="N98" s="22"/>
      <c r="O98" s="22"/>
      <c r="P98" s="22"/>
    </row>
    <row r="99" spans="1:16">
      <c r="A99" s="25" t="s">
        <v>445</v>
      </c>
      <c r="B99" s="22">
        <v>15</v>
      </c>
      <c r="C99" s="22">
        <v>9</v>
      </c>
      <c r="D99" s="22">
        <v>19</v>
      </c>
      <c r="E99" s="22">
        <v>11</v>
      </c>
      <c r="F99" s="22">
        <v>7</v>
      </c>
      <c r="G99" s="22">
        <v>15</v>
      </c>
      <c r="H99" s="22">
        <v>11</v>
      </c>
      <c r="I99" s="22">
        <v>7</v>
      </c>
      <c r="J99" s="22">
        <v>15</v>
      </c>
      <c r="K99" s="1">
        <f t="shared" si="2"/>
        <v>12.333333333333334</v>
      </c>
      <c r="L99" s="1">
        <f t="shared" si="2"/>
        <v>7.666666666666667</v>
      </c>
      <c r="M99" s="1">
        <f t="shared" si="2"/>
        <v>16.333333333333332</v>
      </c>
      <c r="N99" s="22"/>
      <c r="O99" s="22"/>
      <c r="P99" s="22"/>
    </row>
    <row r="100" spans="1:16">
      <c r="A100" s="25" t="s">
        <v>446</v>
      </c>
      <c r="B100" s="22">
        <v>14</v>
      </c>
      <c r="C100" s="22">
        <v>9</v>
      </c>
      <c r="D100" s="22">
        <v>20</v>
      </c>
      <c r="E100" s="22">
        <v>13</v>
      </c>
      <c r="F100" s="22">
        <v>7</v>
      </c>
      <c r="G100" s="22">
        <v>17</v>
      </c>
      <c r="H100" s="22">
        <v>13</v>
      </c>
      <c r="I100" s="22">
        <v>7</v>
      </c>
      <c r="J100" s="22">
        <v>17</v>
      </c>
      <c r="K100" s="1">
        <f t="shared" si="2"/>
        <v>13.333333333333334</v>
      </c>
      <c r="L100" s="1">
        <f t="shared" si="2"/>
        <v>7.666666666666667</v>
      </c>
      <c r="M100" s="1">
        <f t="shared" si="2"/>
        <v>18</v>
      </c>
      <c r="N100" s="22"/>
      <c r="O100" s="22"/>
      <c r="P100" s="22"/>
    </row>
    <row r="101" spans="1:16">
      <c r="A101" s="25" t="s">
        <v>447</v>
      </c>
      <c r="B101" s="22">
        <v>14</v>
      </c>
      <c r="C101" s="22">
        <v>7</v>
      </c>
      <c r="D101" s="22">
        <v>21</v>
      </c>
      <c r="E101" s="22">
        <v>12</v>
      </c>
      <c r="F101" s="22">
        <v>5</v>
      </c>
      <c r="G101" s="22">
        <v>20</v>
      </c>
      <c r="H101" s="22">
        <v>12</v>
      </c>
      <c r="I101" s="22">
        <v>5</v>
      </c>
      <c r="J101" s="22">
        <v>20</v>
      </c>
      <c r="K101" s="1">
        <f t="shared" si="2"/>
        <v>12.666666666666666</v>
      </c>
      <c r="L101" s="1">
        <f t="shared" si="2"/>
        <v>5.666666666666667</v>
      </c>
      <c r="M101" s="1">
        <f t="shared" si="2"/>
        <v>20.333333333333332</v>
      </c>
      <c r="N101" s="22"/>
      <c r="O101" s="22"/>
      <c r="P101" s="22"/>
    </row>
    <row r="102" spans="1:16">
      <c r="A102" s="25" t="s">
        <v>448</v>
      </c>
      <c r="B102" s="22">
        <v>19</v>
      </c>
      <c r="C102" s="22">
        <v>9</v>
      </c>
      <c r="D102" s="22">
        <v>24</v>
      </c>
      <c r="E102" s="22">
        <v>9</v>
      </c>
      <c r="F102" s="22">
        <v>3</v>
      </c>
      <c r="G102" s="22">
        <v>15</v>
      </c>
      <c r="H102" s="22">
        <v>9</v>
      </c>
      <c r="I102" s="22">
        <v>3</v>
      </c>
      <c r="J102" s="22">
        <v>15</v>
      </c>
      <c r="K102" s="1">
        <f t="shared" si="2"/>
        <v>12.333333333333334</v>
      </c>
      <c r="L102" s="1">
        <f t="shared" si="2"/>
        <v>5</v>
      </c>
      <c r="M102" s="1">
        <f t="shared" si="2"/>
        <v>18</v>
      </c>
      <c r="N102" s="22"/>
      <c r="O102" s="22"/>
      <c r="P102" s="22"/>
    </row>
    <row r="103" spans="1:16">
      <c r="A103" s="25" t="s">
        <v>449</v>
      </c>
      <c r="B103" s="22">
        <v>16</v>
      </c>
      <c r="C103" s="22">
        <v>9</v>
      </c>
      <c r="D103" s="22">
        <v>22</v>
      </c>
      <c r="E103" s="22">
        <v>10</v>
      </c>
      <c r="F103" s="22">
        <v>4</v>
      </c>
      <c r="G103" s="22">
        <v>14</v>
      </c>
      <c r="H103" s="22">
        <v>10</v>
      </c>
      <c r="I103" s="22">
        <v>4</v>
      </c>
      <c r="J103" s="22">
        <v>14</v>
      </c>
      <c r="K103" s="1">
        <f t="shared" si="2"/>
        <v>12</v>
      </c>
      <c r="L103" s="1">
        <f t="shared" si="2"/>
        <v>5.666666666666667</v>
      </c>
      <c r="M103" s="1">
        <f t="shared" si="2"/>
        <v>16.666666666666668</v>
      </c>
      <c r="N103" s="22"/>
      <c r="O103" s="22"/>
      <c r="P103" s="22"/>
    </row>
    <row r="104" spans="1:16">
      <c r="A104" s="25" t="s">
        <v>450</v>
      </c>
      <c r="B104" s="22">
        <v>16</v>
      </c>
      <c r="C104" s="22">
        <v>9</v>
      </c>
      <c r="D104" s="22">
        <v>21</v>
      </c>
      <c r="E104" s="22">
        <v>11</v>
      </c>
      <c r="F104" s="22">
        <v>5</v>
      </c>
      <c r="G104" s="22">
        <v>15</v>
      </c>
      <c r="H104" s="22">
        <v>11</v>
      </c>
      <c r="I104" s="22">
        <v>5</v>
      </c>
      <c r="J104" s="22">
        <v>15</v>
      </c>
      <c r="K104" s="1">
        <f t="shared" si="2"/>
        <v>12.666666666666666</v>
      </c>
      <c r="L104" s="1">
        <f t="shared" si="2"/>
        <v>6.333333333333333</v>
      </c>
      <c r="M104" s="1">
        <f t="shared" si="2"/>
        <v>17</v>
      </c>
      <c r="N104" s="22"/>
      <c r="O104" s="22"/>
      <c r="P104" s="22"/>
    </row>
    <row r="105" spans="1:16">
      <c r="A105" s="25" t="s">
        <v>451</v>
      </c>
      <c r="B105" s="22">
        <v>15</v>
      </c>
      <c r="C105" s="22">
        <v>10</v>
      </c>
      <c r="D105" s="22">
        <v>18</v>
      </c>
      <c r="E105" s="22">
        <v>12</v>
      </c>
      <c r="F105" s="22">
        <v>7</v>
      </c>
      <c r="G105" s="22">
        <v>16</v>
      </c>
      <c r="H105" s="22">
        <v>12</v>
      </c>
      <c r="I105" s="22">
        <v>7</v>
      </c>
      <c r="J105" s="22">
        <v>16</v>
      </c>
      <c r="K105" s="1">
        <f t="shared" si="2"/>
        <v>13</v>
      </c>
      <c r="L105" s="1">
        <f t="shared" si="2"/>
        <v>8</v>
      </c>
      <c r="M105" s="1">
        <f t="shared" si="2"/>
        <v>16.666666666666668</v>
      </c>
      <c r="N105" s="22"/>
      <c r="O105" s="22"/>
      <c r="P105" s="22"/>
    </row>
    <row r="106" spans="1:16">
      <c r="A106" s="25" t="s">
        <v>452</v>
      </c>
      <c r="B106" s="22">
        <v>14</v>
      </c>
      <c r="C106" s="22">
        <v>11</v>
      </c>
      <c r="D106" s="22">
        <v>18</v>
      </c>
      <c r="E106" s="22">
        <v>15</v>
      </c>
      <c r="F106" s="22">
        <v>8</v>
      </c>
      <c r="G106" s="22">
        <v>21</v>
      </c>
      <c r="H106" s="22">
        <v>15</v>
      </c>
      <c r="I106" s="22">
        <v>8</v>
      </c>
      <c r="J106" s="22">
        <v>21</v>
      </c>
      <c r="K106" s="1">
        <f t="shared" si="2"/>
        <v>14.666666666666666</v>
      </c>
      <c r="L106" s="1">
        <f t="shared" si="2"/>
        <v>9</v>
      </c>
      <c r="M106" s="1">
        <f t="shared" si="2"/>
        <v>20</v>
      </c>
      <c r="N106" s="22"/>
      <c r="O106" s="22"/>
      <c r="P106" s="22"/>
    </row>
    <row r="107" spans="1:16">
      <c r="A107" s="25" t="s">
        <v>453</v>
      </c>
      <c r="B107" s="22">
        <v>10</v>
      </c>
      <c r="C107" s="22">
        <v>7</v>
      </c>
      <c r="D107" s="22">
        <v>13</v>
      </c>
      <c r="E107" s="22">
        <v>14</v>
      </c>
      <c r="F107" s="22">
        <v>8</v>
      </c>
      <c r="G107" s="22">
        <v>18</v>
      </c>
      <c r="H107" s="22">
        <v>14</v>
      </c>
      <c r="I107" s="22">
        <v>8</v>
      </c>
      <c r="J107" s="22">
        <v>18</v>
      </c>
      <c r="K107" s="1">
        <f t="shared" si="2"/>
        <v>12.666666666666666</v>
      </c>
      <c r="L107" s="1">
        <f t="shared" si="2"/>
        <v>7.666666666666667</v>
      </c>
      <c r="M107" s="1">
        <f t="shared" si="2"/>
        <v>16.333333333333332</v>
      </c>
      <c r="N107" s="22"/>
      <c r="O107" s="22"/>
      <c r="P107" s="22"/>
    </row>
    <row r="108" spans="1:16">
      <c r="A108" s="25" t="s">
        <v>454</v>
      </c>
      <c r="B108" s="22">
        <v>13</v>
      </c>
      <c r="C108" s="22">
        <v>6</v>
      </c>
      <c r="D108" s="22">
        <v>18</v>
      </c>
      <c r="E108" s="22">
        <v>16</v>
      </c>
      <c r="F108" s="22">
        <v>12</v>
      </c>
      <c r="G108" s="22">
        <v>21</v>
      </c>
      <c r="H108" s="22">
        <v>16</v>
      </c>
      <c r="I108" s="22">
        <v>12</v>
      </c>
      <c r="J108" s="22">
        <v>21</v>
      </c>
      <c r="K108" s="1">
        <f t="shared" si="2"/>
        <v>15</v>
      </c>
      <c r="L108" s="1">
        <f t="shared" si="2"/>
        <v>10</v>
      </c>
      <c r="M108" s="1">
        <f t="shared" si="2"/>
        <v>20</v>
      </c>
      <c r="N108" s="22"/>
      <c r="O108" s="22"/>
      <c r="P108" s="22"/>
    </row>
    <row r="109" spans="1:16">
      <c r="A109" s="25" t="s">
        <v>455</v>
      </c>
      <c r="B109" s="22">
        <v>13</v>
      </c>
      <c r="C109" s="22">
        <v>8</v>
      </c>
      <c r="D109" s="22">
        <v>17</v>
      </c>
      <c r="E109" s="22">
        <v>12</v>
      </c>
      <c r="F109" s="22">
        <v>8</v>
      </c>
      <c r="G109" s="22">
        <v>15</v>
      </c>
      <c r="H109" s="22">
        <v>12</v>
      </c>
      <c r="I109" s="22">
        <v>8</v>
      </c>
      <c r="J109" s="22">
        <v>15</v>
      </c>
      <c r="K109" s="1">
        <f t="shared" si="2"/>
        <v>12.333333333333334</v>
      </c>
      <c r="L109" s="1">
        <f t="shared" si="2"/>
        <v>8</v>
      </c>
      <c r="M109" s="1">
        <f t="shared" si="2"/>
        <v>15.666666666666666</v>
      </c>
      <c r="N109" s="22"/>
      <c r="O109" s="22"/>
      <c r="P109" s="22"/>
    </row>
    <row r="110" spans="1:16">
      <c r="A110" s="25" t="s">
        <v>456</v>
      </c>
      <c r="B110" s="22">
        <v>14</v>
      </c>
      <c r="C110" s="22">
        <v>9</v>
      </c>
      <c r="D110" s="22">
        <v>18</v>
      </c>
      <c r="E110" s="22">
        <v>12</v>
      </c>
      <c r="F110" s="22">
        <v>5</v>
      </c>
      <c r="G110" s="22">
        <v>16</v>
      </c>
      <c r="H110" s="22">
        <v>12</v>
      </c>
      <c r="I110" s="22">
        <v>5</v>
      </c>
      <c r="J110" s="22">
        <v>16</v>
      </c>
      <c r="K110" s="1">
        <f t="shared" si="2"/>
        <v>12.666666666666666</v>
      </c>
      <c r="L110" s="1">
        <f t="shared" si="2"/>
        <v>6.333333333333333</v>
      </c>
      <c r="M110" s="1">
        <f t="shared" si="2"/>
        <v>16.666666666666668</v>
      </c>
      <c r="N110" s="22"/>
      <c r="O110" s="22"/>
      <c r="P110" s="22"/>
    </row>
    <row r="111" spans="1:16">
      <c r="A111" s="25" t="s">
        <v>457</v>
      </c>
      <c r="B111" s="22">
        <v>15</v>
      </c>
      <c r="C111" s="22">
        <v>11</v>
      </c>
      <c r="D111" s="22">
        <v>19</v>
      </c>
      <c r="E111" s="22">
        <v>12</v>
      </c>
      <c r="F111" s="22">
        <v>8</v>
      </c>
      <c r="G111" s="22">
        <v>15</v>
      </c>
      <c r="H111" s="22">
        <v>12</v>
      </c>
      <c r="I111" s="22">
        <v>8</v>
      </c>
      <c r="J111" s="22">
        <v>15</v>
      </c>
      <c r="K111" s="1">
        <f t="shared" si="2"/>
        <v>13</v>
      </c>
      <c r="L111" s="1">
        <f t="shared" si="2"/>
        <v>9</v>
      </c>
      <c r="M111" s="1">
        <f t="shared" si="2"/>
        <v>16.333333333333332</v>
      </c>
      <c r="N111" s="22"/>
      <c r="O111" s="22"/>
      <c r="P111" s="22"/>
    </row>
    <row r="112" spans="1:16">
      <c r="A112" s="25" t="s">
        <v>458</v>
      </c>
      <c r="B112" s="22">
        <v>16</v>
      </c>
      <c r="C112" s="22">
        <v>14</v>
      </c>
      <c r="D112" s="22">
        <v>17</v>
      </c>
      <c r="E112" s="22">
        <v>12</v>
      </c>
      <c r="F112" s="22">
        <v>9</v>
      </c>
      <c r="G112" s="22">
        <v>15</v>
      </c>
      <c r="H112" s="22">
        <v>12</v>
      </c>
      <c r="I112" s="22">
        <v>9</v>
      </c>
      <c r="J112" s="22">
        <v>15</v>
      </c>
      <c r="K112" s="1">
        <f t="shared" si="2"/>
        <v>13.333333333333334</v>
      </c>
      <c r="L112" s="1">
        <f t="shared" si="2"/>
        <v>10.666666666666666</v>
      </c>
      <c r="M112" s="1">
        <f t="shared" si="2"/>
        <v>15.666666666666666</v>
      </c>
      <c r="N112" s="22"/>
      <c r="O112" s="22"/>
      <c r="P112" s="22"/>
    </row>
    <row r="113" spans="1:16">
      <c r="A113" s="25" t="s">
        <v>459</v>
      </c>
      <c r="B113" s="22">
        <v>16</v>
      </c>
      <c r="C113" s="22">
        <v>14</v>
      </c>
      <c r="D113" s="22">
        <v>18</v>
      </c>
      <c r="E113" s="22">
        <v>11</v>
      </c>
      <c r="F113" s="22">
        <v>6</v>
      </c>
      <c r="G113" s="22">
        <v>13</v>
      </c>
      <c r="H113" s="22">
        <v>11</v>
      </c>
      <c r="I113" s="22">
        <v>6</v>
      </c>
      <c r="J113" s="22">
        <v>13</v>
      </c>
      <c r="K113" s="1">
        <f t="shared" si="2"/>
        <v>12.666666666666666</v>
      </c>
      <c r="L113" s="1">
        <f t="shared" si="2"/>
        <v>8.6666666666666661</v>
      </c>
      <c r="M113" s="1">
        <f t="shared" si="2"/>
        <v>14.666666666666666</v>
      </c>
      <c r="N113" s="22"/>
      <c r="O113" s="22"/>
      <c r="P113" s="22"/>
    </row>
    <row r="114" spans="1:16">
      <c r="A114" s="25" t="s">
        <v>460</v>
      </c>
      <c r="B114" s="22">
        <v>16</v>
      </c>
      <c r="C114" s="22">
        <v>10</v>
      </c>
      <c r="D114" s="22">
        <v>21</v>
      </c>
      <c r="E114" s="22">
        <v>12</v>
      </c>
      <c r="F114" s="22">
        <v>10</v>
      </c>
      <c r="G114" s="22">
        <v>15</v>
      </c>
      <c r="H114" s="22">
        <v>12</v>
      </c>
      <c r="I114" s="22">
        <v>10</v>
      </c>
      <c r="J114" s="22">
        <v>15</v>
      </c>
      <c r="K114" s="1">
        <f t="shared" si="2"/>
        <v>13.333333333333334</v>
      </c>
      <c r="L114" s="1">
        <f t="shared" si="2"/>
        <v>10</v>
      </c>
      <c r="M114" s="1">
        <f t="shared" si="2"/>
        <v>17</v>
      </c>
      <c r="N114" s="22"/>
      <c r="O114" s="22"/>
      <c r="P114" s="22"/>
    </row>
    <row r="115" spans="1:16">
      <c r="A115" s="25" t="s">
        <v>461</v>
      </c>
      <c r="B115" s="22">
        <v>16</v>
      </c>
      <c r="C115" s="22">
        <v>10</v>
      </c>
      <c r="D115" s="22">
        <v>20</v>
      </c>
      <c r="E115" s="22">
        <v>13</v>
      </c>
      <c r="F115" s="22">
        <v>8</v>
      </c>
      <c r="G115" s="22">
        <v>16</v>
      </c>
      <c r="H115" s="22">
        <v>13</v>
      </c>
      <c r="I115" s="22">
        <v>8</v>
      </c>
      <c r="J115" s="22">
        <v>16</v>
      </c>
      <c r="K115" s="1">
        <f t="shared" si="2"/>
        <v>14</v>
      </c>
      <c r="L115" s="1">
        <f t="shared" si="2"/>
        <v>8.6666666666666661</v>
      </c>
      <c r="M115" s="1">
        <f t="shared" si="2"/>
        <v>17.333333333333332</v>
      </c>
      <c r="N115" s="22"/>
      <c r="O115" s="22"/>
      <c r="P115" s="22"/>
    </row>
    <row r="116" spans="1:16">
      <c r="A116" s="25" t="s">
        <v>462</v>
      </c>
      <c r="B116" s="22">
        <v>16</v>
      </c>
      <c r="C116" s="22">
        <v>10</v>
      </c>
      <c r="D116" s="22">
        <v>21</v>
      </c>
      <c r="E116" s="22">
        <v>14</v>
      </c>
      <c r="F116" s="22">
        <v>12</v>
      </c>
      <c r="G116" s="22">
        <v>15</v>
      </c>
      <c r="H116" s="22">
        <v>14</v>
      </c>
      <c r="I116" s="22">
        <v>12</v>
      </c>
      <c r="J116" s="22">
        <v>15</v>
      </c>
      <c r="K116" s="1">
        <f t="shared" si="2"/>
        <v>14.666666666666666</v>
      </c>
      <c r="L116" s="1">
        <f t="shared" si="2"/>
        <v>11.333333333333334</v>
      </c>
      <c r="M116" s="1">
        <f t="shared" si="2"/>
        <v>17</v>
      </c>
      <c r="N116" s="22"/>
      <c r="O116" s="22"/>
      <c r="P116" s="22"/>
    </row>
    <row r="117" spans="1:16">
      <c r="A117" s="25" t="s">
        <v>463</v>
      </c>
      <c r="B117" s="22">
        <v>16</v>
      </c>
      <c r="C117" s="22">
        <v>10</v>
      </c>
      <c r="D117" s="22">
        <v>22</v>
      </c>
      <c r="E117" s="22">
        <v>13</v>
      </c>
      <c r="F117" s="22">
        <v>8</v>
      </c>
      <c r="G117" s="22">
        <v>17</v>
      </c>
      <c r="H117" s="22">
        <v>13</v>
      </c>
      <c r="I117" s="22">
        <v>8</v>
      </c>
      <c r="J117" s="22">
        <v>17</v>
      </c>
      <c r="K117" s="1">
        <f t="shared" si="2"/>
        <v>14</v>
      </c>
      <c r="L117" s="1">
        <f t="shared" si="2"/>
        <v>8.6666666666666661</v>
      </c>
      <c r="M117" s="1">
        <f t="shared" si="2"/>
        <v>18.666666666666668</v>
      </c>
      <c r="N117" s="22"/>
      <c r="O117" s="22"/>
      <c r="P117" s="22"/>
    </row>
    <row r="118" spans="1:16">
      <c r="A118" s="25" t="s">
        <v>464</v>
      </c>
      <c r="B118" s="22">
        <v>16</v>
      </c>
      <c r="C118" s="22">
        <v>14</v>
      </c>
      <c r="D118" s="22">
        <v>18</v>
      </c>
      <c r="E118" s="22">
        <v>14</v>
      </c>
      <c r="F118" s="22">
        <v>12</v>
      </c>
      <c r="G118" s="22">
        <v>17</v>
      </c>
      <c r="H118" s="22">
        <v>14</v>
      </c>
      <c r="I118" s="22">
        <v>12</v>
      </c>
      <c r="J118" s="22">
        <v>17</v>
      </c>
      <c r="K118" s="1">
        <f t="shared" si="2"/>
        <v>14.666666666666666</v>
      </c>
      <c r="L118" s="1">
        <f t="shared" si="2"/>
        <v>12.666666666666666</v>
      </c>
      <c r="M118" s="1">
        <f t="shared" si="2"/>
        <v>17.333333333333332</v>
      </c>
      <c r="N118" s="22"/>
      <c r="O118" s="22"/>
      <c r="P118" s="22"/>
    </row>
    <row r="119" spans="1:16">
      <c r="A119" s="25" t="s">
        <v>465</v>
      </c>
      <c r="B119" s="22">
        <v>15</v>
      </c>
      <c r="C119" s="22">
        <v>11</v>
      </c>
      <c r="D119" s="22">
        <v>18</v>
      </c>
      <c r="E119" s="22">
        <v>15</v>
      </c>
      <c r="F119" s="22">
        <v>10</v>
      </c>
      <c r="G119" s="22">
        <v>19</v>
      </c>
      <c r="H119" s="22">
        <v>15</v>
      </c>
      <c r="I119" s="22">
        <v>10</v>
      </c>
      <c r="J119" s="22">
        <v>19</v>
      </c>
      <c r="K119" s="1">
        <f t="shared" si="2"/>
        <v>15</v>
      </c>
      <c r="L119" s="1">
        <f t="shared" si="2"/>
        <v>10.333333333333334</v>
      </c>
      <c r="M119" s="1">
        <f t="shared" si="2"/>
        <v>18.666666666666668</v>
      </c>
      <c r="N119" s="22"/>
      <c r="O119" s="22"/>
      <c r="P119" s="22"/>
    </row>
    <row r="120" spans="1:16">
      <c r="A120" s="25" t="s">
        <v>466</v>
      </c>
      <c r="B120" s="22">
        <v>16</v>
      </c>
      <c r="C120" s="22">
        <v>14</v>
      </c>
      <c r="D120" s="22">
        <v>19</v>
      </c>
      <c r="E120" s="22">
        <v>16</v>
      </c>
      <c r="F120" s="22">
        <v>10</v>
      </c>
      <c r="G120" s="22">
        <v>20</v>
      </c>
      <c r="H120" s="22">
        <v>16</v>
      </c>
      <c r="I120" s="22">
        <v>10</v>
      </c>
      <c r="J120" s="22">
        <v>20</v>
      </c>
      <c r="K120" s="1">
        <f t="shared" si="2"/>
        <v>16</v>
      </c>
      <c r="L120" s="1">
        <f t="shared" si="2"/>
        <v>11.333333333333334</v>
      </c>
      <c r="M120" s="1">
        <f t="shared" si="2"/>
        <v>19.666666666666668</v>
      </c>
      <c r="N120" s="22"/>
      <c r="O120" s="22"/>
      <c r="P120" s="22"/>
    </row>
    <row r="121" spans="1:16">
      <c r="A121" s="25" t="s">
        <v>467</v>
      </c>
      <c r="B121" s="22">
        <v>15</v>
      </c>
      <c r="C121" s="22">
        <v>12</v>
      </c>
      <c r="D121" s="22">
        <v>21</v>
      </c>
      <c r="E121" s="22">
        <v>17</v>
      </c>
      <c r="F121" s="22">
        <v>12</v>
      </c>
      <c r="G121" s="22">
        <v>21</v>
      </c>
      <c r="H121" s="22">
        <v>17</v>
      </c>
      <c r="I121" s="22">
        <v>12</v>
      </c>
      <c r="J121" s="22">
        <v>21</v>
      </c>
      <c r="K121" s="1">
        <f t="shared" si="2"/>
        <v>16.333333333333332</v>
      </c>
      <c r="L121" s="1">
        <f t="shared" si="2"/>
        <v>12</v>
      </c>
      <c r="M121" s="1">
        <f t="shared" si="2"/>
        <v>21</v>
      </c>
      <c r="N121" s="22"/>
      <c r="O121" s="22"/>
      <c r="P121" s="22"/>
    </row>
    <row r="122" spans="1:16">
      <c r="A122" s="25" t="s">
        <v>468</v>
      </c>
      <c r="B122" s="22">
        <v>15</v>
      </c>
      <c r="C122" s="22">
        <v>10</v>
      </c>
      <c r="D122" s="22">
        <v>19</v>
      </c>
      <c r="E122" s="22">
        <v>16</v>
      </c>
      <c r="F122" s="22">
        <v>10</v>
      </c>
      <c r="G122" s="22">
        <v>21</v>
      </c>
      <c r="H122" s="22">
        <v>16</v>
      </c>
      <c r="I122" s="22">
        <v>10</v>
      </c>
      <c r="J122" s="22">
        <v>21</v>
      </c>
      <c r="K122" s="1">
        <f t="shared" si="2"/>
        <v>15.666666666666666</v>
      </c>
      <c r="L122" s="1">
        <f t="shared" si="2"/>
        <v>10</v>
      </c>
      <c r="M122" s="1">
        <f t="shared" si="2"/>
        <v>20.333333333333332</v>
      </c>
      <c r="N122" s="22"/>
      <c r="O122" s="22"/>
      <c r="P122" s="22"/>
    </row>
    <row r="123" spans="1:16">
      <c r="A123" s="25" t="s">
        <v>469</v>
      </c>
      <c r="B123" s="22">
        <v>15</v>
      </c>
      <c r="C123" s="22">
        <v>11</v>
      </c>
      <c r="D123" s="22">
        <v>19</v>
      </c>
      <c r="E123" s="22">
        <v>17</v>
      </c>
      <c r="F123" s="22">
        <v>13</v>
      </c>
      <c r="G123" s="22">
        <v>22</v>
      </c>
      <c r="H123" s="22">
        <v>17</v>
      </c>
      <c r="I123" s="22">
        <v>13</v>
      </c>
      <c r="J123" s="22">
        <v>22</v>
      </c>
      <c r="K123" s="1">
        <f t="shared" si="2"/>
        <v>16.333333333333332</v>
      </c>
      <c r="L123" s="1">
        <f t="shared" si="2"/>
        <v>12.333333333333334</v>
      </c>
      <c r="M123" s="1">
        <f t="shared" si="2"/>
        <v>21</v>
      </c>
      <c r="N123" s="22"/>
      <c r="O123" s="22"/>
      <c r="P123" s="22"/>
    </row>
    <row r="124" spans="1:16">
      <c r="A124" s="25" t="s">
        <v>470</v>
      </c>
      <c r="B124" s="22">
        <v>17</v>
      </c>
      <c r="C124" s="22">
        <v>12</v>
      </c>
      <c r="D124" s="22">
        <v>21</v>
      </c>
      <c r="E124" s="22">
        <v>17</v>
      </c>
      <c r="F124" s="22">
        <v>12</v>
      </c>
      <c r="G124" s="22">
        <v>20</v>
      </c>
      <c r="H124" s="22">
        <v>17</v>
      </c>
      <c r="I124" s="22">
        <v>12</v>
      </c>
      <c r="J124" s="22">
        <v>20</v>
      </c>
      <c r="K124" s="1">
        <f t="shared" si="2"/>
        <v>17</v>
      </c>
      <c r="L124" s="1">
        <f t="shared" si="2"/>
        <v>12</v>
      </c>
      <c r="M124" s="1">
        <f t="shared" si="2"/>
        <v>20.333333333333332</v>
      </c>
      <c r="N124" s="22"/>
      <c r="O124" s="22"/>
      <c r="P124" s="22"/>
    </row>
    <row r="125" spans="1:16">
      <c r="A125" s="25" t="s">
        <v>471</v>
      </c>
      <c r="B125" s="22">
        <v>16</v>
      </c>
      <c r="C125" s="22">
        <v>12</v>
      </c>
      <c r="D125" s="22">
        <v>20</v>
      </c>
      <c r="E125" s="22">
        <v>18</v>
      </c>
      <c r="F125" s="22">
        <v>13</v>
      </c>
      <c r="G125" s="22">
        <v>22</v>
      </c>
      <c r="H125" s="22">
        <v>18</v>
      </c>
      <c r="I125" s="22">
        <v>13</v>
      </c>
      <c r="J125" s="22">
        <v>22</v>
      </c>
      <c r="K125" s="1">
        <f t="shared" si="2"/>
        <v>17.333333333333332</v>
      </c>
      <c r="L125" s="1">
        <f t="shared" si="2"/>
        <v>12.666666666666666</v>
      </c>
      <c r="M125" s="1">
        <f t="shared" si="2"/>
        <v>21.333333333333332</v>
      </c>
      <c r="N125" s="22"/>
      <c r="O125" s="22"/>
      <c r="P125" s="22"/>
    </row>
    <row r="126" spans="1:16">
      <c r="A126" s="25" t="s">
        <v>472</v>
      </c>
      <c r="B126" s="22">
        <v>16</v>
      </c>
      <c r="C126" s="22">
        <v>11</v>
      </c>
      <c r="D126" s="22">
        <v>19</v>
      </c>
      <c r="E126" s="22">
        <v>17</v>
      </c>
      <c r="F126" s="22">
        <v>11</v>
      </c>
      <c r="G126" s="22">
        <v>22</v>
      </c>
      <c r="H126" s="22">
        <v>17</v>
      </c>
      <c r="I126" s="22">
        <v>11</v>
      </c>
      <c r="J126" s="22">
        <v>22</v>
      </c>
      <c r="K126" s="1">
        <f t="shared" si="2"/>
        <v>16.666666666666668</v>
      </c>
      <c r="L126" s="1">
        <f t="shared" si="2"/>
        <v>11</v>
      </c>
      <c r="M126" s="1">
        <f t="shared" si="2"/>
        <v>21</v>
      </c>
      <c r="N126" s="22"/>
      <c r="O126" s="22"/>
      <c r="P126" s="22"/>
    </row>
    <row r="127" spans="1:16">
      <c r="A127" s="25" t="s">
        <v>473</v>
      </c>
      <c r="B127" s="22">
        <v>16</v>
      </c>
      <c r="C127" s="22">
        <v>10</v>
      </c>
      <c r="D127" s="22">
        <v>21</v>
      </c>
      <c r="E127" s="22">
        <v>16</v>
      </c>
      <c r="F127" s="22">
        <v>12</v>
      </c>
      <c r="G127" s="22">
        <v>18</v>
      </c>
      <c r="H127" s="22">
        <v>16</v>
      </c>
      <c r="I127" s="22">
        <v>12</v>
      </c>
      <c r="J127" s="22">
        <v>18</v>
      </c>
      <c r="K127" s="1">
        <f t="shared" si="2"/>
        <v>16</v>
      </c>
      <c r="L127" s="1">
        <f t="shared" si="2"/>
        <v>11.333333333333334</v>
      </c>
      <c r="M127" s="1">
        <f t="shared" si="2"/>
        <v>19</v>
      </c>
      <c r="N127" s="22"/>
      <c r="O127" s="22"/>
      <c r="P127" s="22"/>
    </row>
    <row r="128" spans="1:16">
      <c r="A128" s="25" t="s">
        <v>474</v>
      </c>
      <c r="B128" s="22">
        <v>17</v>
      </c>
      <c r="C128" s="22">
        <v>13</v>
      </c>
      <c r="D128" s="22">
        <v>20</v>
      </c>
      <c r="E128" s="22">
        <v>14</v>
      </c>
      <c r="F128" s="22">
        <v>14</v>
      </c>
      <c r="G128" s="22">
        <v>15</v>
      </c>
      <c r="H128" s="22">
        <v>14</v>
      </c>
      <c r="I128" s="22">
        <v>14</v>
      </c>
      <c r="J128" s="22">
        <v>15</v>
      </c>
      <c r="K128" s="1">
        <f t="shared" si="2"/>
        <v>15</v>
      </c>
      <c r="L128" s="1">
        <f t="shared" si="2"/>
        <v>13.666666666666666</v>
      </c>
      <c r="M128" s="1">
        <f t="shared" si="2"/>
        <v>16.666666666666668</v>
      </c>
      <c r="N128" s="22"/>
      <c r="O128" s="22"/>
      <c r="P128" s="22"/>
    </row>
    <row r="129" spans="1:16">
      <c r="A129" s="25" t="s">
        <v>475</v>
      </c>
      <c r="B129" s="22">
        <v>17</v>
      </c>
      <c r="C129" s="22">
        <v>12</v>
      </c>
      <c r="D129" s="22">
        <v>21</v>
      </c>
      <c r="E129" s="22">
        <v>16</v>
      </c>
      <c r="F129" s="22">
        <v>13</v>
      </c>
      <c r="G129" s="22">
        <v>19</v>
      </c>
      <c r="H129" s="22">
        <v>16</v>
      </c>
      <c r="I129" s="22">
        <v>13</v>
      </c>
      <c r="J129" s="22">
        <v>19</v>
      </c>
      <c r="K129" s="1">
        <f t="shared" si="2"/>
        <v>16.333333333333332</v>
      </c>
      <c r="L129" s="1">
        <f t="shared" si="2"/>
        <v>12.666666666666666</v>
      </c>
      <c r="M129" s="1">
        <f t="shared" si="2"/>
        <v>19.666666666666668</v>
      </c>
      <c r="N129" s="22"/>
      <c r="O129" s="22"/>
      <c r="P129" s="22"/>
    </row>
    <row r="130" spans="1:16">
      <c r="A130" s="25" t="s">
        <v>476</v>
      </c>
      <c r="B130" s="22">
        <v>17</v>
      </c>
      <c r="C130" s="22">
        <v>11</v>
      </c>
      <c r="D130" s="22">
        <v>21</v>
      </c>
      <c r="E130" s="22">
        <v>18</v>
      </c>
      <c r="F130" s="22">
        <v>15</v>
      </c>
      <c r="G130" s="22">
        <v>22</v>
      </c>
      <c r="H130" s="22">
        <v>18</v>
      </c>
      <c r="I130" s="22">
        <v>15</v>
      </c>
      <c r="J130" s="22">
        <v>22</v>
      </c>
      <c r="K130" s="1">
        <f t="shared" si="2"/>
        <v>17.666666666666668</v>
      </c>
      <c r="L130" s="1">
        <f t="shared" si="2"/>
        <v>13.666666666666666</v>
      </c>
      <c r="M130" s="1">
        <f t="shared" si="2"/>
        <v>21.666666666666668</v>
      </c>
      <c r="N130" s="22"/>
      <c r="O130" s="22"/>
      <c r="P130" s="22"/>
    </row>
    <row r="131" spans="1:16">
      <c r="A131" s="25" t="s">
        <v>477</v>
      </c>
      <c r="B131" s="22">
        <v>18</v>
      </c>
      <c r="C131" s="22">
        <v>12</v>
      </c>
      <c r="D131" s="22">
        <v>22</v>
      </c>
      <c r="E131" s="22">
        <v>19</v>
      </c>
      <c r="F131" s="22">
        <v>13</v>
      </c>
      <c r="G131" s="22">
        <v>23</v>
      </c>
      <c r="H131" s="22">
        <v>19</v>
      </c>
      <c r="I131" s="22">
        <v>13</v>
      </c>
      <c r="J131" s="22">
        <v>23</v>
      </c>
      <c r="K131" s="1">
        <f t="shared" ref="K131:M194" si="3">AVERAGE(B131,E131,H131)</f>
        <v>18.666666666666668</v>
      </c>
      <c r="L131" s="1">
        <f t="shared" si="3"/>
        <v>12.666666666666666</v>
      </c>
      <c r="M131" s="1">
        <f t="shared" si="3"/>
        <v>22.666666666666668</v>
      </c>
      <c r="N131" s="22"/>
      <c r="O131" s="22"/>
      <c r="P131" s="22"/>
    </row>
    <row r="132" spans="1:16">
      <c r="A132" s="25" t="s">
        <v>478</v>
      </c>
      <c r="B132" s="22">
        <v>18</v>
      </c>
      <c r="C132" s="22">
        <v>16</v>
      </c>
      <c r="D132" s="22">
        <v>21</v>
      </c>
      <c r="E132" s="22">
        <v>20</v>
      </c>
      <c r="F132" s="22">
        <v>14</v>
      </c>
      <c r="G132" s="22">
        <v>24</v>
      </c>
      <c r="H132" s="22">
        <v>20</v>
      </c>
      <c r="I132" s="22">
        <v>14</v>
      </c>
      <c r="J132" s="22">
        <v>24</v>
      </c>
      <c r="K132" s="1">
        <f t="shared" si="3"/>
        <v>19.333333333333332</v>
      </c>
      <c r="L132" s="1">
        <f t="shared" si="3"/>
        <v>14.666666666666666</v>
      </c>
      <c r="M132" s="1">
        <f t="shared" si="3"/>
        <v>23</v>
      </c>
      <c r="N132" s="22"/>
      <c r="O132" s="22"/>
      <c r="P132" s="22"/>
    </row>
    <row r="133" spans="1:16">
      <c r="A133" s="25" t="s">
        <v>479</v>
      </c>
      <c r="B133" s="22">
        <v>18</v>
      </c>
      <c r="C133" s="22">
        <v>16</v>
      </c>
      <c r="D133" s="22">
        <v>21</v>
      </c>
      <c r="E133" s="22">
        <v>21</v>
      </c>
      <c r="F133" s="22">
        <v>14</v>
      </c>
      <c r="G133" s="22">
        <v>24</v>
      </c>
      <c r="H133" s="22">
        <v>21</v>
      </c>
      <c r="I133" s="22">
        <v>14</v>
      </c>
      <c r="J133" s="22">
        <v>24</v>
      </c>
      <c r="K133" s="1">
        <f t="shared" si="3"/>
        <v>20</v>
      </c>
      <c r="L133" s="1">
        <f t="shared" si="3"/>
        <v>14.666666666666666</v>
      </c>
      <c r="M133" s="1">
        <f t="shared" si="3"/>
        <v>23</v>
      </c>
      <c r="N133" s="22"/>
      <c r="O133" s="22"/>
      <c r="P133" s="22"/>
    </row>
    <row r="134" spans="1:16">
      <c r="A134" s="25" t="s">
        <v>480</v>
      </c>
      <c r="B134" s="22">
        <v>17</v>
      </c>
      <c r="C134" s="22">
        <v>11</v>
      </c>
      <c r="D134" s="22">
        <v>22</v>
      </c>
      <c r="E134" s="22">
        <v>21</v>
      </c>
      <c r="F134" s="22">
        <v>15</v>
      </c>
      <c r="G134" s="22">
        <v>25</v>
      </c>
      <c r="H134" s="22">
        <v>21</v>
      </c>
      <c r="I134" s="22">
        <v>15</v>
      </c>
      <c r="J134" s="22">
        <v>25</v>
      </c>
      <c r="K134" s="1">
        <f t="shared" si="3"/>
        <v>19.666666666666668</v>
      </c>
      <c r="L134" s="1">
        <f t="shared" si="3"/>
        <v>13.666666666666666</v>
      </c>
      <c r="M134" s="1">
        <f t="shared" si="3"/>
        <v>24</v>
      </c>
      <c r="N134" s="22"/>
      <c r="O134" s="22"/>
      <c r="P134" s="22"/>
    </row>
    <row r="135" spans="1:16">
      <c r="A135" s="25" t="s">
        <v>481</v>
      </c>
      <c r="B135" s="22">
        <v>16</v>
      </c>
      <c r="C135" s="22">
        <v>12</v>
      </c>
      <c r="D135" s="22">
        <v>20</v>
      </c>
      <c r="E135" s="22">
        <v>21</v>
      </c>
      <c r="F135" s="22">
        <v>16</v>
      </c>
      <c r="G135" s="22">
        <v>25</v>
      </c>
      <c r="H135" s="22">
        <v>21</v>
      </c>
      <c r="I135" s="22">
        <v>16</v>
      </c>
      <c r="J135" s="22">
        <v>25</v>
      </c>
      <c r="K135" s="1">
        <f t="shared" si="3"/>
        <v>19.333333333333332</v>
      </c>
      <c r="L135" s="1">
        <f t="shared" si="3"/>
        <v>14.666666666666666</v>
      </c>
      <c r="M135" s="1">
        <f t="shared" si="3"/>
        <v>23.333333333333332</v>
      </c>
      <c r="N135" s="22"/>
      <c r="O135" s="22"/>
      <c r="P135" s="22"/>
    </row>
    <row r="136" spans="1:16">
      <c r="A136" s="25" t="s">
        <v>482</v>
      </c>
      <c r="B136" s="22">
        <v>19</v>
      </c>
      <c r="C136" s="22">
        <v>13</v>
      </c>
      <c r="D136" s="22">
        <v>23</v>
      </c>
      <c r="E136" s="22">
        <v>22</v>
      </c>
      <c r="F136" s="22">
        <v>17</v>
      </c>
      <c r="G136" s="22">
        <v>26</v>
      </c>
      <c r="H136" s="22">
        <v>22</v>
      </c>
      <c r="I136" s="22">
        <v>17</v>
      </c>
      <c r="J136" s="22">
        <v>26</v>
      </c>
      <c r="K136" s="1">
        <f t="shared" si="3"/>
        <v>21</v>
      </c>
      <c r="L136" s="1">
        <f t="shared" si="3"/>
        <v>15.666666666666666</v>
      </c>
      <c r="M136" s="1">
        <f t="shared" si="3"/>
        <v>25</v>
      </c>
      <c r="N136" s="22"/>
      <c r="O136" s="22"/>
      <c r="P136" s="22"/>
    </row>
    <row r="137" spans="1:16">
      <c r="A137" s="25" t="s">
        <v>483</v>
      </c>
      <c r="B137" s="22">
        <v>20</v>
      </c>
      <c r="C137" s="22">
        <v>18</v>
      </c>
      <c r="D137" s="22">
        <v>22</v>
      </c>
      <c r="E137" s="22">
        <v>22</v>
      </c>
      <c r="F137" s="22">
        <v>17</v>
      </c>
      <c r="G137" s="22">
        <v>26</v>
      </c>
      <c r="H137" s="22">
        <v>22</v>
      </c>
      <c r="I137" s="22">
        <v>17</v>
      </c>
      <c r="J137" s="22">
        <v>26</v>
      </c>
      <c r="K137" s="1">
        <f t="shared" si="3"/>
        <v>21.333333333333332</v>
      </c>
      <c r="L137" s="1">
        <f t="shared" si="3"/>
        <v>17.333333333333332</v>
      </c>
      <c r="M137" s="1">
        <f t="shared" si="3"/>
        <v>24.666666666666668</v>
      </c>
      <c r="N137" s="22"/>
      <c r="O137" s="22"/>
      <c r="P137" s="22"/>
    </row>
    <row r="138" spans="1:16">
      <c r="A138" s="25" t="s">
        <v>484</v>
      </c>
      <c r="B138" s="22">
        <v>18</v>
      </c>
      <c r="C138" s="22">
        <v>15</v>
      </c>
      <c r="D138" s="22">
        <v>21</v>
      </c>
      <c r="E138" s="22">
        <v>22</v>
      </c>
      <c r="F138" s="22">
        <v>18</v>
      </c>
      <c r="G138" s="22">
        <v>25</v>
      </c>
      <c r="H138" s="22">
        <v>22</v>
      </c>
      <c r="I138" s="22">
        <v>18</v>
      </c>
      <c r="J138" s="22">
        <v>25</v>
      </c>
      <c r="K138" s="1">
        <f t="shared" si="3"/>
        <v>20.666666666666668</v>
      </c>
      <c r="L138" s="1">
        <f t="shared" si="3"/>
        <v>17</v>
      </c>
      <c r="M138" s="1">
        <f t="shared" si="3"/>
        <v>23.666666666666668</v>
      </c>
      <c r="N138" s="22"/>
      <c r="O138" s="22"/>
      <c r="P138" s="22"/>
    </row>
    <row r="139" spans="1:16">
      <c r="A139" s="25" t="s">
        <v>485</v>
      </c>
      <c r="B139" s="22">
        <v>20</v>
      </c>
      <c r="C139" s="22">
        <v>14</v>
      </c>
      <c r="D139" s="22">
        <v>26</v>
      </c>
      <c r="E139" s="22">
        <v>21</v>
      </c>
      <c r="F139" s="22">
        <v>17</v>
      </c>
      <c r="G139" s="22">
        <v>25</v>
      </c>
      <c r="H139" s="22">
        <v>21</v>
      </c>
      <c r="I139" s="22">
        <v>17</v>
      </c>
      <c r="J139" s="22">
        <v>25</v>
      </c>
      <c r="K139" s="1">
        <f t="shared" si="3"/>
        <v>20.666666666666668</v>
      </c>
      <c r="L139" s="1">
        <f t="shared" si="3"/>
        <v>16</v>
      </c>
      <c r="M139" s="1">
        <f t="shared" si="3"/>
        <v>25.333333333333332</v>
      </c>
      <c r="N139" s="22"/>
      <c r="O139" s="22"/>
      <c r="P139" s="22"/>
    </row>
    <row r="140" spans="1:16">
      <c r="A140" s="25" t="s">
        <v>486</v>
      </c>
      <c r="B140" s="22">
        <v>22</v>
      </c>
      <c r="C140" s="22">
        <v>17</v>
      </c>
      <c r="D140" s="22">
        <v>25</v>
      </c>
      <c r="E140" s="22">
        <v>22</v>
      </c>
      <c r="F140" s="22">
        <v>19</v>
      </c>
      <c r="G140" s="22">
        <v>25</v>
      </c>
      <c r="H140" s="22">
        <v>22</v>
      </c>
      <c r="I140" s="22">
        <v>19</v>
      </c>
      <c r="J140" s="22">
        <v>25</v>
      </c>
      <c r="K140" s="1">
        <f t="shared" si="3"/>
        <v>22</v>
      </c>
      <c r="L140" s="1">
        <f t="shared" si="3"/>
        <v>18.333333333333332</v>
      </c>
      <c r="M140" s="1">
        <f t="shared" si="3"/>
        <v>25</v>
      </c>
      <c r="N140" s="22"/>
      <c r="O140" s="22"/>
      <c r="P140" s="22"/>
    </row>
    <row r="141" spans="1:16">
      <c r="A141" s="25" t="s">
        <v>487</v>
      </c>
      <c r="B141" s="22">
        <v>21</v>
      </c>
      <c r="C141" s="22">
        <v>16</v>
      </c>
      <c r="D141" s="22">
        <v>26</v>
      </c>
      <c r="E141" s="22">
        <v>21</v>
      </c>
      <c r="F141" s="22">
        <v>16</v>
      </c>
      <c r="G141" s="22">
        <v>23</v>
      </c>
      <c r="H141" s="22">
        <v>21</v>
      </c>
      <c r="I141" s="22">
        <v>16</v>
      </c>
      <c r="J141" s="22">
        <v>23</v>
      </c>
      <c r="K141" s="1">
        <f t="shared" si="3"/>
        <v>21</v>
      </c>
      <c r="L141" s="1">
        <f t="shared" si="3"/>
        <v>16</v>
      </c>
      <c r="M141" s="1">
        <f t="shared" si="3"/>
        <v>24</v>
      </c>
      <c r="N141" s="22"/>
      <c r="O141" s="22"/>
      <c r="P141" s="22"/>
    </row>
    <row r="142" spans="1:16">
      <c r="A142" s="25" t="s">
        <v>488</v>
      </c>
      <c r="B142" s="22">
        <v>20</v>
      </c>
      <c r="C142" s="22">
        <v>15</v>
      </c>
      <c r="D142" s="22">
        <v>23</v>
      </c>
      <c r="E142" s="22">
        <v>20</v>
      </c>
      <c r="F142" s="22">
        <v>16</v>
      </c>
      <c r="G142" s="22">
        <v>23</v>
      </c>
      <c r="H142" s="22">
        <v>20</v>
      </c>
      <c r="I142" s="22">
        <v>16</v>
      </c>
      <c r="J142" s="22">
        <v>23</v>
      </c>
      <c r="K142" s="1">
        <f t="shared" si="3"/>
        <v>20</v>
      </c>
      <c r="L142" s="1">
        <f t="shared" si="3"/>
        <v>15.666666666666666</v>
      </c>
      <c r="M142" s="1">
        <f t="shared" si="3"/>
        <v>23</v>
      </c>
      <c r="N142" s="22"/>
      <c r="O142" s="22"/>
      <c r="P142" s="22"/>
    </row>
    <row r="143" spans="1:16">
      <c r="A143" s="25" t="s">
        <v>489</v>
      </c>
      <c r="B143" s="22">
        <v>20</v>
      </c>
      <c r="C143" s="22">
        <v>14</v>
      </c>
      <c r="D143" s="22">
        <v>23</v>
      </c>
      <c r="E143" s="22">
        <v>21</v>
      </c>
      <c r="F143" s="22">
        <v>16</v>
      </c>
      <c r="G143" s="22">
        <v>26</v>
      </c>
      <c r="H143" s="22">
        <v>21</v>
      </c>
      <c r="I143" s="22">
        <v>16</v>
      </c>
      <c r="J143" s="22">
        <v>26</v>
      </c>
      <c r="K143" s="1">
        <f t="shared" si="3"/>
        <v>20.666666666666668</v>
      </c>
      <c r="L143" s="1">
        <f t="shared" si="3"/>
        <v>15.333333333333334</v>
      </c>
      <c r="M143" s="1">
        <f t="shared" si="3"/>
        <v>25</v>
      </c>
      <c r="N143" s="22"/>
      <c r="O143" s="22"/>
      <c r="P143" s="22"/>
    </row>
    <row r="144" spans="1:16">
      <c r="A144" s="25" t="s">
        <v>490</v>
      </c>
      <c r="B144" s="22">
        <v>20</v>
      </c>
      <c r="C144" s="22">
        <v>18</v>
      </c>
      <c r="D144" s="22">
        <v>22</v>
      </c>
      <c r="E144" s="22">
        <v>23</v>
      </c>
      <c r="F144" s="22">
        <v>17</v>
      </c>
      <c r="G144" s="22">
        <v>26</v>
      </c>
      <c r="H144" s="22">
        <v>23</v>
      </c>
      <c r="I144" s="22">
        <v>17</v>
      </c>
      <c r="J144" s="22">
        <v>26</v>
      </c>
      <c r="K144" s="1">
        <f t="shared" si="3"/>
        <v>22</v>
      </c>
      <c r="L144" s="1">
        <f t="shared" si="3"/>
        <v>17.333333333333332</v>
      </c>
      <c r="M144" s="1">
        <f t="shared" si="3"/>
        <v>24.666666666666668</v>
      </c>
      <c r="N144" s="22"/>
      <c r="O144" s="22"/>
      <c r="P144" s="22"/>
    </row>
    <row r="145" spans="1:16">
      <c r="A145" s="25" t="s">
        <v>491</v>
      </c>
      <c r="B145" s="22">
        <v>20</v>
      </c>
      <c r="C145" s="22">
        <v>16</v>
      </c>
      <c r="D145" s="22">
        <v>24</v>
      </c>
      <c r="E145" s="22">
        <v>23</v>
      </c>
      <c r="F145" s="22">
        <v>19</v>
      </c>
      <c r="G145" s="22">
        <v>25</v>
      </c>
      <c r="H145" s="22">
        <v>23</v>
      </c>
      <c r="I145" s="22">
        <v>19</v>
      </c>
      <c r="J145" s="22">
        <v>25</v>
      </c>
      <c r="K145" s="1">
        <f t="shared" si="3"/>
        <v>22</v>
      </c>
      <c r="L145" s="1">
        <f t="shared" si="3"/>
        <v>18</v>
      </c>
      <c r="M145" s="1">
        <f t="shared" si="3"/>
        <v>24.666666666666668</v>
      </c>
      <c r="N145" s="22"/>
      <c r="O145" s="22"/>
      <c r="P145" s="22"/>
    </row>
    <row r="146" spans="1:16">
      <c r="A146" s="25" t="s">
        <v>492</v>
      </c>
      <c r="B146" s="22">
        <v>19</v>
      </c>
      <c r="C146" s="22">
        <v>15</v>
      </c>
      <c r="D146" s="22">
        <v>22</v>
      </c>
      <c r="E146" s="22">
        <v>23</v>
      </c>
      <c r="F146" s="22">
        <v>20</v>
      </c>
      <c r="G146" s="22">
        <v>25</v>
      </c>
      <c r="H146" s="22">
        <v>23</v>
      </c>
      <c r="I146" s="22">
        <v>20</v>
      </c>
      <c r="J146" s="22">
        <v>25</v>
      </c>
      <c r="K146" s="1">
        <f t="shared" si="3"/>
        <v>21.666666666666668</v>
      </c>
      <c r="L146" s="1">
        <f t="shared" si="3"/>
        <v>18.333333333333332</v>
      </c>
      <c r="M146" s="1">
        <f t="shared" si="3"/>
        <v>24</v>
      </c>
      <c r="N146" s="22"/>
      <c r="O146" s="22"/>
      <c r="P146" s="22"/>
    </row>
    <row r="147" spans="1:16">
      <c r="A147" s="25" t="s">
        <v>493</v>
      </c>
      <c r="B147" s="22">
        <v>19</v>
      </c>
      <c r="C147" s="22">
        <v>14</v>
      </c>
      <c r="D147" s="22">
        <v>23</v>
      </c>
      <c r="E147" s="22">
        <v>22</v>
      </c>
      <c r="F147" s="22">
        <v>17</v>
      </c>
      <c r="G147" s="22">
        <v>26</v>
      </c>
      <c r="H147" s="22">
        <v>22</v>
      </c>
      <c r="I147" s="22">
        <v>17</v>
      </c>
      <c r="J147" s="22">
        <v>26</v>
      </c>
      <c r="K147" s="1">
        <f t="shared" si="3"/>
        <v>21</v>
      </c>
      <c r="L147" s="1">
        <f t="shared" si="3"/>
        <v>16</v>
      </c>
      <c r="M147" s="1">
        <f t="shared" si="3"/>
        <v>25</v>
      </c>
      <c r="N147" s="22"/>
      <c r="O147" s="22"/>
      <c r="P147" s="22"/>
    </row>
    <row r="148" spans="1:16">
      <c r="A148" s="25" t="s">
        <v>494</v>
      </c>
      <c r="B148" s="22">
        <v>19</v>
      </c>
      <c r="C148" s="22">
        <v>16</v>
      </c>
      <c r="D148" s="22">
        <v>21</v>
      </c>
      <c r="E148" s="22">
        <v>23</v>
      </c>
      <c r="F148" s="22">
        <v>19</v>
      </c>
      <c r="G148" s="22">
        <v>26</v>
      </c>
      <c r="H148" s="22">
        <v>23</v>
      </c>
      <c r="I148" s="22">
        <v>19</v>
      </c>
      <c r="J148" s="22">
        <v>26</v>
      </c>
      <c r="K148" s="1">
        <f t="shared" si="3"/>
        <v>21.666666666666668</v>
      </c>
      <c r="L148" s="1">
        <f t="shared" si="3"/>
        <v>18</v>
      </c>
      <c r="M148" s="1">
        <f t="shared" si="3"/>
        <v>24.333333333333332</v>
      </c>
      <c r="N148" s="22"/>
      <c r="O148" s="22"/>
      <c r="P148" s="22"/>
    </row>
    <row r="149" spans="1:16">
      <c r="A149" s="25" t="s">
        <v>495</v>
      </c>
      <c r="B149" s="22">
        <v>19</v>
      </c>
      <c r="C149" s="22">
        <v>13</v>
      </c>
      <c r="D149" s="22">
        <v>23</v>
      </c>
      <c r="E149" s="22">
        <v>23</v>
      </c>
      <c r="F149" s="22">
        <v>19</v>
      </c>
      <c r="G149" s="22">
        <v>27</v>
      </c>
      <c r="H149" s="22">
        <v>23</v>
      </c>
      <c r="I149" s="22">
        <v>19</v>
      </c>
      <c r="J149" s="22">
        <v>27</v>
      </c>
      <c r="K149" s="1">
        <f t="shared" si="3"/>
        <v>21.666666666666668</v>
      </c>
      <c r="L149" s="1">
        <f t="shared" si="3"/>
        <v>17</v>
      </c>
      <c r="M149" s="1">
        <f t="shared" si="3"/>
        <v>25.666666666666668</v>
      </c>
      <c r="N149" s="22"/>
      <c r="O149" s="22"/>
      <c r="P149" s="22"/>
    </row>
    <row r="150" spans="1:16">
      <c r="A150" s="25" t="s">
        <v>496</v>
      </c>
      <c r="B150" s="22">
        <v>19</v>
      </c>
      <c r="C150" s="22">
        <v>14</v>
      </c>
      <c r="D150" s="22">
        <v>24</v>
      </c>
      <c r="E150" s="22">
        <v>20</v>
      </c>
      <c r="F150" s="22">
        <v>15</v>
      </c>
      <c r="G150" s="22">
        <v>24</v>
      </c>
      <c r="H150" s="22">
        <v>20</v>
      </c>
      <c r="I150" s="22">
        <v>15</v>
      </c>
      <c r="J150" s="22">
        <v>24</v>
      </c>
      <c r="K150" s="1">
        <f t="shared" si="3"/>
        <v>19.666666666666668</v>
      </c>
      <c r="L150" s="1">
        <f t="shared" si="3"/>
        <v>14.666666666666666</v>
      </c>
      <c r="M150" s="1">
        <f t="shared" si="3"/>
        <v>24</v>
      </c>
      <c r="N150" s="22"/>
      <c r="O150" s="22"/>
      <c r="P150" s="22"/>
    </row>
    <row r="151" spans="1:16">
      <c r="A151" s="25" t="s">
        <v>497</v>
      </c>
      <c r="B151" s="22">
        <v>18</v>
      </c>
      <c r="C151" s="22">
        <v>13</v>
      </c>
      <c r="D151" s="22">
        <v>21</v>
      </c>
      <c r="E151" s="22">
        <v>16</v>
      </c>
      <c r="F151" s="22">
        <v>14</v>
      </c>
      <c r="G151" s="22">
        <v>19</v>
      </c>
      <c r="H151" s="22">
        <v>16</v>
      </c>
      <c r="I151" s="22">
        <v>14</v>
      </c>
      <c r="J151" s="22">
        <v>19</v>
      </c>
      <c r="K151" s="1">
        <f t="shared" si="3"/>
        <v>16.666666666666668</v>
      </c>
      <c r="L151" s="1">
        <f t="shared" si="3"/>
        <v>13.666666666666666</v>
      </c>
      <c r="M151" s="1">
        <f t="shared" si="3"/>
        <v>19.666666666666668</v>
      </c>
      <c r="N151" s="22"/>
      <c r="O151" s="22"/>
      <c r="P151" s="22"/>
    </row>
    <row r="152" spans="1:16">
      <c r="A152" s="25" t="s">
        <v>498</v>
      </c>
      <c r="B152" s="22">
        <v>19</v>
      </c>
      <c r="C152" s="22">
        <v>14</v>
      </c>
      <c r="D152" s="22">
        <v>21</v>
      </c>
      <c r="E152" s="22">
        <v>16</v>
      </c>
      <c r="F152" s="22">
        <v>12</v>
      </c>
      <c r="G152" s="22">
        <v>19</v>
      </c>
      <c r="H152" s="22">
        <v>16</v>
      </c>
      <c r="I152" s="22">
        <v>12</v>
      </c>
      <c r="J152" s="22">
        <v>19</v>
      </c>
      <c r="K152" s="1">
        <f t="shared" si="3"/>
        <v>17</v>
      </c>
      <c r="L152" s="1">
        <f t="shared" si="3"/>
        <v>12.666666666666666</v>
      </c>
      <c r="M152" s="1">
        <f t="shared" si="3"/>
        <v>19.666666666666668</v>
      </c>
      <c r="N152" s="22"/>
      <c r="O152" s="22"/>
      <c r="P152" s="22"/>
    </row>
    <row r="153" spans="1:16">
      <c r="A153" s="25" t="s">
        <v>347</v>
      </c>
      <c r="B153" s="22">
        <v>18</v>
      </c>
      <c r="C153" s="22">
        <v>16</v>
      </c>
      <c r="D153" s="22">
        <v>21</v>
      </c>
      <c r="E153" s="22">
        <v>19</v>
      </c>
      <c r="F153" s="22">
        <v>15</v>
      </c>
      <c r="G153" s="22">
        <v>23</v>
      </c>
      <c r="H153" s="22">
        <v>19</v>
      </c>
      <c r="I153" s="22">
        <v>15</v>
      </c>
      <c r="J153" s="22">
        <v>23</v>
      </c>
      <c r="K153" s="1">
        <f t="shared" si="3"/>
        <v>18.666666666666668</v>
      </c>
      <c r="L153" s="1">
        <f t="shared" si="3"/>
        <v>15.333333333333334</v>
      </c>
      <c r="M153" s="1">
        <f t="shared" si="3"/>
        <v>22.333333333333332</v>
      </c>
      <c r="N153" s="22"/>
      <c r="O153" s="22"/>
      <c r="P153" s="22"/>
    </row>
    <row r="154" spans="1:16">
      <c r="A154" s="25" t="s">
        <v>500</v>
      </c>
      <c r="B154" s="22">
        <v>21</v>
      </c>
      <c r="C154" s="22">
        <v>15</v>
      </c>
      <c r="D154" s="22">
        <v>25</v>
      </c>
      <c r="E154" s="22">
        <v>22</v>
      </c>
      <c r="F154" s="22">
        <v>18</v>
      </c>
      <c r="G154" s="22">
        <v>24</v>
      </c>
      <c r="H154" s="22">
        <v>22</v>
      </c>
      <c r="I154" s="22">
        <v>18</v>
      </c>
      <c r="J154" s="22">
        <v>24</v>
      </c>
      <c r="K154" s="1">
        <f t="shared" si="3"/>
        <v>21.666666666666668</v>
      </c>
      <c r="L154" s="1">
        <f t="shared" si="3"/>
        <v>17</v>
      </c>
      <c r="M154" s="1">
        <f t="shared" si="3"/>
        <v>24.333333333333332</v>
      </c>
      <c r="N154" s="22"/>
      <c r="O154" s="22"/>
      <c r="P154" s="22"/>
    </row>
    <row r="155" spans="1:16">
      <c r="A155" s="25" t="s">
        <v>501</v>
      </c>
      <c r="B155" s="22">
        <v>21</v>
      </c>
      <c r="C155" s="22">
        <v>16</v>
      </c>
      <c r="D155" s="22">
        <v>25</v>
      </c>
      <c r="E155" s="22">
        <v>23</v>
      </c>
      <c r="F155" s="22">
        <v>18</v>
      </c>
      <c r="G155" s="22">
        <v>26</v>
      </c>
      <c r="H155" s="22">
        <v>23</v>
      </c>
      <c r="I155" s="22">
        <v>18</v>
      </c>
      <c r="J155" s="22">
        <v>26</v>
      </c>
      <c r="K155" s="1">
        <f t="shared" si="3"/>
        <v>22.333333333333332</v>
      </c>
      <c r="L155" s="1">
        <f t="shared" si="3"/>
        <v>17.333333333333332</v>
      </c>
      <c r="M155" s="1">
        <f t="shared" si="3"/>
        <v>25.666666666666668</v>
      </c>
      <c r="N155" s="22"/>
      <c r="O155" s="22"/>
      <c r="P155" s="22"/>
    </row>
    <row r="156" spans="1:16">
      <c r="A156" s="25" t="s">
        <v>502</v>
      </c>
      <c r="B156" s="22">
        <v>21</v>
      </c>
      <c r="C156" s="22">
        <v>17</v>
      </c>
      <c r="D156" s="22">
        <v>23</v>
      </c>
      <c r="E156" s="22">
        <v>23</v>
      </c>
      <c r="F156" s="22">
        <v>19</v>
      </c>
      <c r="G156" s="22">
        <v>27</v>
      </c>
      <c r="H156" s="22">
        <v>23</v>
      </c>
      <c r="I156" s="22">
        <v>19</v>
      </c>
      <c r="J156" s="22">
        <v>27</v>
      </c>
      <c r="K156" s="1">
        <f t="shared" si="3"/>
        <v>22.333333333333332</v>
      </c>
      <c r="L156" s="1">
        <f t="shared" si="3"/>
        <v>18.333333333333332</v>
      </c>
      <c r="M156" s="1">
        <f t="shared" si="3"/>
        <v>25.666666666666668</v>
      </c>
      <c r="N156" s="22"/>
      <c r="O156" s="22"/>
      <c r="P156" s="22"/>
    </row>
    <row r="157" spans="1:16">
      <c r="A157" s="25" t="s">
        <v>503</v>
      </c>
      <c r="B157" s="22">
        <v>18</v>
      </c>
      <c r="C157" s="22">
        <v>16</v>
      </c>
      <c r="D157" s="22">
        <v>20</v>
      </c>
      <c r="E157" s="22">
        <v>23</v>
      </c>
      <c r="F157" s="22">
        <v>19</v>
      </c>
      <c r="G157" s="22">
        <v>27</v>
      </c>
      <c r="H157" s="22">
        <v>23</v>
      </c>
      <c r="I157" s="22">
        <v>19</v>
      </c>
      <c r="J157" s="22">
        <v>27</v>
      </c>
      <c r="K157" s="1">
        <f t="shared" si="3"/>
        <v>21.333333333333332</v>
      </c>
      <c r="L157" s="1">
        <f t="shared" si="3"/>
        <v>18</v>
      </c>
      <c r="M157" s="1">
        <f t="shared" si="3"/>
        <v>24.666666666666668</v>
      </c>
      <c r="N157" s="22"/>
      <c r="O157" s="22"/>
      <c r="P157" s="22"/>
    </row>
    <row r="158" spans="1:16">
      <c r="A158" s="25" t="s">
        <v>504</v>
      </c>
      <c r="B158" s="22">
        <v>20</v>
      </c>
      <c r="C158" s="22">
        <v>17</v>
      </c>
      <c r="D158" s="22">
        <v>23</v>
      </c>
      <c r="E158" s="22">
        <v>25</v>
      </c>
      <c r="F158" s="22">
        <v>21</v>
      </c>
      <c r="G158" s="22">
        <v>28</v>
      </c>
      <c r="H158" s="22">
        <v>25</v>
      </c>
      <c r="I158" s="22">
        <v>21</v>
      </c>
      <c r="J158" s="22">
        <v>28</v>
      </c>
      <c r="K158" s="1">
        <f t="shared" si="3"/>
        <v>23.333333333333332</v>
      </c>
      <c r="L158" s="1">
        <f t="shared" si="3"/>
        <v>19.666666666666668</v>
      </c>
      <c r="M158" s="1">
        <f t="shared" si="3"/>
        <v>26.333333333333332</v>
      </c>
      <c r="N158" s="22"/>
      <c r="O158" s="22"/>
      <c r="P158" s="22"/>
    </row>
    <row r="159" spans="1:16">
      <c r="A159" s="25" t="s">
        <v>505</v>
      </c>
      <c r="B159" s="22">
        <v>21</v>
      </c>
      <c r="C159" s="22">
        <v>19</v>
      </c>
      <c r="D159" s="22">
        <v>22</v>
      </c>
      <c r="E159" s="22">
        <v>24</v>
      </c>
      <c r="F159" s="22">
        <v>17</v>
      </c>
      <c r="G159" s="22">
        <v>29</v>
      </c>
      <c r="H159" s="22">
        <v>24</v>
      </c>
      <c r="I159" s="22">
        <v>17</v>
      </c>
      <c r="J159" s="22">
        <v>29</v>
      </c>
      <c r="K159" s="1">
        <f t="shared" si="3"/>
        <v>23</v>
      </c>
      <c r="L159" s="1">
        <f t="shared" si="3"/>
        <v>17.666666666666668</v>
      </c>
      <c r="M159" s="1">
        <f t="shared" si="3"/>
        <v>26.666666666666668</v>
      </c>
      <c r="N159" s="22"/>
      <c r="O159" s="22"/>
      <c r="P159" s="22"/>
    </row>
    <row r="160" spans="1:16">
      <c r="A160" s="25" t="s">
        <v>506</v>
      </c>
      <c r="B160" s="22">
        <v>20</v>
      </c>
      <c r="C160" s="22">
        <v>17</v>
      </c>
      <c r="D160" s="22">
        <v>23</v>
      </c>
      <c r="E160" s="22">
        <v>22</v>
      </c>
      <c r="F160" s="22">
        <v>19</v>
      </c>
      <c r="G160" s="22">
        <v>28</v>
      </c>
      <c r="H160" s="22">
        <v>22</v>
      </c>
      <c r="I160" s="22">
        <v>19</v>
      </c>
      <c r="J160" s="22">
        <v>28</v>
      </c>
      <c r="K160" s="1">
        <f t="shared" si="3"/>
        <v>21.333333333333332</v>
      </c>
      <c r="L160" s="1">
        <f t="shared" si="3"/>
        <v>18.333333333333332</v>
      </c>
      <c r="M160" s="1">
        <f t="shared" si="3"/>
        <v>26.333333333333332</v>
      </c>
      <c r="N160" s="22"/>
      <c r="O160" s="22"/>
      <c r="P160" s="22"/>
    </row>
    <row r="161" spans="1:16">
      <c r="A161" s="25" t="s">
        <v>507</v>
      </c>
      <c r="B161" s="22">
        <v>18</v>
      </c>
      <c r="C161" s="22">
        <v>16</v>
      </c>
      <c r="D161" s="22">
        <v>21</v>
      </c>
      <c r="E161" s="22">
        <v>22</v>
      </c>
      <c r="F161" s="22">
        <v>16</v>
      </c>
      <c r="G161" s="22">
        <v>25</v>
      </c>
      <c r="H161" s="22">
        <v>22</v>
      </c>
      <c r="I161" s="22">
        <v>16</v>
      </c>
      <c r="J161" s="22">
        <v>25</v>
      </c>
      <c r="K161" s="1">
        <f t="shared" si="3"/>
        <v>20.666666666666668</v>
      </c>
      <c r="L161" s="1">
        <f t="shared" si="3"/>
        <v>16</v>
      </c>
      <c r="M161" s="1">
        <f t="shared" si="3"/>
        <v>23.666666666666668</v>
      </c>
      <c r="N161" s="22"/>
      <c r="O161" s="22"/>
      <c r="P161" s="22"/>
    </row>
    <row r="162" spans="1:16">
      <c r="A162" s="25" t="s">
        <v>508</v>
      </c>
      <c r="B162" s="22">
        <v>19</v>
      </c>
      <c r="C162" s="22">
        <v>16</v>
      </c>
      <c r="D162" s="22">
        <v>22</v>
      </c>
      <c r="E162" s="22">
        <v>19</v>
      </c>
      <c r="F162" s="22">
        <v>17</v>
      </c>
      <c r="G162" s="22">
        <v>21</v>
      </c>
      <c r="H162" s="22">
        <v>19</v>
      </c>
      <c r="I162" s="22">
        <v>17</v>
      </c>
      <c r="J162" s="22">
        <v>21</v>
      </c>
      <c r="K162" s="1">
        <f t="shared" si="3"/>
        <v>19</v>
      </c>
      <c r="L162" s="1">
        <f t="shared" si="3"/>
        <v>16.666666666666668</v>
      </c>
      <c r="M162" s="1">
        <f t="shared" si="3"/>
        <v>21.333333333333332</v>
      </c>
      <c r="N162" s="22"/>
      <c r="O162" s="22"/>
      <c r="P162" s="22"/>
    </row>
    <row r="163" spans="1:16">
      <c r="A163" s="25" t="s">
        <v>509</v>
      </c>
      <c r="B163" s="22">
        <v>17</v>
      </c>
      <c r="C163" s="22">
        <v>15</v>
      </c>
      <c r="D163" s="22">
        <v>21</v>
      </c>
      <c r="E163" s="22">
        <v>23</v>
      </c>
      <c r="F163" s="22">
        <v>17</v>
      </c>
      <c r="G163" s="22">
        <v>29</v>
      </c>
      <c r="H163" s="22">
        <v>23</v>
      </c>
      <c r="I163" s="22">
        <v>17</v>
      </c>
      <c r="J163" s="22">
        <v>29</v>
      </c>
      <c r="K163" s="1">
        <f t="shared" si="3"/>
        <v>21</v>
      </c>
      <c r="L163" s="1">
        <f t="shared" si="3"/>
        <v>16.333333333333332</v>
      </c>
      <c r="M163" s="1">
        <f t="shared" si="3"/>
        <v>26.333333333333332</v>
      </c>
      <c r="N163" s="22"/>
      <c r="O163" s="22"/>
      <c r="P163" s="22"/>
    </row>
    <row r="164" spans="1:16">
      <c r="A164" s="25" t="s">
        <v>510</v>
      </c>
      <c r="B164" s="22">
        <v>18</v>
      </c>
      <c r="C164" s="22">
        <v>14</v>
      </c>
      <c r="D164" s="22">
        <v>21</v>
      </c>
      <c r="E164" s="22">
        <v>24</v>
      </c>
      <c r="F164" s="22">
        <v>18</v>
      </c>
      <c r="G164" s="22">
        <v>28</v>
      </c>
      <c r="H164" s="22">
        <v>24</v>
      </c>
      <c r="I164" s="22">
        <v>18</v>
      </c>
      <c r="J164" s="22">
        <v>28</v>
      </c>
      <c r="K164" s="1">
        <f t="shared" si="3"/>
        <v>22</v>
      </c>
      <c r="L164" s="1">
        <f t="shared" si="3"/>
        <v>16.666666666666668</v>
      </c>
      <c r="M164" s="1">
        <f t="shared" si="3"/>
        <v>25.666666666666668</v>
      </c>
      <c r="N164" s="22"/>
      <c r="O164" s="22"/>
      <c r="P164" s="22"/>
    </row>
    <row r="165" spans="1:16">
      <c r="A165" s="25" t="s">
        <v>511</v>
      </c>
      <c r="B165" s="22">
        <v>19</v>
      </c>
      <c r="C165" s="22">
        <v>14</v>
      </c>
      <c r="D165" s="22">
        <v>23</v>
      </c>
      <c r="E165" s="22">
        <v>25</v>
      </c>
      <c r="F165" s="22">
        <v>19</v>
      </c>
      <c r="G165" s="22">
        <v>29</v>
      </c>
      <c r="H165" s="22">
        <v>25</v>
      </c>
      <c r="I165" s="22">
        <v>19</v>
      </c>
      <c r="J165" s="22">
        <v>29</v>
      </c>
      <c r="K165" s="1">
        <f t="shared" si="3"/>
        <v>23</v>
      </c>
      <c r="L165" s="1">
        <f t="shared" si="3"/>
        <v>17.333333333333332</v>
      </c>
      <c r="M165" s="1">
        <f t="shared" si="3"/>
        <v>27</v>
      </c>
      <c r="N165" s="22"/>
      <c r="O165" s="22"/>
      <c r="P165" s="22"/>
    </row>
    <row r="166" spans="1:16">
      <c r="A166" s="25" t="s">
        <v>512</v>
      </c>
      <c r="B166" s="22">
        <v>22</v>
      </c>
      <c r="C166" s="22">
        <v>16</v>
      </c>
      <c r="D166" s="22">
        <v>25</v>
      </c>
      <c r="E166" s="22">
        <v>24</v>
      </c>
      <c r="F166" s="22">
        <v>19</v>
      </c>
      <c r="G166" s="22">
        <v>27</v>
      </c>
      <c r="H166" s="22">
        <v>24</v>
      </c>
      <c r="I166" s="22">
        <v>19</v>
      </c>
      <c r="J166" s="22">
        <v>27</v>
      </c>
      <c r="K166" s="1">
        <f t="shared" si="3"/>
        <v>23.333333333333332</v>
      </c>
      <c r="L166" s="1">
        <f t="shared" si="3"/>
        <v>18</v>
      </c>
      <c r="M166" s="1">
        <f t="shared" si="3"/>
        <v>26.333333333333332</v>
      </c>
      <c r="N166" s="22"/>
      <c r="O166" s="22"/>
      <c r="P166" s="22"/>
    </row>
    <row r="167" spans="1:16">
      <c r="A167" s="25" t="s">
        <v>513</v>
      </c>
      <c r="B167" s="22">
        <v>20</v>
      </c>
      <c r="C167" s="22">
        <v>16</v>
      </c>
      <c r="D167" s="22">
        <v>24</v>
      </c>
      <c r="E167" s="22">
        <v>24</v>
      </c>
      <c r="F167" s="22">
        <v>20</v>
      </c>
      <c r="G167" s="22">
        <v>27</v>
      </c>
      <c r="H167" s="22">
        <v>24</v>
      </c>
      <c r="I167" s="22">
        <v>20</v>
      </c>
      <c r="J167" s="22">
        <v>27</v>
      </c>
      <c r="K167" s="1">
        <f t="shared" si="3"/>
        <v>22.666666666666668</v>
      </c>
      <c r="L167" s="1">
        <f t="shared" si="3"/>
        <v>18.666666666666668</v>
      </c>
      <c r="M167" s="1">
        <f t="shared" si="3"/>
        <v>26</v>
      </c>
      <c r="N167" s="22"/>
      <c r="O167" s="22"/>
      <c r="P167" s="22"/>
    </row>
    <row r="168" spans="1:16">
      <c r="A168" s="25" t="s">
        <v>514</v>
      </c>
      <c r="B168" s="22">
        <v>20</v>
      </c>
      <c r="C168" s="22">
        <v>18</v>
      </c>
      <c r="D168" s="22">
        <v>21</v>
      </c>
      <c r="E168" s="22">
        <v>24</v>
      </c>
      <c r="F168" s="22">
        <v>19</v>
      </c>
      <c r="G168" s="22">
        <v>27</v>
      </c>
      <c r="H168" s="22">
        <v>24</v>
      </c>
      <c r="I168" s="22">
        <v>19</v>
      </c>
      <c r="J168" s="22">
        <v>27</v>
      </c>
      <c r="K168" s="1">
        <f t="shared" si="3"/>
        <v>22.666666666666668</v>
      </c>
      <c r="L168" s="1">
        <f t="shared" si="3"/>
        <v>18.666666666666668</v>
      </c>
      <c r="M168" s="1">
        <f t="shared" si="3"/>
        <v>25</v>
      </c>
      <c r="N168" s="22"/>
      <c r="O168" s="22"/>
      <c r="P168" s="22"/>
    </row>
    <row r="169" spans="1:16">
      <c r="A169" s="25" t="s">
        <v>515</v>
      </c>
      <c r="B169" s="22">
        <v>22</v>
      </c>
      <c r="C169" s="22">
        <v>18</v>
      </c>
      <c r="D169" s="22">
        <v>26</v>
      </c>
      <c r="E169" s="22">
        <v>24</v>
      </c>
      <c r="F169" s="22">
        <v>19</v>
      </c>
      <c r="G169" s="22">
        <v>28</v>
      </c>
      <c r="H169" s="22">
        <v>24</v>
      </c>
      <c r="I169" s="22">
        <v>19</v>
      </c>
      <c r="J169" s="22">
        <v>28</v>
      </c>
      <c r="K169" s="1">
        <f t="shared" si="3"/>
        <v>23.333333333333332</v>
      </c>
      <c r="L169" s="1">
        <f t="shared" si="3"/>
        <v>18.666666666666668</v>
      </c>
      <c r="M169" s="1">
        <f t="shared" si="3"/>
        <v>27.333333333333332</v>
      </c>
      <c r="N169" s="22"/>
      <c r="O169" s="22"/>
      <c r="P169" s="22"/>
    </row>
    <row r="170" spans="1:16">
      <c r="A170" s="25" t="s">
        <v>516</v>
      </c>
      <c r="B170" s="22">
        <v>21</v>
      </c>
      <c r="C170" s="22">
        <v>18</v>
      </c>
      <c r="D170" s="22">
        <v>25</v>
      </c>
      <c r="E170" s="22">
        <v>26</v>
      </c>
      <c r="F170" s="22">
        <v>21</v>
      </c>
      <c r="G170" s="22">
        <v>30</v>
      </c>
      <c r="H170" s="22">
        <v>26</v>
      </c>
      <c r="I170" s="22">
        <v>21</v>
      </c>
      <c r="J170" s="22">
        <v>30</v>
      </c>
      <c r="K170" s="1">
        <f t="shared" si="3"/>
        <v>24.333333333333332</v>
      </c>
      <c r="L170" s="1">
        <f t="shared" si="3"/>
        <v>20</v>
      </c>
      <c r="M170" s="1">
        <f t="shared" si="3"/>
        <v>28.333333333333332</v>
      </c>
      <c r="N170" s="22"/>
      <c r="O170" s="22"/>
      <c r="P170" s="22"/>
    </row>
    <row r="171" spans="1:16">
      <c r="A171" s="25" t="s">
        <v>517</v>
      </c>
      <c r="B171" s="22">
        <v>22</v>
      </c>
      <c r="C171" s="22">
        <v>17</v>
      </c>
      <c r="D171" s="22">
        <v>27</v>
      </c>
      <c r="E171" s="22">
        <v>25</v>
      </c>
      <c r="F171" s="22">
        <v>21</v>
      </c>
      <c r="G171" s="22">
        <v>30</v>
      </c>
      <c r="H171" s="22">
        <v>25</v>
      </c>
      <c r="I171" s="22">
        <v>21</v>
      </c>
      <c r="J171" s="22">
        <v>30</v>
      </c>
      <c r="K171" s="1">
        <f t="shared" si="3"/>
        <v>24</v>
      </c>
      <c r="L171" s="1">
        <f t="shared" si="3"/>
        <v>19.666666666666668</v>
      </c>
      <c r="M171" s="1">
        <f t="shared" si="3"/>
        <v>29</v>
      </c>
      <c r="N171" s="22"/>
      <c r="O171" s="22"/>
      <c r="P171" s="22"/>
    </row>
    <row r="172" spans="1:16">
      <c r="A172" s="25" t="s">
        <v>518</v>
      </c>
      <c r="B172" s="22">
        <v>20</v>
      </c>
      <c r="C172" s="22">
        <v>16</v>
      </c>
      <c r="D172" s="22">
        <v>26</v>
      </c>
      <c r="E172" s="22">
        <v>25</v>
      </c>
      <c r="F172" s="22">
        <v>21</v>
      </c>
      <c r="G172" s="22">
        <v>29</v>
      </c>
      <c r="H172" s="22">
        <v>25</v>
      </c>
      <c r="I172" s="22">
        <v>21</v>
      </c>
      <c r="J172" s="22">
        <v>29</v>
      </c>
      <c r="K172" s="1">
        <f t="shared" si="3"/>
        <v>23.333333333333332</v>
      </c>
      <c r="L172" s="1">
        <f t="shared" si="3"/>
        <v>19.333333333333332</v>
      </c>
      <c r="M172" s="1">
        <f t="shared" si="3"/>
        <v>28</v>
      </c>
      <c r="N172" s="22"/>
      <c r="O172" s="22"/>
      <c r="P172" s="22"/>
    </row>
    <row r="173" spans="1:16">
      <c r="A173" s="25" t="s">
        <v>519</v>
      </c>
      <c r="B173" s="22">
        <v>21</v>
      </c>
      <c r="C173" s="22">
        <v>16</v>
      </c>
      <c r="D173" s="22">
        <v>25</v>
      </c>
      <c r="E173" s="22">
        <v>25</v>
      </c>
      <c r="F173" s="22">
        <v>19</v>
      </c>
      <c r="G173" s="22">
        <v>28</v>
      </c>
      <c r="H173" s="22">
        <v>25</v>
      </c>
      <c r="I173" s="22">
        <v>19</v>
      </c>
      <c r="J173" s="22">
        <v>28</v>
      </c>
      <c r="K173" s="1">
        <f t="shared" si="3"/>
        <v>23.666666666666668</v>
      </c>
      <c r="L173" s="1">
        <f t="shared" si="3"/>
        <v>18</v>
      </c>
      <c r="M173" s="1">
        <f t="shared" si="3"/>
        <v>27</v>
      </c>
      <c r="N173" s="22"/>
      <c r="O173" s="22"/>
      <c r="P173" s="22"/>
    </row>
    <row r="174" spans="1:16">
      <c r="A174" s="25" t="s">
        <v>520</v>
      </c>
      <c r="B174" s="22">
        <v>22</v>
      </c>
      <c r="C174" s="22">
        <v>17</v>
      </c>
      <c r="D174" s="22">
        <v>25</v>
      </c>
      <c r="E174" s="22">
        <v>26</v>
      </c>
      <c r="F174" s="22">
        <v>22</v>
      </c>
      <c r="G174" s="22">
        <v>29</v>
      </c>
      <c r="H174" s="22">
        <v>26</v>
      </c>
      <c r="I174" s="22">
        <v>22</v>
      </c>
      <c r="J174" s="22">
        <v>29</v>
      </c>
      <c r="K174" s="1">
        <f t="shared" si="3"/>
        <v>24.666666666666668</v>
      </c>
      <c r="L174" s="1">
        <f t="shared" si="3"/>
        <v>20.333333333333332</v>
      </c>
      <c r="M174" s="1">
        <f t="shared" si="3"/>
        <v>27.666666666666668</v>
      </c>
      <c r="N174" s="22"/>
      <c r="O174" s="22"/>
      <c r="P174" s="22"/>
    </row>
    <row r="175" spans="1:16">
      <c r="A175" s="25" t="s">
        <v>521</v>
      </c>
      <c r="B175" s="22">
        <v>25</v>
      </c>
      <c r="C175" s="22">
        <v>18</v>
      </c>
      <c r="D175" s="22">
        <v>30</v>
      </c>
      <c r="E175" s="22">
        <v>25</v>
      </c>
      <c r="F175" s="22">
        <v>21</v>
      </c>
      <c r="G175" s="22">
        <v>29</v>
      </c>
      <c r="H175" s="22">
        <v>25</v>
      </c>
      <c r="I175" s="22">
        <v>21</v>
      </c>
      <c r="J175" s="22">
        <v>29</v>
      </c>
      <c r="K175" s="1">
        <f t="shared" si="3"/>
        <v>25</v>
      </c>
      <c r="L175" s="1">
        <f t="shared" si="3"/>
        <v>20</v>
      </c>
      <c r="M175" s="1">
        <f t="shared" si="3"/>
        <v>29.333333333333332</v>
      </c>
      <c r="N175" s="22"/>
      <c r="O175" s="22"/>
      <c r="P175" s="22"/>
    </row>
    <row r="176" spans="1:16">
      <c r="A176" s="25" t="s">
        <v>522</v>
      </c>
      <c r="B176" s="22">
        <v>26</v>
      </c>
      <c r="C176" s="22">
        <v>21</v>
      </c>
      <c r="D176" s="22">
        <v>29</v>
      </c>
      <c r="E176" s="22">
        <v>26</v>
      </c>
      <c r="F176" s="22">
        <v>20</v>
      </c>
      <c r="G176" s="22">
        <v>30</v>
      </c>
      <c r="H176" s="22">
        <v>26</v>
      </c>
      <c r="I176" s="22">
        <v>20</v>
      </c>
      <c r="J176" s="22">
        <v>30</v>
      </c>
      <c r="K176" s="1">
        <f t="shared" si="3"/>
        <v>26</v>
      </c>
      <c r="L176" s="1">
        <f t="shared" si="3"/>
        <v>20.333333333333332</v>
      </c>
      <c r="M176" s="1">
        <f t="shared" si="3"/>
        <v>29.666666666666668</v>
      </c>
      <c r="N176" s="22"/>
      <c r="O176" s="22"/>
      <c r="P176" s="22"/>
    </row>
    <row r="177" spans="1:16">
      <c r="A177" s="25" t="s">
        <v>523</v>
      </c>
      <c r="B177" s="22">
        <v>24</v>
      </c>
      <c r="C177" s="22">
        <v>21</v>
      </c>
      <c r="D177" s="22">
        <v>26</v>
      </c>
      <c r="E177" s="22">
        <v>25</v>
      </c>
      <c r="F177" s="22">
        <v>20</v>
      </c>
      <c r="G177" s="22">
        <v>30</v>
      </c>
      <c r="H177" s="22">
        <v>25</v>
      </c>
      <c r="I177" s="22">
        <v>20</v>
      </c>
      <c r="J177" s="22">
        <v>30</v>
      </c>
      <c r="K177" s="1">
        <f t="shared" si="3"/>
        <v>24.666666666666668</v>
      </c>
      <c r="L177" s="1">
        <f t="shared" si="3"/>
        <v>20.333333333333332</v>
      </c>
      <c r="M177" s="1">
        <f t="shared" si="3"/>
        <v>28.666666666666668</v>
      </c>
      <c r="N177" s="22"/>
      <c r="O177" s="22"/>
      <c r="P177" s="22"/>
    </row>
    <row r="178" spans="1:16">
      <c r="A178" s="25" t="s">
        <v>524</v>
      </c>
      <c r="B178" s="22">
        <v>22</v>
      </c>
      <c r="C178" s="22">
        <v>19</v>
      </c>
      <c r="D178" s="22">
        <v>26</v>
      </c>
      <c r="E178" s="22">
        <v>26</v>
      </c>
      <c r="F178" s="22">
        <v>19</v>
      </c>
      <c r="G178" s="22">
        <v>30</v>
      </c>
      <c r="H178" s="22">
        <v>26</v>
      </c>
      <c r="I178" s="22">
        <v>19</v>
      </c>
      <c r="J178" s="22">
        <v>30</v>
      </c>
      <c r="K178" s="1">
        <f t="shared" si="3"/>
        <v>24.666666666666668</v>
      </c>
      <c r="L178" s="1">
        <f t="shared" si="3"/>
        <v>19</v>
      </c>
      <c r="M178" s="1">
        <f t="shared" si="3"/>
        <v>28.666666666666668</v>
      </c>
      <c r="N178" s="22"/>
      <c r="O178" s="22"/>
      <c r="P178" s="22"/>
    </row>
    <row r="179" spans="1:16">
      <c r="A179" s="25" t="s">
        <v>525</v>
      </c>
      <c r="B179" s="22">
        <v>23</v>
      </c>
      <c r="C179" s="22">
        <v>18</v>
      </c>
      <c r="D179" s="22">
        <v>26</v>
      </c>
      <c r="E179" s="22">
        <v>25</v>
      </c>
      <c r="F179" s="22">
        <v>21</v>
      </c>
      <c r="G179" s="22">
        <v>28</v>
      </c>
      <c r="H179" s="22">
        <v>25</v>
      </c>
      <c r="I179" s="22">
        <v>21</v>
      </c>
      <c r="J179" s="22">
        <v>28</v>
      </c>
      <c r="K179" s="1">
        <f t="shared" si="3"/>
        <v>24.333333333333332</v>
      </c>
      <c r="L179" s="1">
        <f t="shared" si="3"/>
        <v>20</v>
      </c>
      <c r="M179" s="1">
        <f t="shared" si="3"/>
        <v>27.333333333333332</v>
      </c>
      <c r="N179" s="22"/>
      <c r="O179" s="22"/>
      <c r="P179" s="22"/>
    </row>
    <row r="180" spans="1:16">
      <c r="A180" s="25" t="s">
        <v>526</v>
      </c>
      <c r="B180" s="22">
        <v>25</v>
      </c>
      <c r="C180" s="22">
        <v>21</v>
      </c>
      <c r="D180" s="22">
        <v>27</v>
      </c>
      <c r="E180" s="22">
        <v>27</v>
      </c>
      <c r="F180" s="22">
        <v>21</v>
      </c>
      <c r="G180" s="22">
        <v>31</v>
      </c>
      <c r="H180" s="22">
        <v>27</v>
      </c>
      <c r="I180" s="22">
        <v>21</v>
      </c>
      <c r="J180" s="22">
        <v>31</v>
      </c>
      <c r="K180" s="1">
        <f t="shared" si="3"/>
        <v>26.333333333333332</v>
      </c>
      <c r="L180" s="1">
        <f t="shared" si="3"/>
        <v>21</v>
      </c>
      <c r="M180" s="1">
        <f t="shared" si="3"/>
        <v>29.666666666666668</v>
      </c>
      <c r="N180" s="22"/>
      <c r="O180" s="22"/>
      <c r="P180" s="22"/>
    </row>
    <row r="181" spans="1:16">
      <c r="A181" s="25" t="s">
        <v>527</v>
      </c>
      <c r="B181" s="22">
        <v>25</v>
      </c>
      <c r="C181" s="22">
        <v>21</v>
      </c>
      <c r="D181" s="22">
        <v>29</v>
      </c>
      <c r="E181" s="22">
        <v>26</v>
      </c>
      <c r="F181" s="22">
        <v>21</v>
      </c>
      <c r="G181" s="22">
        <v>31</v>
      </c>
      <c r="H181" s="22">
        <v>26</v>
      </c>
      <c r="I181" s="22">
        <v>21</v>
      </c>
      <c r="J181" s="22">
        <v>31</v>
      </c>
      <c r="K181" s="1">
        <f t="shared" si="3"/>
        <v>25.666666666666668</v>
      </c>
      <c r="L181" s="1">
        <f t="shared" si="3"/>
        <v>21</v>
      </c>
      <c r="M181" s="1">
        <f t="shared" si="3"/>
        <v>30.333333333333332</v>
      </c>
      <c r="N181" s="22"/>
      <c r="O181" s="22"/>
      <c r="P181" s="22"/>
    </row>
    <row r="182" spans="1:16">
      <c r="A182" s="25" t="s">
        <v>528</v>
      </c>
      <c r="B182" s="22">
        <v>26</v>
      </c>
      <c r="C182" s="22">
        <v>22</v>
      </c>
      <c r="D182" s="22">
        <v>32</v>
      </c>
      <c r="E182" s="22">
        <v>25</v>
      </c>
      <c r="F182" s="22">
        <v>23</v>
      </c>
      <c r="G182" s="22">
        <v>28</v>
      </c>
      <c r="H182" s="22">
        <v>25</v>
      </c>
      <c r="I182" s="22">
        <v>23</v>
      </c>
      <c r="J182" s="22">
        <v>28</v>
      </c>
      <c r="K182" s="1">
        <f t="shared" si="3"/>
        <v>25.333333333333332</v>
      </c>
      <c r="L182" s="1">
        <f t="shared" si="3"/>
        <v>22.666666666666668</v>
      </c>
      <c r="M182" s="1">
        <f t="shared" si="3"/>
        <v>29.333333333333332</v>
      </c>
      <c r="N182" s="22"/>
      <c r="O182" s="22"/>
      <c r="P182" s="22"/>
    </row>
    <row r="183" spans="1:16">
      <c r="A183" s="25" t="s">
        <v>529</v>
      </c>
      <c r="B183" s="22">
        <v>25</v>
      </c>
      <c r="C183" s="22">
        <v>21</v>
      </c>
      <c r="D183" s="22">
        <v>28</v>
      </c>
      <c r="E183" s="22">
        <v>26</v>
      </c>
      <c r="F183" s="22">
        <v>21</v>
      </c>
      <c r="G183" s="22">
        <v>29</v>
      </c>
      <c r="H183" s="22">
        <v>26</v>
      </c>
      <c r="I183" s="22">
        <v>21</v>
      </c>
      <c r="J183" s="22">
        <v>29</v>
      </c>
      <c r="K183" s="1">
        <f t="shared" si="3"/>
        <v>25.666666666666668</v>
      </c>
      <c r="L183" s="1">
        <f t="shared" si="3"/>
        <v>21</v>
      </c>
      <c r="M183" s="1">
        <f t="shared" si="3"/>
        <v>28.666666666666668</v>
      </c>
      <c r="N183" s="22"/>
      <c r="O183" s="22"/>
      <c r="P183" s="22"/>
    </row>
    <row r="184" spans="1:16">
      <c r="A184" s="25" t="s">
        <v>530</v>
      </c>
      <c r="B184" s="22">
        <v>26</v>
      </c>
      <c r="C184" s="22">
        <v>22</v>
      </c>
      <c r="D184" s="22">
        <v>29</v>
      </c>
      <c r="E184" s="22">
        <v>27</v>
      </c>
      <c r="F184" s="22">
        <v>22</v>
      </c>
      <c r="G184" s="22">
        <v>29</v>
      </c>
      <c r="H184" s="22">
        <v>27</v>
      </c>
      <c r="I184" s="22">
        <v>22</v>
      </c>
      <c r="J184" s="22">
        <v>29</v>
      </c>
      <c r="K184" s="1">
        <f t="shared" si="3"/>
        <v>26.666666666666668</v>
      </c>
      <c r="L184" s="1">
        <f t="shared" si="3"/>
        <v>22</v>
      </c>
      <c r="M184" s="1">
        <f t="shared" si="3"/>
        <v>29</v>
      </c>
      <c r="N184" s="22"/>
      <c r="O184" s="22"/>
      <c r="P184" s="22"/>
    </row>
    <row r="185" spans="1:16">
      <c r="A185" s="25" t="s">
        <v>531</v>
      </c>
      <c r="B185" s="22">
        <v>24</v>
      </c>
      <c r="C185" s="22">
        <v>20</v>
      </c>
      <c r="D185" s="22">
        <v>27</v>
      </c>
      <c r="E185" s="22">
        <v>28</v>
      </c>
      <c r="F185" s="22">
        <v>21</v>
      </c>
      <c r="G185" s="22">
        <v>32</v>
      </c>
      <c r="H185" s="22">
        <v>28</v>
      </c>
      <c r="I185" s="22">
        <v>21</v>
      </c>
      <c r="J185" s="22">
        <v>32</v>
      </c>
      <c r="K185" s="1">
        <f t="shared" si="3"/>
        <v>26.666666666666668</v>
      </c>
      <c r="L185" s="1">
        <f t="shared" si="3"/>
        <v>20.666666666666668</v>
      </c>
      <c r="M185" s="1">
        <f t="shared" si="3"/>
        <v>30.333333333333332</v>
      </c>
      <c r="N185" s="22"/>
      <c r="O185" s="22"/>
      <c r="P185" s="22"/>
    </row>
    <row r="186" spans="1:16">
      <c r="A186" s="25" t="s">
        <v>532</v>
      </c>
      <c r="B186" s="22">
        <v>24</v>
      </c>
      <c r="C186" s="22">
        <v>21</v>
      </c>
      <c r="D186" s="22">
        <v>28</v>
      </c>
      <c r="E186" s="22">
        <v>28</v>
      </c>
      <c r="F186" s="22">
        <v>23</v>
      </c>
      <c r="G186" s="22">
        <v>32</v>
      </c>
      <c r="H186" s="22">
        <v>28</v>
      </c>
      <c r="I186" s="22">
        <v>23</v>
      </c>
      <c r="J186" s="22">
        <v>32</v>
      </c>
      <c r="K186" s="1">
        <f t="shared" si="3"/>
        <v>26.666666666666668</v>
      </c>
      <c r="L186" s="1">
        <f t="shared" si="3"/>
        <v>22.333333333333332</v>
      </c>
      <c r="M186" s="1">
        <f t="shared" si="3"/>
        <v>30.666666666666668</v>
      </c>
      <c r="N186" s="22"/>
      <c r="O186" s="22"/>
      <c r="P186" s="22"/>
    </row>
    <row r="187" spans="1:16">
      <c r="A187" s="25" t="s">
        <v>533</v>
      </c>
      <c r="B187" s="22">
        <v>24</v>
      </c>
      <c r="C187" s="22">
        <v>19</v>
      </c>
      <c r="D187" s="22">
        <v>28</v>
      </c>
      <c r="E187" s="22">
        <v>30</v>
      </c>
      <c r="F187" s="22">
        <v>23</v>
      </c>
      <c r="G187" s="22">
        <v>35</v>
      </c>
      <c r="H187" s="22">
        <v>30</v>
      </c>
      <c r="I187" s="22">
        <v>23</v>
      </c>
      <c r="J187" s="22">
        <v>35</v>
      </c>
      <c r="K187" s="1">
        <f t="shared" si="3"/>
        <v>28</v>
      </c>
      <c r="L187" s="1">
        <f t="shared" si="3"/>
        <v>21.666666666666668</v>
      </c>
      <c r="M187" s="1">
        <f t="shared" si="3"/>
        <v>32.666666666666664</v>
      </c>
      <c r="N187" s="22"/>
      <c r="O187" s="22"/>
      <c r="P187" s="22"/>
    </row>
    <row r="188" spans="1:16">
      <c r="A188" s="25" t="s">
        <v>534</v>
      </c>
      <c r="B188" s="22">
        <v>25</v>
      </c>
      <c r="C188" s="22">
        <v>19</v>
      </c>
      <c r="D188" s="22">
        <v>29</v>
      </c>
      <c r="E188" s="22">
        <v>27</v>
      </c>
      <c r="F188" s="22">
        <v>21</v>
      </c>
      <c r="G188" s="22">
        <v>33</v>
      </c>
      <c r="H188" s="22">
        <v>27</v>
      </c>
      <c r="I188" s="22">
        <v>21</v>
      </c>
      <c r="J188" s="22">
        <v>33</v>
      </c>
      <c r="K188" s="1">
        <f t="shared" si="3"/>
        <v>26.333333333333332</v>
      </c>
      <c r="L188" s="1">
        <f t="shared" si="3"/>
        <v>20.333333333333332</v>
      </c>
      <c r="M188" s="1">
        <f t="shared" si="3"/>
        <v>31.666666666666668</v>
      </c>
      <c r="N188" s="22"/>
      <c r="O188" s="22"/>
      <c r="P188" s="22"/>
    </row>
    <row r="189" spans="1:16">
      <c r="A189" s="25" t="s">
        <v>535</v>
      </c>
      <c r="B189" s="22">
        <v>27</v>
      </c>
      <c r="C189" s="22">
        <v>21</v>
      </c>
      <c r="D189" s="22">
        <v>31</v>
      </c>
      <c r="E189" s="22">
        <v>27</v>
      </c>
      <c r="F189" s="22">
        <v>21</v>
      </c>
      <c r="G189" s="22">
        <v>31</v>
      </c>
      <c r="H189" s="22">
        <v>27</v>
      </c>
      <c r="I189" s="22">
        <v>21</v>
      </c>
      <c r="J189" s="22">
        <v>31</v>
      </c>
      <c r="K189" s="1">
        <f t="shared" si="3"/>
        <v>27</v>
      </c>
      <c r="L189" s="1">
        <f t="shared" si="3"/>
        <v>21</v>
      </c>
      <c r="M189" s="1">
        <f t="shared" si="3"/>
        <v>31</v>
      </c>
      <c r="N189" s="22"/>
      <c r="O189" s="22"/>
      <c r="P189" s="22"/>
    </row>
    <row r="190" spans="1:16">
      <c r="A190" s="25" t="s">
        <v>536</v>
      </c>
      <c r="B190" s="22">
        <v>22</v>
      </c>
      <c r="C190" s="22">
        <v>19</v>
      </c>
      <c r="D190" s="22">
        <v>25</v>
      </c>
      <c r="E190" s="22">
        <v>24</v>
      </c>
      <c r="F190" s="22">
        <v>20</v>
      </c>
      <c r="G190" s="22">
        <v>28</v>
      </c>
      <c r="H190" s="22">
        <v>24</v>
      </c>
      <c r="I190" s="22">
        <v>20</v>
      </c>
      <c r="J190" s="22">
        <v>28</v>
      </c>
      <c r="K190" s="1">
        <f t="shared" si="3"/>
        <v>23.333333333333332</v>
      </c>
      <c r="L190" s="1">
        <f t="shared" si="3"/>
        <v>19.666666666666668</v>
      </c>
      <c r="M190" s="1">
        <f t="shared" si="3"/>
        <v>27</v>
      </c>
      <c r="N190" s="22"/>
      <c r="O190" s="22"/>
      <c r="P190" s="22"/>
    </row>
    <row r="191" spans="1:16">
      <c r="A191" s="25" t="s">
        <v>537</v>
      </c>
      <c r="B191" s="22">
        <v>22</v>
      </c>
      <c r="C191" s="22">
        <v>17</v>
      </c>
      <c r="D191" s="22">
        <v>26</v>
      </c>
      <c r="E191" s="22">
        <v>23</v>
      </c>
      <c r="F191" s="22">
        <v>17</v>
      </c>
      <c r="G191" s="22">
        <v>28</v>
      </c>
      <c r="H191" s="22">
        <v>23</v>
      </c>
      <c r="I191" s="22">
        <v>17</v>
      </c>
      <c r="J191" s="22">
        <v>28</v>
      </c>
      <c r="K191" s="1">
        <f t="shared" si="3"/>
        <v>22.666666666666668</v>
      </c>
      <c r="L191" s="1">
        <f t="shared" si="3"/>
        <v>17</v>
      </c>
      <c r="M191" s="1">
        <f t="shared" si="3"/>
        <v>27.333333333333332</v>
      </c>
      <c r="N191" s="22"/>
      <c r="O191" s="22"/>
      <c r="P191" s="22"/>
    </row>
    <row r="192" spans="1:16">
      <c r="A192" s="25" t="s">
        <v>538</v>
      </c>
      <c r="B192" s="22">
        <v>24</v>
      </c>
      <c r="C192" s="22">
        <v>19</v>
      </c>
      <c r="D192" s="22">
        <v>28</v>
      </c>
      <c r="E192" s="22">
        <v>25</v>
      </c>
      <c r="F192" s="22">
        <v>21</v>
      </c>
      <c r="G192" s="22">
        <v>27</v>
      </c>
      <c r="H192" s="22">
        <v>25</v>
      </c>
      <c r="I192" s="22">
        <v>21</v>
      </c>
      <c r="J192" s="22">
        <v>27</v>
      </c>
      <c r="K192" s="1">
        <f t="shared" si="3"/>
        <v>24.666666666666668</v>
      </c>
      <c r="L192" s="1">
        <f t="shared" si="3"/>
        <v>20.333333333333332</v>
      </c>
      <c r="M192" s="1">
        <f t="shared" si="3"/>
        <v>27.333333333333332</v>
      </c>
      <c r="N192" s="22"/>
      <c r="O192" s="22"/>
      <c r="P192" s="22"/>
    </row>
    <row r="193" spans="1:16">
      <c r="A193" s="25" t="s">
        <v>539</v>
      </c>
      <c r="B193" s="22">
        <v>25</v>
      </c>
      <c r="C193" s="22">
        <v>21</v>
      </c>
      <c r="D193" s="22">
        <v>29</v>
      </c>
      <c r="E193" s="22">
        <v>24</v>
      </c>
      <c r="F193" s="22">
        <v>19</v>
      </c>
      <c r="G193" s="22">
        <v>29</v>
      </c>
      <c r="H193" s="22">
        <v>24</v>
      </c>
      <c r="I193" s="22">
        <v>19</v>
      </c>
      <c r="J193" s="22">
        <v>29</v>
      </c>
      <c r="K193" s="1">
        <f t="shared" si="3"/>
        <v>24.333333333333332</v>
      </c>
      <c r="L193" s="1">
        <f t="shared" si="3"/>
        <v>19.666666666666668</v>
      </c>
      <c r="M193" s="1">
        <f t="shared" si="3"/>
        <v>29</v>
      </c>
      <c r="N193" s="22"/>
      <c r="O193" s="22"/>
      <c r="P193" s="22"/>
    </row>
    <row r="194" spans="1:16">
      <c r="A194" s="25" t="s">
        <v>540</v>
      </c>
      <c r="B194" s="22">
        <v>24</v>
      </c>
      <c r="C194" s="22">
        <v>19</v>
      </c>
      <c r="D194" s="22">
        <v>29</v>
      </c>
      <c r="E194" s="22">
        <v>24</v>
      </c>
      <c r="F194" s="22">
        <v>20</v>
      </c>
      <c r="G194" s="22">
        <v>26</v>
      </c>
      <c r="H194" s="22">
        <v>24</v>
      </c>
      <c r="I194" s="22">
        <v>20</v>
      </c>
      <c r="J194" s="22">
        <v>26</v>
      </c>
      <c r="K194" s="1">
        <f t="shared" si="3"/>
        <v>24</v>
      </c>
      <c r="L194" s="1">
        <f t="shared" si="3"/>
        <v>19.666666666666668</v>
      </c>
      <c r="M194" s="1">
        <f t="shared" si="3"/>
        <v>27</v>
      </c>
      <c r="N194" s="22"/>
      <c r="O194" s="22"/>
      <c r="P194" s="22"/>
    </row>
    <row r="195" spans="1:16">
      <c r="A195" s="25" t="s">
        <v>541</v>
      </c>
      <c r="B195" s="22">
        <v>22</v>
      </c>
      <c r="C195" s="22">
        <v>17</v>
      </c>
      <c r="D195" s="22">
        <v>26</v>
      </c>
      <c r="E195" s="22">
        <v>25</v>
      </c>
      <c r="F195" s="22">
        <v>20</v>
      </c>
      <c r="G195" s="22">
        <v>28</v>
      </c>
      <c r="H195" s="22">
        <v>25</v>
      </c>
      <c r="I195" s="22">
        <v>20</v>
      </c>
      <c r="J195" s="22">
        <v>28</v>
      </c>
      <c r="K195" s="1">
        <f t="shared" ref="K195:M258" si="4">AVERAGE(B195,E195,H195)</f>
        <v>24</v>
      </c>
      <c r="L195" s="1">
        <f t="shared" si="4"/>
        <v>19</v>
      </c>
      <c r="M195" s="1">
        <f t="shared" si="4"/>
        <v>27.333333333333332</v>
      </c>
      <c r="N195" s="22"/>
      <c r="O195" s="22"/>
      <c r="P195" s="22"/>
    </row>
    <row r="196" spans="1:16">
      <c r="A196" s="25" t="s">
        <v>542</v>
      </c>
      <c r="B196" s="22">
        <v>23</v>
      </c>
      <c r="C196" s="22">
        <v>19</v>
      </c>
      <c r="D196" s="22">
        <v>26</v>
      </c>
      <c r="E196" s="22">
        <v>25</v>
      </c>
      <c r="F196" s="22">
        <v>19</v>
      </c>
      <c r="G196" s="22">
        <v>29</v>
      </c>
      <c r="H196" s="22">
        <v>25</v>
      </c>
      <c r="I196" s="22">
        <v>19</v>
      </c>
      <c r="J196" s="22">
        <v>29</v>
      </c>
      <c r="K196" s="1">
        <f t="shared" si="4"/>
        <v>24.333333333333332</v>
      </c>
      <c r="L196" s="1">
        <f t="shared" si="4"/>
        <v>19</v>
      </c>
      <c r="M196" s="1">
        <f t="shared" si="4"/>
        <v>28</v>
      </c>
      <c r="N196" s="22"/>
      <c r="O196" s="22"/>
      <c r="P196" s="22"/>
    </row>
    <row r="197" spans="1:16">
      <c r="A197" s="25" t="s">
        <v>543</v>
      </c>
      <c r="B197" s="22">
        <v>22</v>
      </c>
      <c r="C197" s="22">
        <v>17</v>
      </c>
      <c r="D197" s="22">
        <v>26</v>
      </c>
      <c r="E197" s="22">
        <v>26</v>
      </c>
      <c r="F197" s="22">
        <v>20</v>
      </c>
      <c r="G197" s="22">
        <v>30</v>
      </c>
      <c r="H197" s="22">
        <v>26</v>
      </c>
      <c r="I197" s="22">
        <v>20</v>
      </c>
      <c r="J197" s="22">
        <v>30</v>
      </c>
      <c r="K197" s="1">
        <f t="shared" si="4"/>
        <v>24.666666666666668</v>
      </c>
      <c r="L197" s="1">
        <f t="shared" si="4"/>
        <v>19</v>
      </c>
      <c r="M197" s="1">
        <f t="shared" si="4"/>
        <v>28.666666666666668</v>
      </c>
      <c r="N197" s="22"/>
      <c r="O197" s="22"/>
      <c r="P197" s="22"/>
    </row>
    <row r="198" spans="1:16">
      <c r="A198" s="25" t="s">
        <v>544</v>
      </c>
      <c r="B198" s="22">
        <v>23</v>
      </c>
      <c r="C198" s="22">
        <v>18</v>
      </c>
      <c r="D198" s="22">
        <v>26</v>
      </c>
      <c r="E198" s="22">
        <v>26</v>
      </c>
      <c r="F198" s="22">
        <v>20</v>
      </c>
      <c r="G198" s="22">
        <v>30</v>
      </c>
      <c r="H198" s="22">
        <v>26</v>
      </c>
      <c r="I198" s="22">
        <v>20</v>
      </c>
      <c r="J198" s="22">
        <v>30</v>
      </c>
      <c r="K198" s="1">
        <f t="shared" si="4"/>
        <v>25</v>
      </c>
      <c r="L198" s="1">
        <f t="shared" si="4"/>
        <v>19.333333333333332</v>
      </c>
      <c r="M198" s="1">
        <f t="shared" si="4"/>
        <v>28.666666666666668</v>
      </c>
      <c r="N198" s="22"/>
      <c r="O198" s="22"/>
      <c r="P198" s="22"/>
    </row>
    <row r="199" spans="1:16">
      <c r="A199" s="25" t="s">
        <v>545</v>
      </c>
      <c r="B199" s="22">
        <v>22</v>
      </c>
      <c r="C199" s="22">
        <v>18</v>
      </c>
      <c r="D199" s="22">
        <v>26</v>
      </c>
      <c r="E199" s="22">
        <v>27</v>
      </c>
      <c r="F199" s="22">
        <v>22</v>
      </c>
      <c r="G199" s="22">
        <v>31</v>
      </c>
      <c r="H199" s="22">
        <v>27</v>
      </c>
      <c r="I199" s="22">
        <v>22</v>
      </c>
      <c r="J199" s="22">
        <v>31</v>
      </c>
      <c r="K199" s="1">
        <f t="shared" si="4"/>
        <v>25.333333333333332</v>
      </c>
      <c r="L199" s="1">
        <f t="shared" si="4"/>
        <v>20.666666666666668</v>
      </c>
      <c r="M199" s="1">
        <f t="shared" si="4"/>
        <v>29.333333333333332</v>
      </c>
      <c r="N199" s="22"/>
      <c r="O199" s="22"/>
      <c r="P199" s="22"/>
    </row>
    <row r="200" spans="1:16">
      <c r="A200" s="25" t="s">
        <v>546</v>
      </c>
      <c r="B200" s="22">
        <v>22</v>
      </c>
      <c r="C200" s="22">
        <v>19</v>
      </c>
      <c r="D200" s="22">
        <v>26</v>
      </c>
      <c r="E200" s="22">
        <v>27</v>
      </c>
      <c r="F200" s="22">
        <v>24</v>
      </c>
      <c r="G200" s="22">
        <v>31</v>
      </c>
      <c r="H200" s="22">
        <v>27</v>
      </c>
      <c r="I200" s="22">
        <v>24</v>
      </c>
      <c r="J200" s="22">
        <v>31</v>
      </c>
      <c r="K200" s="1">
        <f t="shared" si="4"/>
        <v>25.333333333333332</v>
      </c>
      <c r="L200" s="1">
        <f t="shared" si="4"/>
        <v>22.333333333333332</v>
      </c>
      <c r="M200" s="1">
        <f t="shared" si="4"/>
        <v>29.333333333333332</v>
      </c>
      <c r="N200" s="22"/>
      <c r="O200" s="22"/>
      <c r="P200" s="22"/>
    </row>
    <row r="201" spans="1:16">
      <c r="A201" s="25" t="s">
        <v>547</v>
      </c>
      <c r="B201" s="22">
        <v>21</v>
      </c>
      <c r="C201" s="22">
        <v>17</v>
      </c>
      <c r="D201" s="22">
        <v>25</v>
      </c>
      <c r="E201" s="22">
        <v>27</v>
      </c>
      <c r="F201" s="22">
        <v>21</v>
      </c>
      <c r="G201" s="22">
        <v>31</v>
      </c>
      <c r="H201" s="22">
        <v>27</v>
      </c>
      <c r="I201" s="22">
        <v>21</v>
      </c>
      <c r="J201" s="22">
        <v>31</v>
      </c>
      <c r="K201" s="1">
        <f t="shared" si="4"/>
        <v>25</v>
      </c>
      <c r="L201" s="1">
        <f t="shared" si="4"/>
        <v>19.666666666666668</v>
      </c>
      <c r="M201" s="1">
        <f t="shared" si="4"/>
        <v>29</v>
      </c>
      <c r="N201" s="22"/>
      <c r="O201" s="22"/>
      <c r="P201" s="22"/>
    </row>
    <row r="202" spans="1:16">
      <c r="A202" s="25" t="s">
        <v>548</v>
      </c>
      <c r="B202" s="22">
        <v>23</v>
      </c>
      <c r="C202" s="22">
        <v>17</v>
      </c>
      <c r="D202" s="22">
        <v>26</v>
      </c>
      <c r="E202" s="22">
        <v>28</v>
      </c>
      <c r="F202" s="22">
        <v>22</v>
      </c>
      <c r="G202" s="22">
        <v>33</v>
      </c>
      <c r="H202" s="22">
        <v>28</v>
      </c>
      <c r="I202" s="22">
        <v>22</v>
      </c>
      <c r="J202" s="22">
        <v>33</v>
      </c>
      <c r="K202" s="1">
        <f t="shared" si="4"/>
        <v>26.333333333333332</v>
      </c>
      <c r="L202" s="1">
        <f t="shared" si="4"/>
        <v>20.333333333333332</v>
      </c>
      <c r="M202" s="1">
        <f t="shared" si="4"/>
        <v>30.666666666666668</v>
      </c>
      <c r="N202" s="22"/>
      <c r="O202" s="22"/>
      <c r="P202" s="22"/>
    </row>
    <row r="203" spans="1:16">
      <c r="A203" s="25" t="s">
        <v>549</v>
      </c>
      <c r="B203" s="22">
        <v>24</v>
      </c>
      <c r="C203" s="22">
        <v>19</v>
      </c>
      <c r="D203" s="22">
        <v>27</v>
      </c>
      <c r="E203" s="22">
        <v>27</v>
      </c>
      <c r="F203" s="22">
        <v>21</v>
      </c>
      <c r="G203" s="22">
        <v>33</v>
      </c>
      <c r="H203" s="22">
        <v>27</v>
      </c>
      <c r="I203" s="22">
        <v>21</v>
      </c>
      <c r="J203" s="22">
        <v>33</v>
      </c>
      <c r="K203" s="1">
        <f t="shared" si="4"/>
        <v>26</v>
      </c>
      <c r="L203" s="1">
        <f t="shared" si="4"/>
        <v>20.333333333333332</v>
      </c>
      <c r="M203" s="1">
        <f t="shared" si="4"/>
        <v>31</v>
      </c>
      <c r="N203" s="22"/>
      <c r="O203" s="22"/>
      <c r="P203" s="22"/>
    </row>
    <row r="204" spans="1:16">
      <c r="A204" s="25" t="s">
        <v>550</v>
      </c>
      <c r="B204" s="22">
        <v>25</v>
      </c>
      <c r="C204" s="22">
        <v>20</v>
      </c>
      <c r="D204" s="22">
        <v>29</v>
      </c>
      <c r="E204" s="22">
        <v>28</v>
      </c>
      <c r="F204" s="22">
        <v>21</v>
      </c>
      <c r="G204" s="22">
        <v>33</v>
      </c>
      <c r="H204" s="22">
        <v>28</v>
      </c>
      <c r="I204" s="22">
        <v>21</v>
      </c>
      <c r="J204" s="22">
        <v>33</v>
      </c>
      <c r="K204" s="1">
        <f t="shared" si="4"/>
        <v>27</v>
      </c>
      <c r="L204" s="1">
        <f t="shared" si="4"/>
        <v>20.666666666666668</v>
      </c>
      <c r="M204" s="1">
        <f t="shared" si="4"/>
        <v>31.666666666666668</v>
      </c>
      <c r="N204" s="22"/>
      <c r="O204" s="22"/>
      <c r="P204" s="22"/>
    </row>
    <row r="205" spans="1:16">
      <c r="A205" s="25" t="s">
        <v>551</v>
      </c>
      <c r="B205" s="22">
        <v>26</v>
      </c>
      <c r="C205" s="22">
        <v>21</v>
      </c>
      <c r="D205" s="22">
        <v>29</v>
      </c>
      <c r="E205" s="22">
        <v>29</v>
      </c>
      <c r="F205" s="22">
        <v>22</v>
      </c>
      <c r="G205" s="22">
        <v>35</v>
      </c>
      <c r="H205" s="22">
        <v>29</v>
      </c>
      <c r="I205" s="22">
        <v>22</v>
      </c>
      <c r="J205" s="22">
        <v>35</v>
      </c>
      <c r="K205" s="1">
        <f t="shared" si="4"/>
        <v>28</v>
      </c>
      <c r="L205" s="1">
        <f t="shared" si="4"/>
        <v>21.666666666666668</v>
      </c>
      <c r="M205" s="1">
        <f t="shared" si="4"/>
        <v>33</v>
      </c>
      <c r="N205" s="22"/>
      <c r="O205" s="22"/>
      <c r="P205" s="22"/>
    </row>
    <row r="206" spans="1:16">
      <c r="A206" s="25" t="s">
        <v>552</v>
      </c>
      <c r="B206" s="22">
        <v>25</v>
      </c>
      <c r="C206" s="22">
        <v>20</v>
      </c>
      <c r="D206" s="22">
        <v>30</v>
      </c>
      <c r="E206" s="22">
        <v>29</v>
      </c>
      <c r="F206" s="22">
        <v>22</v>
      </c>
      <c r="G206" s="22">
        <v>33</v>
      </c>
      <c r="H206" s="22">
        <v>29</v>
      </c>
      <c r="I206" s="22">
        <v>22</v>
      </c>
      <c r="J206" s="22">
        <v>33</v>
      </c>
      <c r="K206" s="1">
        <f t="shared" si="4"/>
        <v>27.666666666666668</v>
      </c>
      <c r="L206" s="1">
        <f t="shared" si="4"/>
        <v>21.333333333333332</v>
      </c>
      <c r="M206" s="1">
        <f t="shared" si="4"/>
        <v>32</v>
      </c>
      <c r="N206" s="22"/>
      <c r="O206" s="22"/>
      <c r="P206" s="22"/>
    </row>
    <row r="207" spans="1:16">
      <c r="A207" s="25" t="s">
        <v>553</v>
      </c>
      <c r="B207" s="22">
        <v>22</v>
      </c>
      <c r="C207" s="22">
        <v>19</v>
      </c>
      <c r="D207" s="22">
        <v>25</v>
      </c>
      <c r="E207" s="22">
        <v>29</v>
      </c>
      <c r="F207" s="22">
        <v>23</v>
      </c>
      <c r="G207" s="22">
        <v>34</v>
      </c>
      <c r="H207" s="22">
        <v>29</v>
      </c>
      <c r="I207" s="22">
        <v>23</v>
      </c>
      <c r="J207" s="22">
        <v>34</v>
      </c>
      <c r="K207" s="1">
        <f t="shared" si="4"/>
        <v>26.666666666666668</v>
      </c>
      <c r="L207" s="1">
        <f t="shared" si="4"/>
        <v>21.666666666666668</v>
      </c>
      <c r="M207" s="1">
        <f t="shared" si="4"/>
        <v>31</v>
      </c>
      <c r="N207" s="22"/>
      <c r="O207" s="22"/>
      <c r="P207" s="22"/>
    </row>
    <row r="208" spans="1:16">
      <c r="A208" s="25" t="s">
        <v>554</v>
      </c>
      <c r="B208" s="22">
        <v>24</v>
      </c>
      <c r="C208" s="22">
        <v>19</v>
      </c>
      <c r="D208" s="22">
        <v>29</v>
      </c>
      <c r="E208" s="22">
        <v>30</v>
      </c>
      <c r="F208" s="22">
        <v>25</v>
      </c>
      <c r="G208" s="22">
        <v>34</v>
      </c>
      <c r="H208" s="22">
        <v>30</v>
      </c>
      <c r="I208" s="22">
        <v>25</v>
      </c>
      <c r="J208" s="22">
        <v>34</v>
      </c>
      <c r="K208" s="1">
        <f t="shared" si="4"/>
        <v>28</v>
      </c>
      <c r="L208" s="1">
        <f t="shared" si="4"/>
        <v>23</v>
      </c>
      <c r="M208" s="1">
        <f t="shared" si="4"/>
        <v>32.333333333333336</v>
      </c>
      <c r="N208" s="22"/>
      <c r="O208" s="22"/>
      <c r="P208" s="22"/>
    </row>
    <row r="209" spans="1:16">
      <c r="A209" s="25" t="s">
        <v>555</v>
      </c>
      <c r="B209" s="22">
        <v>24</v>
      </c>
      <c r="C209" s="22">
        <v>19</v>
      </c>
      <c r="D209" s="22">
        <v>27</v>
      </c>
      <c r="E209" s="22">
        <v>28</v>
      </c>
      <c r="F209" s="22">
        <v>24</v>
      </c>
      <c r="G209" s="22">
        <v>31</v>
      </c>
      <c r="H209" s="22">
        <v>28</v>
      </c>
      <c r="I209" s="22">
        <v>24</v>
      </c>
      <c r="J209" s="22">
        <v>31</v>
      </c>
      <c r="K209" s="1">
        <f t="shared" si="4"/>
        <v>26.666666666666668</v>
      </c>
      <c r="L209" s="1">
        <f t="shared" si="4"/>
        <v>22.333333333333332</v>
      </c>
      <c r="M209" s="1">
        <f t="shared" si="4"/>
        <v>29.666666666666668</v>
      </c>
      <c r="N209" s="22"/>
      <c r="O209" s="22"/>
      <c r="P209" s="22"/>
    </row>
    <row r="210" spans="1:16">
      <c r="A210" s="25" t="s">
        <v>556</v>
      </c>
      <c r="B210" s="22">
        <v>25</v>
      </c>
      <c r="C210" s="22">
        <v>20</v>
      </c>
      <c r="D210" s="22">
        <v>30</v>
      </c>
      <c r="E210" s="22">
        <v>26</v>
      </c>
      <c r="F210" s="22">
        <v>22</v>
      </c>
      <c r="G210" s="22">
        <v>30</v>
      </c>
      <c r="H210" s="22">
        <v>26</v>
      </c>
      <c r="I210" s="22">
        <v>22</v>
      </c>
      <c r="J210" s="22">
        <v>30</v>
      </c>
      <c r="K210" s="1">
        <f t="shared" si="4"/>
        <v>25.666666666666668</v>
      </c>
      <c r="L210" s="1">
        <f t="shared" si="4"/>
        <v>21.333333333333332</v>
      </c>
      <c r="M210" s="1">
        <f t="shared" si="4"/>
        <v>30</v>
      </c>
      <c r="N210" s="22"/>
      <c r="O210" s="22"/>
      <c r="P210" s="22"/>
    </row>
    <row r="211" spans="1:16">
      <c r="A211" s="25" t="s">
        <v>557</v>
      </c>
      <c r="B211" s="22">
        <v>26</v>
      </c>
      <c r="C211" s="22">
        <v>21</v>
      </c>
      <c r="D211" s="22">
        <v>30</v>
      </c>
      <c r="E211" s="22">
        <v>27</v>
      </c>
      <c r="F211" s="22">
        <v>23</v>
      </c>
      <c r="G211" s="22">
        <v>30</v>
      </c>
      <c r="H211" s="22">
        <v>27</v>
      </c>
      <c r="I211" s="22">
        <v>23</v>
      </c>
      <c r="J211" s="22">
        <v>30</v>
      </c>
      <c r="K211" s="1">
        <f t="shared" si="4"/>
        <v>26.666666666666668</v>
      </c>
      <c r="L211" s="1">
        <f t="shared" si="4"/>
        <v>22.333333333333332</v>
      </c>
      <c r="M211" s="1">
        <f t="shared" si="4"/>
        <v>30</v>
      </c>
      <c r="N211" s="22"/>
      <c r="O211" s="22"/>
      <c r="P211" s="22"/>
    </row>
    <row r="212" spans="1:16">
      <c r="A212" s="25" t="s">
        <v>558</v>
      </c>
      <c r="B212" s="22">
        <v>27</v>
      </c>
      <c r="C212" s="22">
        <v>23</v>
      </c>
      <c r="D212" s="22">
        <v>31</v>
      </c>
      <c r="E212" s="22">
        <v>27</v>
      </c>
      <c r="F212" s="22">
        <v>22</v>
      </c>
      <c r="G212" s="22">
        <v>32</v>
      </c>
      <c r="H212" s="22">
        <v>27</v>
      </c>
      <c r="I212" s="22">
        <v>22</v>
      </c>
      <c r="J212" s="22">
        <v>32</v>
      </c>
      <c r="K212" s="1">
        <f t="shared" si="4"/>
        <v>27</v>
      </c>
      <c r="L212" s="1">
        <f t="shared" si="4"/>
        <v>22.333333333333332</v>
      </c>
      <c r="M212" s="1">
        <f t="shared" si="4"/>
        <v>31.666666666666668</v>
      </c>
      <c r="N212" s="22"/>
      <c r="O212" s="22"/>
      <c r="P212" s="22"/>
    </row>
    <row r="213" spans="1:16">
      <c r="A213" s="25" t="s">
        <v>559</v>
      </c>
      <c r="B213" s="22">
        <v>29</v>
      </c>
      <c r="C213" s="22">
        <v>24</v>
      </c>
      <c r="D213" s="22">
        <v>33</v>
      </c>
      <c r="E213" s="22">
        <v>25</v>
      </c>
      <c r="F213" s="22">
        <v>20</v>
      </c>
      <c r="G213" s="22">
        <v>29</v>
      </c>
      <c r="H213" s="22">
        <v>25</v>
      </c>
      <c r="I213" s="22">
        <v>20</v>
      </c>
      <c r="J213" s="22">
        <v>29</v>
      </c>
      <c r="K213" s="1">
        <f t="shared" si="4"/>
        <v>26.333333333333332</v>
      </c>
      <c r="L213" s="1">
        <f t="shared" si="4"/>
        <v>21.333333333333332</v>
      </c>
      <c r="M213" s="1">
        <f t="shared" si="4"/>
        <v>30.333333333333332</v>
      </c>
      <c r="N213" s="22"/>
      <c r="O213" s="22"/>
      <c r="P213" s="22"/>
    </row>
    <row r="214" spans="1:16">
      <c r="A214" s="25" t="s">
        <v>560</v>
      </c>
      <c r="B214" s="22">
        <v>29</v>
      </c>
      <c r="C214" s="22">
        <v>25</v>
      </c>
      <c r="D214" s="22">
        <v>33</v>
      </c>
      <c r="E214" s="22">
        <v>26</v>
      </c>
      <c r="F214" s="22">
        <v>20</v>
      </c>
      <c r="G214" s="22">
        <v>30</v>
      </c>
      <c r="H214" s="22">
        <v>26</v>
      </c>
      <c r="I214" s="22">
        <v>20</v>
      </c>
      <c r="J214" s="22">
        <v>30</v>
      </c>
      <c r="K214" s="1">
        <f t="shared" si="4"/>
        <v>27</v>
      </c>
      <c r="L214" s="1">
        <f t="shared" si="4"/>
        <v>21.666666666666668</v>
      </c>
      <c r="M214" s="1">
        <f t="shared" si="4"/>
        <v>31</v>
      </c>
      <c r="N214" s="22"/>
      <c r="O214" s="22"/>
      <c r="P214" s="22"/>
    </row>
    <row r="215" spans="1:16">
      <c r="A215" s="25" t="s">
        <v>561</v>
      </c>
      <c r="B215" s="22">
        <v>30</v>
      </c>
      <c r="C215" s="22">
        <v>25</v>
      </c>
      <c r="D215" s="22">
        <v>34</v>
      </c>
      <c r="E215" s="22">
        <v>27</v>
      </c>
      <c r="F215" s="22">
        <v>21</v>
      </c>
      <c r="G215" s="22">
        <v>31</v>
      </c>
      <c r="H215" s="22">
        <v>27</v>
      </c>
      <c r="I215" s="22">
        <v>21</v>
      </c>
      <c r="J215" s="22">
        <v>31</v>
      </c>
      <c r="K215" s="1">
        <f t="shared" si="4"/>
        <v>28</v>
      </c>
      <c r="L215" s="1">
        <f t="shared" si="4"/>
        <v>22.333333333333332</v>
      </c>
      <c r="M215" s="1">
        <f t="shared" si="4"/>
        <v>32</v>
      </c>
      <c r="N215" s="22"/>
      <c r="O215" s="22"/>
      <c r="P215" s="22"/>
    </row>
    <row r="216" spans="1:16">
      <c r="A216" s="25" t="s">
        <v>562</v>
      </c>
      <c r="B216" s="22">
        <v>27</v>
      </c>
      <c r="C216" s="22">
        <v>23</v>
      </c>
      <c r="D216" s="22">
        <v>30</v>
      </c>
      <c r="E216" s="22">
        <v>26</v>
      </c>
      <c r="F216" s="22">
        <v>19</v>
      </c>
      <c r="G216" s="22">
        <v>31</v>
      </c>
      <c r="H216" s="22">
        <v>26</v>
      </c>
      <c r="I216" s="22">
        <v>19</v>
      </c>
      <c r="J216" s="22">
        <v>31</v>
      </c>
      <c r="K216" s="1">
        <f t="shared" si="4"/>
        <v>26.333333333333332</v>
      </c>
      <c r="L216" s="1">
        <f t="shared" si="4"/>
        <v>20.333333333333332</v>
      </c>
      <c r="M216" s="1">
        <f t="shared" si="4"/>
        <v>30.666666666666668</v>
      </c>
      <c r="N216" s="22"/>
      <c r="O216" s="22"/>
      <c r="P216" s="22"/>
    </row>
    <row r="217" spans="1:16">
      <c r="A217" s="25" t="s">
        <v>563</v>
      </c>
      <c r="B217" s="22">
        <v>22</v>
      </c>
      <c r="C217" s="22">
        <v>19</v>
      </c>
      <c r="D217" s="22">
        <v>26</v>
      </c>
      <c r="E217" s="22">
        <v>27</v>
      </c>
      <c r="F217" s="22">
        <v>21</v>
      </c>
      <c r="G217" s="22">
        <v>32</v>
      </c>
      <c r="H217" s="22">
        <v>27</v>
      </c>
      <c r="I217" s="22">
        <v>21</v>
      </c>
      <c r="J217" s="22">
        <v>32</v>
      </c>
      <c r="K217" s="1">
        <f t="shared" si="4"/>
        <v>25.333333333333332</v>
      </c>
      <c r="L217" s="1">
        <f t="shared" si="4"/>
        <v>20.333333333333332</v>
      </c>
      <c r="M217" s="1">
        <f t="shared" si="4"/>
        <v>30</v>
      </c>
      <c r="N217" s="22"/>
      <c r="O217" s="22"/>
      <c r="P217" s="22"/>
    </row>
    <row r="218" spans="1:16">
      <c r="A218" s="25" t="s">
        <v>564</v>
      </c>
      <c r="B218" s="22">
        <v>21</v>
      </c>
      <c r="C218" s="22">
        <v>18</v>
      </c>
      <c r="D218" s="22">
        <v>23</v>
      </c>
      <c r="E218" s="22">
        <v>28</v>
      </c>
      <c r="F218" s="22">
        <v>22</v>
      </c>
      <c r="G218" s="22">
        <v>34</v>
      </c>
      <c r="H218" s="22">
        <v>28</v>
      </c>
      <c r="I218" s="22">
        <v>22</v>
      </c>
      <c r="J218" s="22">
        <v>34</v>
      </c>
      <c r="K218" s="1">
        <f t="shared" si="4"/>
        <v>25.666666666666668</v>
      </c>
      <c r="L218" s="1">
        <f t="shared" si="4"/>
        <v>20.666666666666668</v>
      </c>
      <c r="M218" s="1">
        <f t="shared" si="4"/>
        <v>30.333333333333332</v>
      </c>
      <c r="N218" s="22"/>
      <c r="O218" s="22"/>
      <c r="P218" s="22"/>
    </row>
    <row r="219" spans="1:16">
      <c r="A219" s="25" t="s">
        <v>565</v>
      </c>
      <c r="B219" s="22">
        <v>22</v>
      </c>
      <c r="C219" s="22">
        <v>18</v>
      </c>
      <c r="D219" s="22">
        <v>25</v>
      </c>
      <c r="E219" s="22">
        <v>28</v>
      </c>
      <c r="F219" s="22">
        <v>23</v>
      </c>
      <c r="G219" s="22">
        <v>33</v>
      </c>
      <c r="H219" s="22">
        <v>28</v>
      </c>
      <c r="I219" s="22">
        <v>23</v>
      </c>
      <c r="J219" s="22">
        <v>33</v>
      </c>
      <c r="K219" s="1">
        <f t="shared" si="4"/>
        <v>26</v>
      </c>
      <c r="L219" s="1">
        <f t="shared" si="4"/>
        <v>21.333333333333332</v>
      </c>
      <c r="M219" s="1">
        <f t="shared" si="4"/>
        <v>30.333333333333332</v>
      </c>
      <c r="N219" s="22"/>
      <c r="O219" s="22"/>
      <c r="P219" s="22"/>
    </row>
    <row r="220" spans="1:16">
      <c r="A220" s="25" t="s">
        <v>566</v>
      </c>
      <c r="B220" s="22">
        <v>24</v>
      </c>
      <c r="C220" s="22">
        <v>19</v>
      </c>
      <c r="D220" s="22">
        <v>28</v>
      </c>
      <c r="E220" s="22">
        <v>29</v>
      </c>
      <c r="F220" s="22">
        <v>23</v>
      </c>
      <c r="G220" s="22">
        <v>35</v>
      </c>
      <c r="H220" s="22">
        <v>29</v>
      </c>
      <c r="I220" s="22">
        <v>23</v>
      </c>
      <c r="J220" s="22">
        <v>35</v>
      </c>
      <c r="K220" s="1">
        <f t="shared" si="4"/>
        <v>27.333333333333332</v>
      </c>
      <c r="L220" s="1">
        <f t="shared" si="4"/>
        <v>21.666666666666668</v>
      </c>
      <c r="M220" s="1">
        <f t="shared" si="4"/>
        <v>32.666666666666664</v>
      </c>
      <c r="N220" s="22"/>
      <c r="O220" s="22"/>
      <c r="P220" s="22"/>
    </row>
    <row r="221" spans="1:16">
      <c r="A221" s="25" t="s">
        <v>567</v>
      </c>
      <c r="B221" s="22">
        <v>27</v>
      </c>
      <c r="C221" s="22">
        <v>22</v>
      </c>
      <c r="D221" s="22">
        <v>32</v>
      </c>
      <c r="E221" s="22">
        <v>25</v>
      </c>
      <c r="F221" s="22">
        <v>21</v>
      </c>
      <c r="G221" s="22">
        <v>29</v>
      </c>
      <c r="H221" s="22">
        <v>25</v>
      </c>
      <c r="I221" s="22">
        <v>21</v>
      </c>
      <c r="J221" s="22">
        <v>29</v>
      </c>
      <c r="K221" s="1">
        <f t="shared" si="4"/>
        <v>25.666666666666668</v>
      </c>
      <c r="L221" s="1">
        <f t="shared" si="4"/>
        <v>21.333333333333332</v>
      </c>
      <c r="M221" s="1">
        <f t="shared" si="4"/>
        <v>30</v>
      </c>
      <c r="N221" s="22"/>
      <c r="O221" s="22"/>
      <c r="P221" s="22"/>
    </row>
    <row r="222" spans="1:16">
      <c r="A222" s="25" t="s">
        <v>568</v>
      </c>
      <c r="B222" s="22">
        <v>28</v>
      </c>
      <c r="C222" s="22">
        <v>21</v>
      </c>
      <c r="D222" s="22">
        <v>33</v>
      </c>
      <c r="E222" s="22">
        <v>26</v>
      </c>
      <c r="F222" s="22">
        <v>21</v>
      </c>
      <c r="G222" s="22">
        <v>31</v>
      </c>
      <c r="H222" s="22">
        <v>26</v>
      </c>
      <c r="I222" s="22">
        <v>21</v>
      </c>
      <c r="J222" s="22">
        <v>31</v>
      </c>
      <c r="K222" s="1">
        <f t="shared" si="4"/>
        <v>26.666666666666668</v>
      </c>
      <c r="L222" s="1">
        <f t="shared" si="4"/>
        <v>21</v>
      </c>
      <c r="M222" s="1">
        <f t="shared" si="4"/>
        <v>31.666666666666668</v>
      </c>
      <c r="N222" s="22"/>
      <c r="O222" s="22"/>
      <c r="P222" s="22"/>
    </row>
    <row r="223" spans="1:16">
      <c r="A223" s="25" t="s">
        <v>569</v>
      </c>
      <c r="B223" s="22">
        <v>28</v>
      </c>
      <c r="C223" s="22">
        <v>21</v>
      </c>
      <c r="D223" s="22">
        <v>32</v>
      </c>
      <c r="E223" s="22">
        <v>27</v>
      </c>
      <c r="F223" s="22">
        <v>21</v>
      </c>
      <c r="G223" s="22">
        <v>30</v>
      </c>
      <c r="H223" s="22">
        <v>27</v>
      </c>
      <c r="I223" s="22">
        <v>21</v>
      </c>
      <c r="J223" s="22">
        <v>30</v>
      </c>
      <c r="K223" s="1">
        <f t="shared" si="4"/>
        <v>27.333333333333332</v>
      </c>
      <c r="L223" s="1">
        <f t="shared" si="4"/>
        <v>21</v>
      </c>
      <c r="M223" s="1">
        <f t="shared" si="4"/>
        <v>30.666666666666668</v>
      </c>
      <c r="N223" s="22"/>
      <c r="O223" s="22"/>
      <c r="P223" s="22"/>
    </row>
    <row r="224" spans="1:16">
      <c r="A224" s="25" t="s">
        <v>570</v>
      </c>
      <c r="B224" s="22">
        <v>28</v>
      </c>
      <c r="C224" s="22">
        <v>23</v>
      </c>
      <c r="D224" s="22">
        <v>31</v>
      </c>
      <c r="E224" s="22">
        <v>27</v>
      </c>
      <c r="F224" s="22">
        <v>21</v>
      </c>
      <c r="G224" s="22">
        <v>31</v>
      </c>
      <c r="H224" s="22">
        <v>27</v>
      </c>
      <c r="I224" s="22">
        <v>21</v>
      </c>
      <c r="J224" s="22">
        <v>31</v>
      </c>
      <c r="K224" s="1">
        <f t="shared" si="4"/>
        <v>27.333333333333332</v>
      </c>
      <c r="L224" s="1">
        <f t="shared" si="4"/>
        <v>21.666666666666668</v>
      </c>
      <c r="M224" s="1">
        <f t="shared" si="4"/>
        <v>31</v>
      </c>
      <c r="N224" s="22"/>
      <c r="O224" s="22"/>
      <c r="P224" s="22"/>
    </row>
    <row r="225" spans="1:16">
      <c r="A225" s="25" t="s">
        <v>571</v>
      </c>
      <c r="B225" s="22">
        <v>27</v>
      </c>
      <c r="C225" s="22">
        <v>23</v>
      </c>
      <c r="D225" s="22">
        <v>31</v>
      </c>
      <c r="E225" s="22">
        <v>26</v>
      </c>
      <c r="F225" s="22">
        <v>21</v>
      </c>
      <c r="G225" s="22">
        <v>31</v>
      </c>
      <c r="H225" s="22">
        <v>26</v>
      </c>
      <c r="I225" s="22">
        <v>21</v>
      </c>
      <c r="J225" s="22">
        <v>31</v>
      </c>
      <c r="K225" s="1">
        <f t="shared" si="4"/>
        <v>26.333333333333332</v>
      </c>
      <c r="L225" s="1">
        <f t="shared" si="4"/>
        <v>21.666666666666668</v>
      </c>
      <c r="M225" s="1">
        <f t="shared" si="4"/>
        <v>31</v>
      </c>
      <c r="N225" s="22"/>
      <c r="O225" s="22"/>
      <c r="P225" s="22"/>
    </row>
    <row r="226" spans="1:16">
      <c r="A226" s="25" t="s">
        <v>572</v>
      </c>
      <c r="B226" s="22">
        <v>27</v>
      </c>
      <c r="C226" s="22">
        <v>21</v>
      </c>
      <c r="D226" s="22">
        <v>31</v>
      </c>
      <c r="E226" s="22">
        <v>24</v>
      </c>
      <c r="F226" s="22">
        <v>20</v>
      </c>
      <c r="G226" s="22">
        <v>28</v>
      </c>
      <c r="H226" s="22">
        <v>24</v>
      </c>
      <c r="I226" s="22">
        <v>20</v>
      </c>
      <c r="J226" s="22">
        <v>28</v>
      </c>
      <c r="K226" s="1">
        <f t="shared" si="4"/>
        <v>25</v>
      </c>
      <c r="L226" s="1">
        <f t="shared" si="4"/>
        <v>20.333333333333332</v>
      </c>
      <c r="M226" s="1">
        <f t="shared" si="4"/>
        <v>29</v>
      </c>
      <c r="N226" s="22"/>
      <c r="O226" s="22"/>
      <c r="P226" s="22"/>
    </row>
    <row r="227" spans="1:16">
      <c r="A227" s="25" t="s">
        <v>573</v>
      </c>
      <c r="B227" s="22">
        <v>27</v>
      </c>
      <c r="C227" s="22">
        <v>23</v>
      </c>
      <c r="D227" s="22">
        <v>30</v>
      </c>
      <c r="E227" s="22">
        <v>23</v>
      </c>
      <c r="F227" s="22">
        <v>17</v>
      </c>
      <c r="G227" s="22">
        <v>27</v>
      </c>
      <c r="H227" s="22">
        <v>23</v>
      </c>
      <c r="I227" s="22">
        <v>17</v>
      </c>
      <c r="J227" s="22">
        <v>27</v>
      </c>
      <c r="K227" s="1">
        <f t="shared" si="4"/>
        <v>24.333333333333332</v>
      </c>
      <c r="L227" s="1">
        <f t="shared" si="4"/>
        <v>19</v>
      </c>
      <c r="M227" s="1">
        <f t="shared" si="4"/>
        <v>28</v>
      </c>
      <c r="N227" s="22"/>
      <c r="O227" s="22"/>
      <c r="P227" s="22"/>
    </row>
    <row r="228" spans="1:16">
      <c r="A228" s="25" t="s">
        <v>574</v>
      </c>
      <c r="B228" s="22">
        <v>24</v>
      </c>
      <c r="C228" s="22">
        <v>19</v>
      </c>
      <c r="D228" s="22">
        <v>29</v>
      </c>
      <c r="E228" s="22">
        <v>24</v>
      </c>
      <c r="F228" s="22">
        <v>18</v>
      </c>
      <c r="G228" s="22">
        <v>30</v>
      </c>
      <c r="H228" s="22">
        <v>24</v>
      </c>
      <c r="I228" s="22">
        <v>18</v>
      </c>
      <c r="J228" s="22">
        <v>30</v>
      </c>
      <c r="K228" s="1">
        <f t="shared" si="4"/>
        <v>24</v>
      </c>
      <c r="L228" s="1">
        <f t="shared" si="4"/>
        <v>18.333333333333332</v>
      </c>
      <c r="M228" s="1">
        <f t="shared" si="4"/>
        <v>29.666666666666668</v>
      </c>
      <c r="N228" s="22"/>
      <c r="O228" s="22"/>
      <c r="P228" s="22"/>
    </row>
    <row r="229" spans="1:16">
      <c r="A229" s="25" t="s">
        <v>575</v>
      </c>
      <c r="B229" s="22">
        <v>25</v>
      </c>
      <c r="C229" s="22">
        <v>19</v>
      </c>
      <c r="D229" s="22">
        <v>30</v>
      </c>
      <c r="E229" s="22">
        <v>25</v>
      </c>
      <c r="F229" s="22">
        <v>20</v>
      </c>
      <c r="G229" s="22">
        <v>29</v>
      </c>
      <c r="H229" s="22">
        <v>25</v>
      </c>
      <c r="I229" s="22">
        <v>20</v>
      </c>
      <c r="J229" s="22">
        <v>29</v>
      </c>
      <c r="K229" s="1">
        <f t="shared" si="4"/>
        <v>25</v>
      </c>
      <c r="L229" s="1">
        <f t="shared" si="4"/>
        <v>19.666666666666668</v>
      </c>
      <c r="M229" s="1">
        <f t="shared" si="4"/>
        <v>29.333333333333332</v>
      </c>
      <c r="N229" s="22"/>
      <c r="O229" s="22"/>
      <c r="P229" s="22"/>
    </row>
    <row r="230" spans="1:16">
      <c r="A230" s="25" t="s">
        <v>576</v>
      </c>
      <c r="B230" s="22">
        <v>26</v>
      </c>
      <c r="C230" s="22">
        <v>21</v>
      </c>
      <c r="D230" s="22">
        <v>29</v>
      </c>
      <c r="E230" s="22">
        <v>23</v>
      </c>
      <c r="F230" s="22">
        <v>19</v>
      </c>
      <c r="G230" s="22">
        <v>28</v>
      </c>
      <c r="H230" s="22">
        <v>23</v>
      </c>
      <c r="I230" s="22">
        <v>19</v>
      </c>
      <c r="J230" s="22">
        <v>28</v>
      </c>
      <c r="K230" s="1">
        <f t="shared" si="4"/>
        <v>24</v>
      </c>
      <c r="L230" s="1">
        <f t="shared" si="4"/>
        <v>19.666666666666668</v>
      </c>
      <c r="M230" s="1">
        <f t="shared" si="4"/>
        <v>28.333333333333332</v>
      </c>
      <c r="N230" s="22"/>
      <c r="O230" s="22"/>
      <c r="P230" s="22"/>
    </row>
    <row r="231" spans="1:16">
      <c r="A231" s="25" t="s">
        <v>577</v>
      </c>
      <c r="B231" s="22">
        <v>24</v>
      </c>
      <c r="C231" s="22">
        <v>20</v>
      </c>
      <c r="D231" s="22">
        <v>28</v>
      </c>
      <c r="E231" s="22">
        <v>25</v>
      </c>
      <c r="F231" s="22">
        <v>20</v>
      </c>
      <c r="G231" s="22">
        <v>29</v>
      </c>
      <c r="H231" s="22">
        <v>25</v>
      </c>
      <c r="I231" s="22">
        <v>20</v>
      </c>
      <c r="J231" s="22">
        <v>29</v>
      </c>
      <c r="K231" s="1">
        <f t="shared" si="4"/>
        <v>24.666666666666668</v>
      </c>
      <c r="L231" s="1">
        <f t="shared" si="4"/>
        <v>20</v>
      </c>
      <c r="M231" s="1">
        <f t="shared" si="4"/>
        <v>28.666666666666668</v>
      </c>
      <c r="N231" s="22"/>
      <c r="O231" s="22"/>
      <c r="P231" s="22"/>
    </row>
    <row r="232" spans="1:16">
      <c r="A232" s="25" t="s">
        <v>578</v>
      </c>
      <c r="B232" s="22">
        <v>22</v>
      </c>
      <c r="C232" s="22">
        <v>19</v>
      </c>
      <c r="D232" s="22">
        <v>26</v>
      </c>
      <c r="E232" s="22">
        <v>23</v>
      </c>
      <c r="F232" s="22">
        <v>20</v>
      </c>
      <c r="G232" s="22">
        <v>28</v>
      </c>
      <c r="H232" s="22">
        <v>23</v>
      </c>
      <c r="I232" s="22">
        <v>20</v>
      </c>
      <c r="J232" s="22">
        <v>28</v>
      </c>
      <c r="K232" s="1">
        <f t="shared" si="4"/>
        <v>22.666666666666668</v>
      </c>
      <c r="L232" s="1">
        <f t="shared" si="4"/>
        <v>19.666666666666668</v>
      </c>
      <c r="M232" s="1">
        <f t="shared" si="4"/>
        <v>27.333333333333332</v>
      </c>
      <c r="N232" s="22"/>
      <c r="O232" s="22"/>
      <c r="P232" s="22"/>
    </row>
    <row r="233" spans="1:16">
      <c r="A233" s="25" t="s">
        <v>579</v>
      </c>
      <c r="B233" s="22">
        <v>23</v>
      </c>
      <c r="C233" s="22">
        <v>19</v>
      </c>
      <c r="D233" s="22">
        <v>27</v>
      </c>
      <c r="E233" s="22">
        <v>23</v>
      </c>
      <c r="F233" s="22">
        <v>20</v>
      </c>
      <c r="G233" s="22">
        <v>26</v>
      </c>
      <c r="H233" s="22">
        <v>23</v>
      </c>
      <c r="I233" s="22">
        <v>20</v>
      </c>
      <c r="J233" s="22">
        <v>26</v>
      </c>
      <c r="K233" s="1">
        <f t="shared" si="4"/>
        <v>23</v>
      </c>
      <c r="L233" s="1">
        <f t="shared" si="4"/>
        <v>19.666666666666668</v>
      </c>
      <c r="M233" s="1">
        <f t="shared" si="4"/>
        <v>26.333333333333332</v>
      </c>
      <c r="N233" s="22"/>
      <c r="O233" s="22"/>
      <c r="P233" s="22"/>
    </row>
    <row r="234" spans="1:16">
      <c r="A234" s="25" t="s">
        <v>580</v>
      </c>
      <c r="B234" s="22">
        <v>25</v>
      </c>
      <c r="C234" s="22">
        <v>21</v>
      </c>
      <c r="D234" s="22">
        <v>28</v>
      </c>
      <c r="E234" s="22">
        <v>25</v>
      </c>
      <c r="F234" s="22">
        <v>18</v>
      </c>
      <c r="G234" s="22">
        <v>31</v>
      </c>
      <c r="H234" s="22">
        <v>25</v>
      </c>
      <c r="I234" s="22">
        <v>18</v>
      </c>
      <c r="J234" s="22">
        <v>31</v>
      </c>
      <c r="K234" s="1">
        <f t="shared" si="4"/>
        <v>25</v>
      </c>
      <c r="L234" s="1">
        <f t="shared" si="4"/>
        <v>19</v>
      </c>
      <c r="M234" s="1">
        <f t="shared" si="4"/>
        <v>30</v>
      </c>
      <c r="N234" s="22"/>
      <c r="O234" s="22"/>
      <c r="P234" s="22"/>
    </row>
    <row r="235" spans="1:16">
      <c r="A235" s="25" t="s">
        <v>581</v>
      </c>
      <c r="B235" s="22">
        <v>26</v>
      </c>
      <c r="C235" s="22">
        <v>22</v>
      </c>
      <c r="D235" s="22">
        <v>29</v>
      </c>
      <c r="E235" s="22">
        <v>25</v>
      </c>
      <c r="F235" s="22">
        <v>19</v>
      </c>
      <c r="G235" s="22">
        <v>29</v>
      </c>
      <c r="H235" s="22">
        <v>25</v>
      </c>
      <c r="I235" s="22">
        <v>19</v>
      </c>
      <c r="J235" s="22">
        <v>29</v>
      </c>
      <c r="K235" s="1">
        <f t="shared" si="4"/>
        <v>25.333333333333332</v>
      </c>
      <c r="L235" s="1">
        <f t="shared" si="4"/>
        <v>20</v>
      </c>
      <c r="M235" s="1">
        <f t="shared" si="4"/>
        <v>29</v>
      </c>
      <c r="N235" s="22"/>
      <c r="O235" s="22"/>
      <c r="P235" s="22"/>
    </row>
    <row r="236" spans="1:16">
      <c r="A236" s="25" t="s">
        <v>582</v>
      </c>
      <c r="B236" s="22">
        <v>27</v>
      </c>
      <c r="C236" s="22">
        <v>22</v>
      </c>
      <c r="D236" s="22">
        <v>29</v>
      </c>
      <c r="E236" s="22">
        <v>25</v>
      </c>
      <c r="F236" s="22">
        <v>19</v>
      </c>
      <c r="G236" s="22">
        <v>29</v>
      </c>
      <c r="H236" s="22">
        <v>25</v>
      </c>
      <c r="I236" s="22">
        <v>19</v>
      </c>
      <c r="J236" s="22">
        <v>29</v>
      </c>
      <c r="K236" s="1">
        <f t="shared" si="4"/>
        <v>25.666666666666668</v>
      </c>
      <c r="L236" s="1">
        <f t="shared" si="4"/>
        <v>20</v>
      </c>
      <c r="M236" s="1">
        <f t="shared" si="4"/>
        <v>29</v>
      </c>
      <c r="N236" s="22"/>
      <c r="O236" s="22"/>
      <c r="P236" s="22"/>
    </row>
    <row r="237" spans="1:16">
      <c r="A237" s="25" t="s">
        <v>583</v>
      </c>
      <c r="B237" s="22">
        <v>27</v>
      </c>
      <c r="C237" s="22">
        <v>21</v>
      </c>
      <c r="D237" s="22">
        <v>30</v>
      </c>
      <c r="E237" s="22">
        <v>24</v>
      </c>
      <c r="F237" s="22">
        <v>20</v>
      </c>
      <c r="G237" s="22">
        <v>27</v>
      </c>
      <c r="H237" s="22">
        <v>24</v>
      </c>
      <c r="I237" s="22">
        <v>20</v>
      </c>
      <c r="J237" s="22">
        <v>27</v>
      </c>
      <c r="K237" s="1">
        <f t="shared" si="4"/>
        <v>25</v>
      </c>
      <c r="L237" s="1">
        <f t="shared" si="4"/>
        <v>20.333333333333332</v>
      </c>
      <c r="M237" s="1">
        <f t="shared" si="4"/>
        <v>28</v>
      </c>
      <c r="N237" s="22"/>
      <c r="O237" s="22"/>
      <c r="P237" s="22"/>
    </row>
    <row r="238" spans="1:16">
      <c r="A238" s="25" t="s">
        <v>584</v>
      </c>
      <c r="B238" s="22">
        <v>24</v>
      </c>
      <c r="C238" s="22">
        <v>19</v>
      </c>
      <c r="D238" s="22">
        <v>28</v>
      </c>
      <c r="E238" s="22">
        <v>25</v>
      </c>
      <c r="F238" s="22">
        <v>20</v>
      </c>
      <c r="G238" s="22">
        <v>29</v>
      </c>
      <c r="H238" s="22">
        <v>25</v>
      </c>
      <c r="I238" s="22">
        <v>20</v>
      </c>
      <c r="J238" s="22">
        <v>29</v>
      </c>
      <c r="K238" s="1">
        <f t="shared" si="4"/>
        <v>24.666666666666668</v>
      </c>
      <c r="L238" s="1">
        <f t="shared" si="4"/>
        <v>19.666666666666668</v>
      </c>
      <c r="M238" s="1">
        <f t="shared" si="4"/>
        <v>28.666666666666668</v>
      </c>
      <c r="N238" s="22"/>
      <c r="O238" s="22"/>
      <c r="P238" s="22"/>
    </row>
    <row r="239" spans="1:16">
      <c r="A239" s="25" t="s">
        <v>585</v>
      </c>
      <c r="B239" s="22">
        <v>23</v>
      </c>
      <c r="C239" s="22">
        <v>18</v>
      </c>
      <c r="D239" s="22">
        <v>27</v>
      </c>
      <c r="E239" s="22"/>
      <c r="F239" s="22"/>
      <c r="G239" s="22"/>
      <c r="H239" s="22"/>
      <c r="I239" s="22"/>
      <c r="J239" s="22"/>
      <c r="K239" s="1">
        <f t="shared" si="4"/>
        <v>23</v>
      </c>
      <c r="L239" s="1">
        <f t="shared" si="4"/>
        <v>18</v>
      </c>
      <c r="M239" s="1">
        <f t="shared" si="4"/>
        <v>27</v>
      </c>
      <c r="N239" s="22"/>
      <c r="O239" s="22"/>
      <c r="P239" s="22"/>
    </row>
    <row r="240" spans="1:16">
      <c r="A240" s="25" t="s">
        <v>586</v>
      </c>
      <c r="B240" s="22">
        <v>23</v>
      </c>
      <c r="C240" s="22">
        <v>18</v>
      </c>
      <c r="D240" s="22">
        <v>27</v>
      </c>
      <c r="E240" s="22"/>
      <c r="F240" s="22"/>
      <c r="G240" s="22"/>
      <c r="H240" s="22"/>
      <c r="I240" s="22"/>
      <c r="J240" s="22"/>
      <c r="K240" s="1">
        <f t="shared" si="4"/>
        <v>23</v>
      </c>
      <c r="L240" s="1">
        <f t="shared" si="4"/>
        <v>18</v>
      </c>
      <c r="M240" s="1">
        <f t="shared" si="4"/>
        <v>27</v>
      </c>
      <c r="N240" s="22"/>
      <c r="O240" s="22"/>
      <c r="P240" s="22"/>
    </row>
    <row r="241" spans="1:16">
      <c r="A241" s="25" t="s">
        <v>587</v>
      </c>
      <c r="B241" s="22">
        <v>24</v>
      </c>
      <c r="C241" s="22">
        <v>21</v>
      </c>
      <c r="D241" s="22">
        <v>28</v>
      </c>
      <c r="E241" s="22"/>
      <c r="F241" s="22"/>
      <c r="G241" s="22"/>
      <c r="H241" s="22"/>
      <c r="I241" s="22"/>
      <c r="J241" s="22"/>
      <c r="K241" s="1">
        <f t="shared" si="4"/>
        <v>24</v>
      </c>
      <c r="L241" s="1">
        <f t="shared" si="4"/>
        <v>21</v>
      </c>
      <c r="M241" s="1">
        <f t="shared" si="4"/>
        <v>28</v>
      </c>
      <c r="N241" s="22"/>
      <c r="O241" s="22"/>
      <c r="P241" s="22"/>
    </row>
    <row r="242" spans="1:16">
      <c r="A242" s="25" t="s">
        <v>588</v>
      </c>
      <c r="B242" s="22">
        <v>24</v>
      </c>
      <c r="C242" s="22">
        <v>20</v>
      </c>
      <c r="D242" s="22">
        <v>28</v>
      </c>
      <c r="E242" s="22"/>
      <c r="F242" s="22"/>
      <c r="G242" s="22"/>
      <c r="H242" s="22"/>
      <c r="I242" s="22"/>
      <c r="J242" s="22"/>
      <c r="K242" s="1">
        <f t="shared" si="4"/>
        <v>24</v>
      </c>
      <c r="L242" s="1">
        <f t="shared" si="4"/>
        <v>20</v>
      </c>
      <c r="M242" s="1">
        <f t="shared" si="4"/>
        <v>28</v>
      </c>
      <c r="N242" s="22"/>
      <c r="O242" s="22"/>
      <c r="P242" s="22"/>
    </row>
    <row r="243" spans="1:16">
      <c r="A243" s="25" t="s">
        <v>589</v>
      </c>
      <c r="B243" s="22">
        <v>25</v>
      </c>
      <c r="C243" s="22">
        <v>21</v>
      </c>
      <c r="D243" s="22">
        <v>29</v>
      </c>
      <c r="E243" s="22"/>
      <c r="F243" s="22"/>
      <c r="G243" s="22"/>
      <c r="H243" s="22"/>
      <c r="I243" s="22"/>
      <c r="J243" s="22"/>
      <c r="K243" s="1">
        <f t="shared" si="4"/>
        <v>25</v>
      </c>
      <c r="L243" s="1">
        <f t="shared" si="4"/>
        <v>21</v>
      </c>
      <c r="M243" s="1">
        <f t="shared" si="4"/>
        <v>29</v>
      </c>
      <c r="N243" s="22"/>
      <c r="O243" s="22"/>
      <c r="P243" s="22"/>
    </row>
    <row r="244" spans="1:16">
      <c r="A244" s="25" t="s">
        <v>590</v>
      </c>
      <c r="B244" s="22">
        <v>23</v>
      </c>
      <c r="C244" s="22">
        <v>18</v>
      </c>
      <c r="D244" s="22">
        <v>27</v>
      </c>
      <c r="E244" s="22"/>
      <c r="F244" s="22"/>
      <c r="G244" s="22"/>
      <c r="H244" s="22"/>
      <c r="I244" s="22"/>
      <c r="J244" s="22"/>
      <c r="K244" s="1">
        <f t="shared" si="4"/>
        <v>23</v>
      </c>
      <c r="L244" s="1">
        <f t="shared" si="4"/>
        <v>18</v>
      </c>
      <c r="M244" s="1">
        <f t="shared" si="4"/>
        <v>27</v>
      </c>
      <c r="N244" s="22"/>
      <c r="O244" s="22"/>
      <c r="P244" s="22"/>
    </row>
    <row r="245" spans="1:16">
      <c r="A245" s="25" t="s">
        <v>721</v>
      </c>
      <c r="B245" s="22">
        <v>18</v>
      </c>
      <c r="C245" s="22">
        <v>15</v>
      </c>
      <c r="D245" s="22">
        <v>22</v>
      </c>
      <c r="E245" s="22"/>
      <c r="F245" s="22"/>
      <c r="G245" s="22"/>
      <c r="H245" s="22"/>
      <c r="I245" s="22"/>
      <c r="J245" s="22"/>
      <c r="K245" s="1">
        <f t="shared" si="4"/>
        <v>18</v>
      </c>
      <c r="L245" s="1">
        <f t="shared" si="4"/>
        <v>15</v>
      </c>
      <c r="M245" s="1">
        <f t="shared" si="4"/>
        <v>22</v>
      </c>
      <c r="N245" s="22"/>
      <c r="O245" s="22"/>
      <c r="P245" s="22"/>
    </row>
    <row r="246" spans="1:16">
      <c r="A246" s="25" t="s">
        <v>591</v>
      </c>
      <c r="B246" s="22">
        <v>20</v>
      </c>
      <c r="C246" s="22">
        <v>15</v>
      </c>
      <c r="D246" s="22">
        <v>25</v>
      </c>
      <c r="E246" s="21"/>
      <c r="F246" s="21"/>
      <c r="G246" s="21"/>
      <c r="H246" s="21"/>
      <c r="I246" s="21"/>
      <c r="J246" s="21"/>
      <c r="K246" s="1">
        <f t="shared" si="4"/>
        <v>20</v>
      </c>
      <c r="L246" s="1">
        <f t="shared" si="4"/>
        <v>15</v>
      </c>
      <c r="M246" s="1">
        <f t="shared" si="4"/>
        <v>25</v>
      </c>
      <c r="N246" s="22"/>
      <c r="O246" s="22"/>
      <c r="P246" s="22"/>
    </row>
    <row r="247" spans="1:16">
      <c r="A247" s="25" t="s">
        <v>592</v>
      </c>
      <c r="B247" s="22">
        <v>20</v>
      </c>
      <c r="C247" s="22">
        <v>15</v>
      </c>
      <c r="D247" s="22">
        <v>24</v>
      </c>
      <c r="E247" s="21"/>
      <c r="F247" s="21"/>
      <c r="G247" s="21"/>
      <c r="H247" s="21"/>
      <c r="I247" s="21"/>
      <c r="J247" s="21"/>
      <c r="K247" s="1">
        <f t="shared" si="4"/>
        <v>20</v>
      </c>
      <c r="L247" s="1">
        <f t="shared" si="4"/>
        <v>15</v>
      </c>
      <c r="M247" s="1">
        <f t="shared" si="4"/>
        <v>24</v>
      </c>
      <c r="N247" s="22"/>
      <c r="O247" s="22"/>
      <c r="P247" s="22"/>
    </row>
    <row r="248" spans="1:16">
      <c r="A248" s="25" t="s">
        <v>593</v>
      </c>
      <c r="B248" s="22">
        <v>21</v>
      </c>
      <c r="C248" s="22">
        <v>16</v>
      </c>
      <c r="D248" s="22">
        <v>25</v>
      </c>
      <c r="E248" s="21"/>
      <c r="F248" s="21"/>
      <c r="G248" s="21"/>
      <c r="H248" s="21"/>
      <c r="I248" s="21"/>
      <c r="J248" s="21"/>
      <c r="K248" s="1">
        <f t="shared" si="4"/>
        <v>21</v>
      </c>
      <c r="L248" s="1">
        <f t="shared" si="4"/>
        <v>16</v>
      </c>
      <c r="M248" s="1">
        <f t="shared" si="4"/>
        <v>25</v>
      </c>
      <c r="N248" s="22"/>
      <c r="O248" s="22"/>
      <c r="P248" s="22"/>
    </row>
    <row r="249" spans="1:16">
      <c r="A249" s="25" t="s">
        <v>594</v>
      </c>
      <c r="B249" s="22">
        <v>21</v>
      </c>
      <c r="C249" s="22">
        <v>16</v>
      </c>
      <c r="D249" s="22">
        <v>26</v>
      </c>
      <c r="E249" s="21"/>
      <c r="F249" s="21"/>
      <c r="G249" s="21"/>
      <c r="H249" s="21"/>
      <c r="I249" s="21"/>
      <c r="J249" s="21"/>
      <c r="K249" s="1">
        <f t="shared" si="4"/>
        <v>21</v>
      </c>
      <c r="L249" s="1">
        <f t="shared" si="4"/>
        <v>16</v>
      </c>
      <c r="M249" s="1">
        <f t="shared" si="4"/>
        <v>26</v>
      </c>
      <c r="N249" s="22"/>
      <c r="O249" s="22"/>
      <c r="P249" s="22"/>
    </row>
    <row r="250" spans="1:16">
      <c r="A250" s="25" t="s">
        <v>595</v>
      </c>
      <c r="B250" s="22">
        <v>22</v>
      </c>
      <c r="C250" s="22">
        <v>17</v>
      </c>
      <c r="D250" s="22">
        <v>26</v>
      </c>
      <c r="E250" s="21"/>
      <c r="F250" s="22"/>
      <c r="G250" s="22"/>
      <c r="H250" s="21"/>
      <c r="I250" s="22"/>
      <c r="J250" s="22"/>
      <c r="K250" s="1">
        <f t="shared" si="4"/>
        <v>22</v>
      </c>
      <c r="L250" s="1">
        <f t="shared" si="4"/>
        <v>17</v>
      </c>
      <c r="M250" s="1">
        <f t="shared" si="4"/>
        <v>26</v>
      </c>
      <c r="N250" s="22"/>
      <c r="O250" s="22"/>
      <c r="P250" s="22"/>
    </row>
    <row r="251" spans="1:16">
      <c r="A251" s="25" t="s">
        <v>596</v>
      </c>
      <c r="B251" s="22">
        <v>23</v>
      </c>
      <c r="C251" s="22">
        <v>18</v>
      </c>
      <c r="D251" s="22">
        <v>26</v>
      </c>
      <c r="E251" s="22"/>
      <c r="F251" s="22"/>
      <c r="G251" s="22"/>
      <c r="H251" s="22"/>
      <c r="I251" s="22"/>
      <c r="J251" s="22"/>
      <c r="K251" s="1">
        <f t="shared" si="4"/>
        <v>23</v>
      </c>
      <c r="L251" s="1">
        <f t="shared" si="4"/>
        <v>18</v>
      </c>
      <c r="M251" s="1">
        <f t="shared" si="4"/>
        <v>26</v>
      </c>
      <c r="N251" s="22"/>
      <c r="O251" s="22"/>
      <c r="P251" s="22"/>
    </row>
    <row r="252" spans="1:16">
      <c r="A252" s="25" t="s">
        <v>597</v>
      </c>
      <c r="B252" s="22">
        <v>22</v>
      </c>
      <c r="C252" s="22">
        <v>20</v>
      </c>
      <c r="D252" s="22">
        <v>26</v>
      </c>
      <c r="E252" s="22"/>
      <c r="F252" s="22"/>
      <c r="G252" s="22"/>
      <c r="H252" s="22"/>
      <c r="I252" s="22"/>
      <c r="J252" s="22"/>
      <c r="K252" s="1">
        <f t="shared" si="4"/>
        <v>22</v>
      </c>
      <c r="L252" s="1">
        <f t="shared" si="4"/>
        <v>20</v>
      </c>
      <c r="M252" s="1">
        <f t="shared" si="4"/>
        <v>26</v>
      </c>
      <c r="N252" s="22"/>
      <c r="O252" s="22"/>
      <c r="P252" s="22"/>
    </row>
    <row r="253" spans="1:16">
      <c r="A253" s="25" t="s">
        <v>598</v>
      </c>
      <c r="B253" s="22">
        <v>21</v>
      </c>
      <c r="C253" s="22">
        <v>17</v>
      </c>
      <c r="D253" s="22">
        <v>26</v>
      </c>
      <c r="E253" s="22"/>
      <c r="F253" s="22"/>
      <c r="G253" s="22"/>
      <c r="H253" s="22"/>
      <c r="I253" s="22"/>
      <c r="J253" s="22"/>
      <c r="K253" s="1">
        <f t="shared" si="4"/>
        <v>21</v>
      </c>
      <c r="L253" s="1">
        <f t="shared" si="4"/>
        <v>17</v>
      </c>
      <c r="M253" s="1">
        <f t="shared" si="4"/>
        <v>26</v>
      </c>
      <c r="N253" s="22"/>
      <c r="O253" s="22"/>
      <c r="P253" s="22"/>
    </row>
    <row r="254" spans="1:16">
      <c r="A254" s="25" t="s">
        <v>599</v>
      </c>
      <c r="B254" s="22">
        <v>22</v>
      </c>
      <c r="C254" s="22">
        <v>16</v>
      </c>
      <c r="D254" s="22">
        <v>26</v>
      </c>
      <c r="E254" s="22"/>
      <c r="F254" s="22"/>
      <c r="G254" s="22"/>
      <c r="H254" s="22"/>
      <c r="I254" s="22"/>
      <c r="J254" s="22"/>
      <c r="K254" s="1">
        <f t="shared" si="4"/>
        <v>22</v>
      </c>
      <c r="L254" s="1">
        <f t="shared" si="4"/>
        <v>16</v>
      </c>
      <c r="M254" s="1">
        <f t="shared" si="4"/>
        <v>26</v>
      </c>
      <c r="N254" s="22"/>
      <c r="O254" s="22"/>
      <c r="P254" s="22"/>
    </row>
    <row r="255" spans="1:16">
      <c r="A255" s="25" t="s">
        <v>600</v>
      </c>
      <c r="B255" s="22">
        <v>23</v>
      </c>
      <c r="C255" s="22">
        <v>18</v>
      </c>
      <c r="D255" s="22">
        <v>27</v>
      </c>
      <c r="E255" s="22"/>
      <c r="F255" s="22"/>
      <c r="G255" s="22"/>
      <c r="H255" s="22"/>
      <c r="I255" s="22"/>
      <c r="J255" s="22"/>
      <c r="K255" s="1">
        <f t="shared" si="4"/>
        <v>23</v>
      </c>
      <c r="L255" s="1">
        <f t="shared" si="4"/>
        <v>18</v>
      </c>
      <c r="M255" s="1">
        <f t="shared" si="4"/>
        <v>27</v>
      </c>
      <c r="N255" s="22"/>
      <c r="O255" s="22"/>
      <c r="P255" s="22"/>
    </row>
    <row r="256" spans="1:16">
      <c r="A256" s="25" t="s">
        <v>601</v>
      </c>
      <c r="B256" s="22">
        <v>24</v>
      </c>
      <c r="C256" s="22">
        <v>20</v>
      </c>
      <c r="D256" s="22">
        <v>27</v>
      </c>
      <c r="E256" s="22"/>
      <c r="F256" s="22"/>
      <c r="G256" s="22"/>
      <c r="H256" s="22"/>
      <c r="I256" s="22"/>
      <c r="J256" s="22"/>
      <c r="K256" s="1">
        <f t="shared" si="4"/>
        <v>24</v>
      </c>
      <c r="L256" s="1">
        <f t="shared" si="4"/>
        <v>20</v>
      </c>
      <c r="M256" s="1">
        <f t="shared" si="4"/>
        <v>27</v>
      </c>
      <c r="N256" s="22"/>
      <c r="O256" s="22"/>
      <c r="P256" s="22"/>
    </row>
    <row r="257" spans="1:16">
      <c r="A257" s="25" t="s">
        <v>602</v>
      </c>
      <c r="B257" s="22">
        <v>24</v>
      </c>
      <c r="C257" s="22">
        <v>20</v>
      </c>
      <c r="D257" s="22">
        <v>30</v>
      </c>
      <c r="E257" s="22"/>
      <c r="F257" s="22"/>
      <c r="G257" s="22"/>
      <c r="H257" s="22"/>
      <c r="I257" s="22"/>
      <c r="J257" s="22"/>
      <c r="K257" s="1">
        <f t="shared" si="4"/>
        <v>24</v>
      </c>
      <c r="L257" s="1">
        <f t="shared" si="4"/>
        <v>20</v>
      </c>
      <c r="M257" s="1">
        <f t="shared" si="4"/>
        <v>30</v>
      </c>
      <c r="N257" s="22"/>
      <c r="O257" s="22"/>
      <c r="P257" s="22"/>
    </row>
    <row r="258" spans="1:16">
      <c r="A258" s="25" t="s">
        <v>603</v>
      </c>
      <c r="B258" s="22">
        <v>25</v>
      </c>
      <c r="C258" s="22">
        <v>19</v>
      </c>
      <c r="D258" s="22">
        <v>30</v>
      </c>
      <c r="E258" s="22"/>
      <c r="F258" s="22"/>
      <c r="G258" s="22"/>
      <c r="H258" s="22"/>
      <c r="I258" s="22"/>
      <c r="J258" s="22"/>
      <c r="K258" s="1">
        <f t="shared" si="4"/>
        <v>25</v>
      </c>
      <c r="L258" s="1">
        <f t="shared" si="4"/>
        <v>19</v>
      </c>
      <c r="M258" s="1">
        <f t="shared" si="4"/>
        <v>30</v>
      </c>
      <c r="N258" s="22"/>
      <c r="O258" s="22"/>
      <c r="P258" s="22"/>
    </row>
    <row r="259" spans="1:16">
      <c r="A259" s="25" t="s">
        <v>604</v>
      </c>
      <c r="B259" s="22">
        <v>25</v>
      </c>
      <c r="C259" s="22">
        <v>22</v>
      </c>
      <c r="D259" s="22">
        <v>30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25</v>
      </c>
      <c r="L259" s="1">
        <f t="shared" si="5"/>
        <v>22</v>
      </c>
      <c r="M259" s="1">
        <f t="shared" si="5"/>
        <v>30</v>
      </c>
      <c r="N259" s="22"/>
      <c r="O259" s="22"/>
      <c r="P259" s="22"/>
    </row>
    <row r="260" spans="1:16">
      <c r="A260" s="25" t="s">
        <v>605</v>
      </c>
      <c r="B260" s="22">
        <v>25</v>
      </c>
      <c r="C260" s="22">
        <v>19</v>
      </c>
      <c r="D260" s="22">
        <v>29</v>
      </c>
      <c r="E260" s="22"/>
      <c r="F260" s="22"/>
      <c r="G260" s="22"/>
      <c r="H260" s="22"/>
      <c r="I260" s="22"/>
      <c r="J260" s="22"/>
      <c r="K260" s="1">
        <f t="shared" si="5"/>
        <v>25</v>
      </c>
      <c r="L260" s="1">
        <f t="shared" si="5"/>
        <v>19</v>
      </c>
      <c r="M260" s="1">
        <f t="shared" si="5"/>
        <v>29</v>
      </c>
      <c r="N260" s="22"/>
      <c r="O260" s="22"/>
      <c r="P260" s="22"/>
    </row>
    <row r="261" spans="1:16">
      <c r="A261" s="25" t="s">
        <v>606</v>
      </c>
      <c r="B261" s="22">
        <v>24</v>
      </c>
      <c r="C261" s="22">
        <v>20</v>
      </c>
      <c r="D261" s="22">
        <v>28</v>
      </c>
      <c r="E261" s="22"/>
      <c r="F261" s="22"/>
      <c r="G261" s="22"/>
      <c r="H261" s="22"/>
      <c r="I261" s="22"/>
      <c r="J261" s="22"/>
      <c r="K261" s="1">
        <f t="shared" si="5"/>
        <v>24</v>
      </c>
      <c r="L261" s="1">
        <f t="shared" si="5"/>
        <v>20</v>
      </c>
      <c r="M261" s="1">
        <f t="shared" si="5"/>
        <v>28</v>
      </c>
      <c r="N261" s="22"/>
      <c r="O261" s="22"/>
      <c r="P261" s="22"/>
    </row>
    <row r="262" spans="1:16">
      <c r="A262" s="25" t="s">
        <v>607</v>
      </c>
      <c r="B262" s="22">
        <v>25</v>
      </c>
      <c r="C262" s="22">
        <v>19</v>
      </c>
      <c r="D262" s="22">
        <v>30</v>
      </c>
      <c r="E262" s="22"/>
      <c r="F262" s="22"/>
      <c r="G262" s="22"/>
      <c r="H262" s="22"/>
      <c r="I262" s="22"/>
      <c r="J262" s="22"/>
      <c r="K262" s="1">
        <f t="shared" si="5"/>
        <v>25</v>
      </c>
      <c r="L262" s="1">
        <f t="shared" si="5"/>
        <v>19</v>
      </c>
      <c r="M262" s="1">
        <f t="shared" si="5"/>
        <v>30</v>
      </c>
      <c r="N262" s="22"/>
      <c r="O262" s="22"/>
      <c r="P262" s="22"/>
    </row>
    <row r="263" spans="1:16">
      <c r="A263" s="25" t="s">
        <v>608</v>
      </c>
      <c r="B263" s="22">
        <v>23</v>
      </c>
      <c r="C263" s="22">
        <v>20</v>
      </c>
      <c r="D263" s="22">
        <v>26</v>
      </c>
      <c r="E263" s="22"/>
      <c r="F263" s="22"/>
      <c r="G263" s="22"/>
      <c r="H263" s="22"/>
      <c r="I263" s="22"/>
      <c r="J263" s="22"/>
      <c r="K263" s="1">
        <f t="shared" si="5"/>
        <v>23</v>
      </c>
      <c r="L263" s="1">
        <f t="shared" si="5"/>
        <v>20</v>
      </c>
      <c r="M263" s="1">
        <f t="shared" si="5"/>
        <v>26</v>
      </c>
      <c r="N263" s="22"/>
      <c r="O263" s="22"/>
      <c r="P263" s="22"/>
    </row>
    <row r="264" spans="1:16">
      <c r="A264" s="25" t="s">
        <v>609</v>
      </c>
      <c r="B264" s="22">
        <v>20</v>
      </c>
      <c r="C264" s="22">
        <v>16</v>
      </c>
      <c r="D264" s="22">
        <v>25</v>
      </c>
      <c r="E264" s="22"/>
      <c r="F264" s="22"/>
      <c r="G264" s="22"/>
      <c r="H264" s="22"/>
      <c r="I264" s="22"/>
      <c r="J264" s="22"/>
      <c r="K264" s="1">
        <f t="shared" si="5"/>
        <v>20</v>
      </c>
      <c r="L264" s="1">
        <f t="shared" si="5"/>
        <v>16</v>
      </c>
      <c r="M264" s="1">
        <f t="shared" si="5"/>
        <v>25</v>
      </c>
      <c r="N264" s="22"/>
      <c r="O264" s="22"/>
      <c r="P264" s="22"/>
    </row>
    <row r="265" spans="1:16">
      <c r="A265" s="25" t="s">
        <v>610</v>
      </c>
      <c r="B265" s="22">
        <v>19</v>
      </c>
      <c r="C265" s="22">
        <v>15</v>
      </c>
      <c r="D265" s="22">
        <v>24</v>
      </c>
      <c r="E265" s="22"/>
      <c r="F265" s="22"/>
      <c r="G265" s="22"/>
      <c r="H265" s="22"/>
      <c r="I265" s="22"/>
      <c r="J265" s="22"/>
      <c r="K265" s="1">
        <f t="shared" si="5"/>
        <v>19</v>
      </c>
      <c r="L265" s="1">
        <f t="shared" si="5"/>
        <v>15</v>
      </c>
      <c r="M265" s="1">
        <f t="shared" si="5"/>
        <v>24</v>
      </c>
      <c r="N265" s="22"/>
      <c r="O265" s="22"/>
      <c r="P265" s="22"/>
    </row>
    <row r="266" spans="1:16">
      <c r="A266" s="25" t="s">
        <v>611</v>
      </c>
      <c r="B266" s="22">
        <v>21</v>
      </c>
      <c r="C266" s="22">
        <v>17</v>
      </c>
      <c r="D266" s="22">
        <v>25</v>
      </c>
      <c r="E266" s="22"/>
      <c r="F266" s="22"/>
      <c r="G266" s="22"/>
      <c r="H266" s="22"/>
      <c r="I266" s="22"/>
      <c r="J266" s="22"/>
      <c r="K266" s="1">
        <f t="shared" si="5"/>
        <v>21</v>
      </c>
      <c r="L266" s="1">
        <f t="shared" si="5"/>
        <v>17</v>
      </c>
      <c r="M266" s="1">
        <f t="shared" si="5"/>
        <v>25</v>
      </c>
      <c r="N266" s="22"/>
      <c r="O266" s="22"/>
      <c r="P266" s="22"/>
    </row>
    <row r="267" spans="1:16">
      <c r="A267" s="25" t="s">
        <v>612</v>
      </c>
      <c r="B267" s="22">
        <v>20</v>
      </c>
      <c r="C267" s="22">
        <v>18</v>
      </c>
      <c r="D267" s="22">
        <v>23</v>
      </c>
      <c r="E267" s="22"/>
      <c r="F267" s="22"/>
      <c r="G267" s="22"/>
      <c r="H267" s="22"/>
      <c r="I267" s="22"/>
      <c r="J267" s="22"/>
      <c r="K267" s="1">
        <f t="shared" si="5"/>
        <v>20</v>
      </c>
      <c r="L267" s="1">
        <f t="shared" si="5"/>
        <v>18</v>
      </c>
      <c r="M267" s="1">
        <f t="shared" si="5"/>
        <v>23</v>
      </c>
      <c r="N267" s="22"/>
      <c r="O267" s="22"/>
      <c r="P267" s="22"/>
    </row>
    <row r="268" spans="1:16">
      <c r="A268" s="25" t="s">
        <v>613</v>
      </c>
      <c r="B268" s="22">
        <v>20</v>
      </c>
      <c r="C268" s="22">
        <v>17</v>
      </c>
      <c r="D268" s="22">
        <v>24</v>
      </c>
      <c r="E268" s="22"/>
      <c r="F268" s="22"/>
      <c r="G268" s="22"/>
      <c r="H268" s="22"/>
      <c r="I268" s="22"/>
      <c r="J268" s="22"/>
      <c r="K268" s="1">
        <f t="shared" si="5"/>
        <v>20</v>
      </c>
      <c r="L268" s="1">
        <f t="shared" si="5"/>
        <v>17</v>
      </c>
      <c r="M268" s="1">
        <f t="shared" si="5"/>
        <v>24</v>
      </c>
      <c r="N268" s="22"/>
      <c r="O268" s="22"/>
      <c r="P268" s="22"/>
    </row>
    <row r="269" spans="1:16">
      <c r="A269" s="25" t="s">
        <v>614</v>
      </c>
      <c r="B269" s="22">
        <v>20</v>
      </c>
      <c r="C269" s="22">
        <v>17</v>
      </c>
      <c r="D269" s="22">
        <v>24</v>
      </c>
      <c r="E269" s="22"/>
      <c r="F269" s="22"/>
      <c r="G269" s="22"/>
      <c r="H269" s="22"/>
      <c r="I269" s="22"/>
      <c r="J269" s="22"/>
      <c r="K269" s="1">
        <f t="shared" si="5"/>
        <v>20</v>
      </c>
      <c r="L269" s="1">
        <f t="shared" si="5"/>
        <v>17</v>
      </c>
      <c r="M269" s="1">
        <f t="shared" si="5"/>
        <v>24</v>
      </c>
      <c r="N269" s="22"/>
      <c r="O269" s="22"/>
      <c r="P269" s="22"/>
    </row>
    <row r="270" spans="1:16">
      <c r="A270" s="25" t="s">
        <v>615</v>
      </c>
      <c r="B270" s="22">
        <v>20</v>
      </c>
      <c r="C270" s="22">
        <v>14</v>
      </c>
      <c r="D270" s="22">
        <v>26</v>
      </c>
      <c r="E270" s="22"/>
      <c r="F270" s="22"/>
      <c r="G270" s="22"/>
      <c r="H270" s="22"/>
      <c r="I270" s="22"/>
      <c r="J270" s="22"/>
      <c r="K270" s="1">
        <f t="shared" si="5"/>
        <v>20</v>
      </c>
      <c r="L270" s="1">
        <f t="shared" si="5"/>
        <v>14</v>
      </c>
      <c r="M270" s="1">
        <f t="shared" si="5"/>
        <v>26</v>
      </c>
      <c r="N270" s="22"/>
      <c r="O270" s="22"/>
      <c r="P270" s="22"/>
    </row>
    <row r="271" spans="1:16">
      <c r="A271" s="25" t="s">
        <v>616</v>
      </c>
      <c r="B271" s="22">
        <v>15</v>
      </c>
      <c r="C271" s="22">
        <v>11</v>
      </c>
      <c r="D271" s="22">
        <v>20</v>
      </c>
      <c r="E271" s="22"/>
      <c r="F271" s="22"/>
      <c r="G271" s="22"/>
      <c r="H271" s="22"/>
      <c r="I271" s="22"/>
      <c r="J271" s="22"/>
      <c r="K271" s="1">
        <f t="shared" si="5"/>
        <v>15</v>
      </c>
      <c r="L271" s="1">
        <f t="shared" si="5"/>
        <v>11</v>
      </c>
      <c r="M271" s="1">
        <f t="shared" si="5"/>
        <v>20</v>
      </c>
      <c r="N271" s="22"/>
      <c r="O271" s="22"/>
      <c r="P271" s="22"/>
    </row>
    <row r="272" spans="1:16">
      <c r="A272" s="25" t="s">
        <v>617</v>
      </c>
      <c r="B272" s="22">
        <v>13</v>
      </c>
      <c r="C272" s="22">
        <v>11</v>
      </c>
      <c r="D272" s="22">
        <v>16</v>
      </c>
      <c r="E272" s="22"/>
      <c r="F272" s="22"/>
      <c r="G272" s="22"/>
      <c r="H272" s="22"/>
      <c r="I272" s="22"/>
      <c r="J272" s="22"/>
      <c r="K272" s="1">
        <f t="shared" si="5"/>
        <v>13</v>
      </c>
      <c r="L272" s="1">
        <f t="shared" si="5"/>
        <v>11</v>
      </c>
      <c r="M272" s="1">
        <f t="shared" si="5"/>
        <v>16</v>
      </c>
      <c r="N272" s="22"/>
      <c r="O272" s="22"/>
      <c r="P272" s="22"/>
    </row>
    <row r="273" spans="1:16">
      <c r="A273" s="25" t="s">
        <v>618</v>
      </c>
      <c r="B273" s="22">
        <v>13</v>
      </c>
      <c r="C273" s="22">
        <v>11</v>
      </c>
      <c r="D273" s="22">
        <v>16</v>
      </c>
      <c r="E273" s="22"/>
      <c r="F273" s="22"/>
      <c r="G273" s="22"/>
      <c r="H273" s="22"/>
      <c r="I273" s="22"/>
      <c r="J273" s="22"/>
      <c r="K273" s="1">
        <f t="shared" si="5"/>
        <v>13</v>
      </c>
      <c r="L273" s="1">
        <f t="shared" si="5"/>
        <v>11</v>
      </c>
      <c r="M273" s="1">
        <f t="shared" si="5"/>
        <v>16</v>
      </c>
      <c r="N273" s="22"/>
      <c r="O273" s="22"/>
      <c r="P273" s="22"/>
    </row>
    <row r="274" spans="1:16">
      <c r="A274" s="25" t="s">
        <v>619</v>
      </c>
      <c r="B274" s="22">
        <v>14</v>
      </c>
      <c r="C274" s="22">
        <v>9</v>
      </c>
      <c r="D274" s="22">
        <v>19</v>
      </c>
      <c r="E274" s="22"/>
      <c r="F274" s="22"/>
      <c r="G274" s="22"/>
      <c r="H274" s="22"/>
      <c r="I274" s="22"/>
      <c r="J274" s="22"/>
      <c r="K274" s="1">
        <f t="shared" si="5"/>
        <v>14</v>
      </c>
      <c r="L274" s="1">
        <f t="shared" si="5"/>
        <v>9</v>
      </c>
      <c r="M274" s="1">
        <f t="shared" si="5"/>
        <v>19</v>
      </c>
      <c r="N274" s="22"/>
      <c r="O274" s="22"/>
      <c r="P274" s="22"/>
    </row>
    <row r="275" spans="1:16">
      <c r="A275" s="25" t="s">
        <v>620</v>
      </c>
      <c r="B275" s="22">
        <v>15</v>
      </c>
      <c r="C275" s="22">
        <v>10</v>
      </c>
      <c r="D275" s="22">
        <v>20</v>
      </c>
      <c r="E275" s="22"/>
      <c r="F275" s="22"/>
      <c r="G275" s="22"/>
      <c r="H275" s="22"/>
      <c r="I275" s="22"/>
      <c r="J275" s="22"/>
      <c r="K275" s="1">
        <f t="shared" si="5"/>
        <v>15</v>
      </c>
      <c r="L275" s="1">
        <f t="shared" si="5"/>
        <v>10</v>
      </c>
      <c r="M275" s="1">
        <f t="shared" si="5"/>
        <v>20</v>
      </c>
      <c r="N275" s="22"/>
      <c r="O275" s="22"/>
      <c r="P275" s="22"/>
    </row>
    <row r="276" spans="1:16">
      <c r="A276" s="25" t="s">
        <v>621</v>
      </c>
      <c r="B276" s="22">
        <v>17</v>
      </c>
      <c r="C276" s="22">
        <v>15</v>
      </c>
      <c r="D276" s="22">
        <v>19</v>
      </c>
      <c r="E276" s="21"/>
      <c r="F276" s="21"/>
      <c r="G276" s="21"/>
      <c r="H276" s="21"/>
      <c r="I276" s="21"/>
      <c r="J276" s="21"/>
      <c r="K276" s="1">
        <f t="shared" si="5"/>
        <v>17</v>
      </c>
      <c r="L276" s="1">
        <f t="shared" si="5"/>
        <v>15</v>
      </c>
      <c r="M276" s="1">
        <f t="shared" si="5"/>
        <v>19</v>
      </c>
      <c r="N276" s="22"/>
      <c r="O276" s="22"/>
      <c r="P276" s="22"/>
    </row>
    <row r="277" spans="1:16">
      <c r="A277" s="25" t="s">
        <v>622</v>
      </c>
      <c r="B277" s="22">
        <v>17</v>
      </c>
      <c r="C277" s="22">
        <v>15</v>
      </c>
      <c r="D277" s="22">
        <v>21</v>
      </c>
      <c r="E277" s="21"/>
      <c r="F277" s="21"/>
      <c r="G277" s="21"/>
      <c r="H277" s="21"/>
      <c r="I277" s="21"/>
      <c r="J277" s="21"/>
      <c r="K277" s="1">
        <f t="shared" si="5"/>
        <v>17</v>
      </c>
      <c r="L277" s="1">
        <f t="shared" si="5"/>
        <v>15</v>
      </c>
      <c r="M277" s="1">
        <f t="shared" si="5"/>
        <v>21</v>
      </c>
      <c r="N277" s="22"/>
      <c r="O277" s="22"/>
      <c r="P277" s="22"/>
    </row>
    <row r="278" spans="1:16">
      <c r="A278" s="25" t="s">
        <v>623</v>
      </c>
      <c r="B278" s="22">
        <v>19</v>
      </c>
      <c r="C278" s="22">
        <v>15</v>
      </c>
      <c r="D278" s="22">
        <v>20</v>
      </c>
      <c r="E278" s="21"/>
      <c r="F278" s="21"/>
      <c r="G278" s="21"/>
      <c r="H278" s="21"/>
      <c r="I278" s="21"/>
      <c r="J278" s="21"/>
      <c r="K278" s="1">
        <f t="shared" si="5"/>
        <v>19</v>
      </c>
      <c r="L278" s="1">
        <f t="shared" si="5"/>
        <v>15</v>
      </c>
      <c r="M278" s="1">
        <f t="shared" si="5"/>
        <v>20</v>
      </c>
      <c r="N278" s="22"/>
      <c r="O278" s="22"/>
      <c r="P278" s="22"/>
    </row>
    <row r="279" spans="1:16">
      <c r="A279" s="25" t="s">
        <v>624</v>
      </c>
      <c r="B279" s="22">
        <v>17</v>
      </c>
      <c r="C279" s="22">
        <v>14</v>
      </c>
      <c r="D279" s="22">
        <v>21</v>
      </c>
      <c r="E279" s="21"/>
      <c r="F279" s="21"/>
      <c r="G279" s="21"/>
      <c r="H279" s="21"/>
      <c r="I279" s="21"/>
      <c r="J279" s="21"/>
      <c r="K279" s="1">
        <f t="shared" si="5"/>
        <v>17</v>
      </c>
      <c r="L279" s="1">
        <f t="shared" si="5"/>
        <v>14</v>
      </c>
      <c r="M279" s="1">
        <f t="shared" si="5"/>
        <v>21</v>
      </c>
      <c r="N279" s="22"/>
      <c r="O279" s="22"/>
      <c r="P279" s="22"/>
    </row>
    <row r="280" spans="1:16">
      <c r="A280" s="25" t="s">
        <v>625</v>
      </c>
      <c r="B280" s="22">
        <v>16</v>
      </c>
      <c r="C280" s="22">
        <v>13</v>
      </c>
      <c r="D280" s="22">
        <v>20</v>
      </c>
      <c r="E280" s="21"/>
      <c r="F280" s="21"/>
      <c r="G280" s="22"/>
      <c r="H280" s="21"/>
      <c r="I280" s="21"/>
      <c r="J280" s="22"/>
      <c r="K280" s="1">
        <f t="shared" si="5"/>
        <v>16</v>
      </c>
      <c r="L280" s="1">
        <f t="shared" si="5"/>
        <v>13</v>
      </c>
      <c r="M280" s="1">
        <f t="shared" si="5"/>
        <v>20</v>
      </c>
      <c r="N280" s="22"/>
      <c r="O280" s="22"/>
      <c r="P280" s="22"/>
    </row>
    <row r="281" spans="1:16">
      <c r="A281" s="25" t="s">
        <v>626</v>
      </c>
      <c r="B281" s="22">
        <v>15</v>
      </c>
      <c r="C281" s="22">
        <v>10</v>
      </c>
      <c r="D281" s="22">
        <v>19</v>
      </c>
      <c r="E281" s="22"/>
      <c r="F281" s="22"/>
      <c r="G281" s="22"/>
      <c r="H281" s="22"/>
      <c r="I281" s="22"/>
      <c r="J281" s="22"/>
      <c r="K281" s="1">
        <f t="shared" si="5"/>
        <v>15</v>
      </c>
      <c r="L281" s="1">
        <f t="shared" si="5"/>
        <v>10</v>
      </c>
      <c r="M281" s="1">
        <f t="shared" si="5"/>
        <v>19</v>
      </c>
      <c r="N281" s="22"/>
      <c r="O281" s="22"/>
      <c r="P281" s="22"/>
    </row>
    <row r="282" spans="1:16">
      <c r="A282" s="25" t="s">
        <v>627</v>
      </c>
      <c r="B282" s="22">
        <v>16</v>
      </c>
      <c r="C282" s="22">
        <v>13</v>
      </c>
      <c r="D282" s="22">
        <v>18</v>
      </c>
      <c r="E282" s="22"/>
      <c r="F282" s="22"/>
      <c r="G282" s="22"/>
      <c r="H282" s="22"/>
      <c r="I282" s="22"/>
      <c r="J282" s="22"/>
      <c r="K282" s="1">
        <f t="shared" si="5"/>
        <v>16</v>
      </c>
      <c r="L282" s="1">
        <f t="shared" si="5"/>
        <v>13</v>
      </c>
      <c r="M282" s="1">
        <f t="shared" si="5"/>
        <v>18</v>
      </c>
      <c r="N282" s="22"/>
      <c r="O282" s="22"/>
      <c r="P282" s="22"/>
    </row>
    <row r="283" spans="1:16">
      <c r="A283" s="25" t="s">
        <v>628</v>
      </c>
      <c r="B283" s="22">
        <v>15</v>
      </c>
      <c r="C283" s="22">
        <v>10</v>
      </c>
      <c r="D283" s="22">
        <v>19</v>
      </c>
      <c r="E283" s="22"/>
      <c r="F283" s="22"/>
      <c r="G283" s="22"/>
      <c r="H283" s="22"/>
      <c r="I283" s="22"/>
      <c r="J283" s="22"/>
      <c r="K283" s="1">
        <f t="shared" si="5"/>
        <v>15</v>
      </c>
      <c r="L283" s="1">
        <f t="shared" si="5"/>
        <v>10</v>
      </c>
      <c r="M283" s="1">
        <f t="shared" si="5"/>
        <v>19</v>
      </c>
      <c r="N283" s="22"/>
      <c r="O283" s="22"/>
      <c r="P283" s="22"/>
    </row>
    <row r="284" spans="1:16">
      <c r="A284" s="25" t="s">
        <v>629</v>
      </c>
      <c r="B284" s="22">
        <v>15</v>
      </c>
      <c r="C284" s="22">
        <v>11</v>
      </c>
      <c r="D284" s="22">
        <v>19</v>
      </c>
      <c r="E284" s="22"/>
      <c r="F284" s="22"/>
      <c r="G284" s="22"/>
      <c r="H284" s="22"/>
      <c r="I284" s="22"/>
      <c r="J284" s="22"/>
      <c r="K284" s="1">
        <f t="shared" si="5"/>
        <v>15</v>
      </c>
      <c r="L284" s="1">
        <f t="shared" si="5"/>
        <v>11</v>
      </c>
      <c r="M284" s="1">
        <f t="shared" si="5"/>
        <v>19</v>
      </c>
      <c r="N284" s="22"/>
      <c r="O284" s="22"/>
      <c r="P284" s="22"/>
    </row>
    <row r="285" spans="1:16">
      <c r="A285" s="25" t="s">
        <v>630</v>
      </c>
      <c r="B285" s="22">
        <v>15</v>
      </c>
      <c r="C285" s="22">
        <v>12</v>
      </c>
      <c r="D285" s="22">
        <v>19</v>
      </c>
      <c r="E285" s="22"/>
      <c r="F285" s="22"/>
      <c r="G285" s="22"/>
      <c r="H285" s="22"/>
      <c r="I285" s="22"/>
      <c r="J285" s="22"/>
      <c r="K285" s="1">
        <f t="shared" si="5"/>
        <v>15</v>
      </c>
      <c r="L285" s="1">
        <f t="shared" si="5"/>
        <v>12</v>
      </c>
      <c r="M285" s="1">
        <f t="shared" si="5"/>
        <v>19</v>
      </c>
      <c r="N285" s="22"/>
      <c r="O285" s="22"/>
      <c r="P285" s="22"/>
    </row>
    <row r="286" spans="1:16">
      <c r="A286" s="25" t="s">
        <v>631</v>
      </c>
      <c r="B286" s="22">
        <v>11</v>
      </c>
      <c r="C286" s="22">
        <v>9</v>
      </c>
      <c r="D286" s="22">
        <v>15</v>
      </c>
      <c r="E286" s="22"/>
      <c r="F286" s="22"/>
      <c r="G286" s="22"/>
      <c r="H286" s="22"/>
      <c r="I286" s="22"/>
      <c r="J286" s="22"/>
      <c r="K286" s="1">
        <f t="shared" si="5"/>
        <v>11</v>
      </c>
      <c r="L286" s="1">
        <f t="shared" si="5"/>
        <v>9</v>
      </c>
      <c r="M286" s="1">
        <f t="shared" si="5"/>
        <v>15</v>
      </c>
      <c r="N286" s="22"/>
      <c r="O286" s="22"/>
      <c r="P286" s="22"/>
    </row>
    <row r="287" spans="1:16">
      <c r="A287" s="25" t="s">
        <v>632</v>
      </c>
      <c r="B287" s="22">
        <v>12</v>
      </c>
      <c r="C287" s="22">
        <v>9</v>
      </c>
      <c r="D287" s="22">
        <v>17</v>
      </c>
      <c r="E287" s="22"/>
      <c r="F287" s="22"/>
      <c r="G287" s="22"/>
      <c r="H287" s="22"/>
      <c r="I287" s="22"/>
      <c r="J287" s="22"/>
      <c r="K287" s="1">
        <f t="shared" si="5"/>
        <v>12</v>
      </c>
      <c r="L287" s="1">
        <f t="shared" si="5"/>
        <v>9</v>
      </c>
      <c r="M287" s="1">
        <f t="shared" si="5"/>
        <v>17</v>
      </c>
      <c r="N287" s="22"/>
      <c r="O287" s="22"/>
      <c r="P287" s="22"/>
    </row>
    <row r="288" spans="1:16">
      <c r="A288" s="25" t="s">
        <v>633</v>
      </c>
      <c r="B288" s="22">
        <v>11</v>
      </c>
      <c r="C288" s="22">
        <v>6</v>
      </c>
      <c r="D288" s="22">
        <v>16</v>
      </c>
      <c r="E288" s="22"/>
      <c r="F288" s="22"/>
      <c r="G288" s="22"/>
      <c r="H288" s="22"/>
      <c r="I288" s="22"/>
      <c r="J288" s="22"/>
      <c r="K288" s="1">
        <f t="shared" si="5"/>
        <v>11</v>
      </c>
      <c r="L288" s="1">
        <f t="shared" si="5"/>
        <v>6</v>
      </c>
      <c r="M288" s="1">
        <f t="shared" si="5"/>
        <v>16</v>
      </c>
      <c r="N288" s="22"/>
      <c r="O288" s="22"/>
      <c r="P288" s="22"/>
    </row>
    <row r="289" spans="1:16">
      <c r="A289" s="25" t="s">
        <v>634</v>
      </c>
      <c r="B289" s="22">
        <v>11</v>
      </c>
      <c r="C289" s="22">
        <v>5</v>
      </c>
      <c r="D289" s="22">
        <v>15</v>
      </c>
      <c r="E289" s="22"/>
      <c r="F289" s="22"/>
      <c r="G289" s="22"/>
      <c r="H289" s="22"/>
      <c r="I289" s="22"/>
      <c r="J289" s="22"/>
      <c r="K289" s="1">
        <f t="shared" si="5"/>
        <v>11</v>
      </c>
      <c r="L289" s="1">
        <f t="shared" si="5"/>
        <v>5</v>
      </c>
      <c r="M289" s="1">
        <f t="shared" si="5"/>
        <v>15</v>
      </c>
      <c r="N289" s="22"/>
      <c r="O289" s="22"/>
      <c r="P289" s="22"/>
    </row>
    <row r="290" spans="1:16">
      <c r="A290" s="25" t="s">
        <v>635</v>
      </c>
      <c r="B290" s="22">
        <v>10</v>
      </c>
      <c r="C290" s="22">
        <v>9</v>
      </c>
      <c r="D290" s="22">
        <v>11</v>
      </c>
      <c r="E290" s="22"/>
      <c r="F290" s="22"/>
      <c r="G290" s="22"/>
      <c r="H290" s="22"/>
      <c r="I290" s="22"/>
      <c r="J290" s="22"/>
      <c r="K290" s="1">
        <f t="shared" si="5"/>
        <v>10</v>
      </c>
      <c r="L290" s="1">
        <f t="shared" si="5"/>
        <v>9</v>
      </c>
      <c r="M290" s="1">
        <f t="shared" si="5"/>
        <v>11</v>
      </c>
      <c r="N290" s="22"/>
      <c r="O290" s="22"/>
      <c r="P290" s="22"/>
    </row>
    <row r="291" spans="1:16">
      <c r="A291" s="25" t="s">
        <v>636</v>
      </c>
      <c r="B291" s="22">
        <v>12</v>
      </c>
      <c r="C291" s="22">
        <v>9</v>
      </c>
      <c r="D291" s="22">
        <v>16</v>
      </c>
      <c r="E291" s="22"/>
      <c r="F291" s="22"/>
      <c r="G291" s="22"/>
      <c r="H291" s="22"/>
      <c r="I291" s="22"/>
      <c r="J291" s="22"/>
      <c r="K291" s="1">
        <f t="shared" si="5"/>
        <v>12</v>
      </c>
      <c r="L291" s="1">
        <f t="shared" si="5"/>
        <v>9</v>
      </c>
      <c r="M291" s="1">
        <f t="shared" si="5"/>
        <v>16</v>
      </c>
      <c r="N291" s="22"/>
      <c r="O291" s="22"/>
      <c r="P291" s="22"/>
    </row>
    <row r="292" spans="1:16">
      <c r="A292" s="25" t="s">
        <v>637</v>
      </c>
      <c r="B292" s="22">
        <v>11</v>
      </c>
      <c r="C292" s="22">
        <v>8</v>
      </c>
      <c r="D292" s="22">
        <v>15</v>
      </c>
      <c r="E292" s="22"/>
      <c r="F292" s="22"/>
      <c r="G292" s="22"/>
      <c r="H292" s="22"/>
      <c r="I292" s="22"/>
      <c r="J292" s="22"/>
      <c r="K292" s="1">
        <f t="shared" si="5"/>
        <v>11</v>
      </c>
      <c r="L292" s="1">
        <f t="shared" si="5"/>
        <v>8</v>
      </c>
      <c r="M292" s="1">
        <f t="shared" si="5"/>
        <v>15</v>
      </c>
      <c r="N292" s="22"/>
      <c r="O292" s="22"/>
      <c r="P292" s="22"/>
    </row>
    <row r="293" spans="1:16">
      <c r="A293" s="25" t="s">
        <v>638</v>
      </c>
      <c r="B293" s="22">
        <v>12</v>
      </c>
      <c r="C293" s="22">
        <v>7</v>
      </c>
      <c r="D293" s="22">
        <v>17</v>
      </c>
      <c r="E293" s="22"/>
      <c r="F293" s="22"/>
      <c r="G293" s="22"/>
      <c r="H293" s="22"/>
      <c r="I293" s="22"/>
      <c r="J293" s="22"/>
      <c r="K293" s="1">
        <f t="shared" si="5"/>
        <v>12</v>
      </c>
      <c r="L293" s="1">
        <f t="shared" si="5"/>
        <v>7</v>
      </c>
      <c r="M293" s="1">
        <f t="shared" si="5"/>
        <v>17</v>
      </c>
      <c r="N293" s="22"/>
      <c r="O293" s="22"/>
      <c r="P293" s="22"/>
    </row>
    <row r="294" spans="1:16">
      <c r="A294" s="25" t="s">
        <v>639</v>
      </c>
      <c r="B294" s="22">
        <v>11</v>
      </c>
      <c r="C294" s="22">
        <v>7</v>
      </c>
      <c r="D294" s="22">
        <v>16</v>
      </c>
      <c r="E294" s="22"/>
      <c r="F294" s="22"/>
      <c r="G294" s="22"/>
      <c r="H294" s="22"/>
      <c r="I294" s="22"/>
      <c r="J294" s="22"/>
      <c r="K294" s="1">
        <f t="shared" si="5"/>
        <v>11</v>
      </c>
      <c r="L294" s="1">
        <f t="shared" si="5"/>
        <v>7</v>
      </c>
      <c r="M294" s="1">
        <f t="shared" si="5"/>
        <v>16</v>
      </c>
      <c r="N294" s="22"/>
      <c r="O294" s="22"/>
      <c r="P294" s="22"/>
    </row>
    <row r="295" spans="1:16">
      <c r="A295" s="25" t="s">
        <v>640</v>
      </c>
      <c r="B295" s="22">
        <v>11</v>
      </c>
      <c r="C295" s="22">
        <v>7</v>
      </c>
      <c r="D295" s="22">
        <v>16</v>
      </c>
      <c r="E295" s="22"/>
      <c r="F295" s="22"/>
      <c r="G295" s="22"/>
      <c r="H295" s="22"/>
      <c r="I295" s="22"/>
      <c r="J295" s="22"/>
      <c r="K295" s="1">
        <f t="shared" si="5"/>
        <v>11</v>
      </c>
      <c r="L295" s="1">
        <f t="shared" si="5"/>
        <v>7</v>
      </c>
      <c r="M295" s="1">
        <f t="shared" si="5"/>
        <v>16</v>
      </c>
      <c r="N295" s="22"/>
      <c r="O295" s="22"/>
      <c r="P295" s="22"/>
    </row>
    <row r="296" spans="1:16">
      <c r="A296" s="25" t="s">
        <v>641</v>
      </c>
      <c r="B296" s="22">
        <v>11</v>
      </c>
      <c r="C296" s="22">
        <v>9</v>
      </c>
      <c r="D296" s="22">
        <v>13</v>
      </c>
      <c r="E296" s="22"/>
      <c r="F296" s="22"/>
      <c r="G296" s="22"/>
      <c r="H296" s="22"/>
      <c r="I296" s="22"/>
      <c r="J296" s="22"/>
      <c r="K296" s="1">
        <f t="shared" si="5"/>
        <v>11</v>
      </c>
      <c r="L296" s="1">
        <f t="shared" si="5"/>
        <v>9</v>
      </c>
      <c r="M296" s="1">
        <f t="shared" si="5"/>
        <v>13</v>
      </c>
      <c r="N296" s="22"/>
      <c r="O296" s="22"/>
      <c r="P296" s="22"/>
    </row>
    <row r="297" spans="1:16">
      <c r="A297" s="25" t="s">
        <v>642</v>
      </c>
      <c r="B297" s="22">
        <v>12</v>
      </c>
      <c r="C297" s="22">
        <v>10</v>
      </c>
      <c r="D297" s="22">
        <v>13</v>
      </c>
      <c r="E297" s="22"/>
      <c r="F297" s="22"/>
      <c r="G297" s="22"/>
      <c r="H297" s="22"/>
      <c r="I297" s="22"/>
      <c r="J297" s="22"/>
      <c r="K297" s="1">
        <f t="shared" si="5"/>
        <v>12</v>
      </c>
      <c r="L297" s="1">
        <f t="shared" si="5"/>
        <v>10</v>
      </c>
      <c r="M297" s="1">
        <f t="shared" si="5"/>
        <v>13</v>
      </c>
      <c r="N297" s="22"/>
      <c r="O297" s="22"/>
      <c r="P297" s="22"/>
    </row>
    <row r="298" spans="1:16">
      <c r="A298" s="25" t="s">
        <v>643</v>
      </c>
      <c r="B298" s="22">
        <v>12</v>
      </c>
      <c r="C298" s="22">
        <v>10</v>
      </c>
      <c r="D298" s="22">
        <v>14</v>
      </c>
      <c r="E298" s="22"/>
      <c r="F298" s="22"/>
      <c r="G298" s="22"/>
      <c r="H298" s="22"/>
      <c r="I298" s="22"/>
      <c r="J298" s="22"/>
      <c r="K298" s="1">
        <f t="shared" si="5"/>
        <v>12</v>
      </c>
      <c r="L298" s="1">
        <f t="shared" si="5"/>
        <v>10</v>
      </c>
      <c r="M298" s="1">
        <f t="shared" si="5"/>
        <v>14</v>
      </c>
      <c r="N298" s="22"/>
      <c r="O298" s="22"/>
      <c r="P298" s="22"/>
    </row>
    <row r="299" spans="1:16">
      <c r="A299" s="25" t="s">
        <v>644</v>
      </c>
      <c r="B299" s="22">
        <v>15</v>
      </c>
      <c r="C299" s="22">
        <v>13</v>
      </c>
      <c r="D299" s="22">
        <v>17</v>
      </c>
      <c r="E299" s="22"/>
      <c r="F299" s="22"/>
      <c r="G299" s="22"/>
      <c r="H299" s="22"/>
      <c r="I299" s="22"/>
      <c r="J299" s="22"/>
      <c r="K299" s="1">
        <f t="shared" si="5"/>
        <v>15</v>
      </c>
      <c r="L299" s="1">
        <f t="shared" si="5"/>
        <v>13</v>
      </c>
      <c r="M299" s="1">
        <f t="shared" si="5"/>
        <v>17</v>
      </c>
      <c r="N299" s="22"/>
      <c r="O299" s="22"/>
      <c r="P299" s="22"/>
    </row>
    <row r="300" spans="1:16">
      <c r="A300" s="25" t="s">
        <v>645</v>
      </c>
      <c r="B300" s="22">
        <v>15</v>
      </c>
      <c r="C300" s="22">
        <v>11</v>
      </c>
      <c r="D300" s="22">
        <v>18</v>
      </c>
      <c r="E300" s="22"/>
      <c r="F300" s="22"/>
      <c r="G300" s="22"/>
      <c r="H300" s="22"/>
      <c r="I300" s="22"/>
      <c r="J300" s="22"/>
      <c r="K300" s="1">
        <f t="shared" si="5"/>
        <v>15</v>
      </c>
      <c r="L300" s="1">
        <f t="shared" si="5"/>
        <v>11</v>
      </c>
      <c r="M300" s="1">
        <f t="shared" si="5"/>
        <v>18</v>
      </c>
      <c r="N300" s="22"/>
      <c r="O300" s="22"/>
      <c r="P300" s="22"/>
    </row>
    <row r="301" spans="1:16">
      <c r="A301" s="25" t="s">
        <v>646</v>
      </c>
      <c r="B301" s="22">
        <v>16</v>
      </c>
      <c r="C301" s="22">
        <v>11</v>
      </c>
      <c r="D301" s="22">
        <v>19</v>
      </c>
      <c r="E301" s="22"/>
      <c r="F301" s="22"/>
      <c r="G301" s="22"/>
      <c r="H301" s="22"/>
      <c r="I301" s="22"/>
      <c r="J301" s="22"/>
      <c r="K301" s="1">
        <f t="shared" si="5"/>
        <v>16</v>
      </c>
      <c r="L301" s="1">
        <f t="shared" si="5"/>
        <v>11</v>
      </c>
      <c r="M301" s="1">
        <f t="shared" si="5"/>
        <v>19</v>
      </c>
      <c r="N301" s="22"/>
      <c r="O301" s="22"/>
      <c r="P301" s="22"/>
    </row>
    <row r="302" spans="1:16">
      <c r="A302" s="25" t="s">
        <v>647</v>
      </c>
      <c r="B302" s="22">
        <v>15</v>
      </c>
      <c r="C302" s="22">
        <v>11</v>
      </c>
      <c r="D302" s="22">
        <v>17</v>
      </c>
      <c r="E302" s="22"/>
      <c r="F302" s="22"/>
      <c r="G302" s="22"/>
      <c r="H302" s="22"/>
      <c r="I302" s="22"/>
      <c r="J302" s="22"/>
      <c r="K302" s="1">
        <f t="shared" si="5"/>
        <v>15</v>
      </c>
      <c r="L302" s="1">
        <f t="shared" si="5"/>
        <v>11</v>
      </c>
      <c r="M302" s="1">
        <f t="shared" si="5"/>
        <v>17</v>
      </c>
      <c r="N302" s="22"/>
      <c r="O302" s="22"/>
      <c r="P302" s="22"/>
    </row>
    <row r="303" spans="1:16">
      <c r="A303" s="25" t="s">
        <v>648</v>
      </c>
      <c r="B303" s="22">
        <v>12</v>
      </c>
      <c r="C303" s="22">
        <v>8</v>
      </c>
      <c r="D303" s="22">
        <v>16</v>
      </c>
      <c r="E303" s="22"/>
      <c r="F303" s="22"/>
      <c r="G303" s="22"/>
      <c r="H303" s="22"/>
      <c r="I303" s="22"/>
      <c r="J303" s="22"/>
      <c r="K303" s="1">
        <f t="shared" si="5"/>
        <v>12</v>
      </c>
      <c r="L303" s="1">
        <f t="shared" si="5"/>
        <v>8</v>
      </c>
      <c r="M303" s="1">
        <f t="shared" si="5"/>
        <v>16</v>
      </c>
      <c r="N303" s="22"/>
      <c r="O303" s="22"/>
      <c r="P303" s="22"/>
    </row>
    <row r="304" spans="1:16">
      <c r="A304" s="25" t="s">
        <v>649</v>
      </c>
      <c r="B304" s="22">
        <v>11</v>
      </c>
      <c r="C304" s="22">
        <v>8</v>
      </c>
      <c r="D304" s="22">
        <v>16</v>
      </c>
      <c r="E304" s="22"/>
      <c r="F304" s="22"/>
      <c r="G304" s="22"/>
      <c r="H304" s="22"/>
      <c r="I304" s="22"/>
      <c r="J304" s="22"/>
      <c r="K304" s="1">
        <f t="shared" si="5"/>
        <v>11</v>
      </c>
      <c r="L304" s="1">
        <f t="shared" si="5"/>
        <v>8</v>
      </c>
      <c r="M304" s="1">
        <f t="shared" si="5"/>
        <v>16</v>
      </c>
      <c r="N304" s="22"/>
      <c r="O304" s="22"/>
      <c r="P304" s="22"/>
    </row>
    <row r="305" spans="1:16">
      <c r="A305" s="25" t="s">
        <v>650</v>
      </c>
      <c r="B305" s="22">
        <v>11</v>
      </c>
      <c r="C305" s="22">
        <v>7</v>
      </c>
      <c r="D305" s="22">
        <v>15</v>
      </c>
      <c r="E305" s="22"/>
      <c r="F305" s="22"/>
      <c r="G305" s="22"/>
      <c r="H305" s="22"/>
      <c r="I305" s="22"/>
      <c r="J305" s="22"/>
      <c r="K305" s="1">
        <f t="shared" si="5"/>
        <v>11</v>
      </c>
      <c r="L305" s="1">
        <f t="shared" si="5"/>
        <v>7</v>
      </c>
      <c r="M305" s="1">
        <f t="shared" si="5"/>
        <v>15</v>
      </c>
      <c r="N305" s="22"/>
      <c r="O305" s="22"/>
      <c r="P305" s="22"/>
    </row>
    <row r="306" spans="1:16">
      <c r="A306" s="25" t="s">
        <v>722</v>
      </c>
      <c r="B306" s="22">
        <v>10</v>
      </c>
      <c r="C306" s="22">
        <v>6</v>
      </c>
      <c r="D306" s="22">
        <v>14</v>
      </c>
      <c r="E306" s="22"/>
      <c r="F306" s="22"/>
      <c r="G306" s="22"/>
      <c r="H306" s="22"/>
      <c r="I306" s="22"/>
      <c r="J306" s="22"/>
      <c r="K306" s="1">
        <f t="shared" si="5"/>
        <v>10</v>
      </c>
      <c r="L306" s="1">
        <f t="shared" si="5"/>
        <v>6</v>
      </c>
      <c r="M306" s="1">
        <f t="shared" si="5"/>
        <v>14</v>
      </c>
      <c r="N306" s="22"/>
      <c r="O306" s="22"/>
      <c r="P306" s="22"/>
    </row>
    <row r="307" spans="1:16">
      <c r="A307" s="25" t="s">
        <v>651</v>
      </c>
      <c r="B307" s="22">
        <v>10</v>
      </c>
      <c r="C307" s="22">
        <v>7</v>
      </c>
      <c r="D307" s="22">
        <v>12</v>
      </c>
      <c r="E307" s="21"/>
      <c r="F307" s="21"/>
      <c r="G307" s="21"/>
      <c r="H307" s="21"/>
      <c r="I307" s="21"/>
      <c r="J307" s="21"/>
      <c r="K307" s="1">
        <f t="shared" si="5"/>
        <v>10</v>
      </c>
      <c r="L307" s="1">
        <f t="shared" si="5"/>
        <v>7</v>
      </c>
      <c r="M307" s="1">
        <f t="shared" si="5"/>
        <v>12</v>
      </c>
      <c r="N307" s="22"/>
      <c r="O307" s="22"/>
      <c r="P307" s="22"/>
    </row>
    <row r="308" spans="1:16">
      <c r="A308" s="25" t="s">
        <v>652</v>
      </c>
      <c r="B308" s="22">
        <v>12</v>
      </c>
      <c r="C308" s="22">
        <v>10</v>
      </c>
      <c r="D308" s="22">
        <v>14</v>
      </c>
      <c r="E308" s="21"/>
      <c r="F308" s="21"/>
      <c r="G308" s="21"/>
      <c r="H308" s="21"/>
      <c r="I308" s="21"/>
      <c r="J308" s="21"/>
      <c r="K308" s="1">
        <f t="shared" si="5"/>
        <v>12</v>
      </c>
      <c r="L308" s="1">
        <f t="shared" si="5"/>
        <v>10</v>
      </c>
      <c r="M308" s="1">
        <f t="shared" si="5"/>
        <v>14</v>
      </c>
      <c r="N308" s="22"/>
      <c r="O308" s="22"/>
      <c r="P308" s="22"/>
    </row>
    <row r="309" spans="1:16">
      <c r="A309" s="25" t="s">
        <v>653</v>
      </c>
      <c r="B309" s="22">
        <v>13</v>
      </c>
      <c r="C309" s="22">
        <v>10</v>
      </c>
      <c r="D309" s="22">
        <v>15</v>
      </c>
      <c r="E309" s="21"/>
      <c r="F309" s="21"/>
      <c r="G309" s="21"/>
      <c r="H309" s="21"/>
      <c r="I309" s="21"/>
      <c r="J309" s="21"/>
      <c r="K309" s="1">
        <f t="shared" si="5"/>
        <v>13</v>
      </c>
      <c r="L309" s="1">
        <f t="shared" si="5"/>
        <v>10</v>
      </c>
      <c r="M309" s="1">
        <f t="shared" si="5"/>
        <v>15</v>
      </c>
      <c r="N309" s="22"/>
      <c r="O309" s="22"/>
      <c r="P309" s="22"/>
    </row>
    <row r="310" spans="1:16">
      <c r="A310" s="25" t="s">
        <v>654</v>
      </c>
      <c r="B310" s="22">
        <v>14</v>
      </c>
      <c r="C310" s="22">
        <v>11</v>
      </c>
      <c r="D310" s="22">
        <v>16</v>
      </c>
      <c r="E310" s="21"/>
      <c r="F310" s="21"/>
      <c r="G310" s="21"/>
      <c r="H310" s="21"/>
      <c r="I310" s="21"/>
      <c r="J310" s="21"/>
      <c r="K310" s="1">
        <f t="shared" si="5"/>
        <v>14</v>
      </c>
      <c r="L310" s="1">
        <f t="shared" si="5"/>
        <v>11</v>
      </c>
      <c r="M310" s="1">
        <f t="shared" si="5"/>
        <v>16</v>
      </c>
      <c r="N310" s="22"/>
      <c r="O310" s="22"/>
      <c r="P310" s="22"/>
    </row>
    <row r="311" spans="1:16">
      <c r="A311" s="25" t="s">
        <v>655</v>
      </c>
      <c r="B311" s="22">
        <v>14</v>
      </c>
      <c r="C311" s="22">
        <v>11</v>
      </c>
      <c r="D311" s="22">
        <v>18</v>
      </c>
      <c r="E311" s="21"/>
      <c r="F311" s="22"/>
      <c r="G311" s="22"/>
      <c r="H311" s="21"/>
      <c r="I311" s="22"/>
      <c r="J311" s="22"/>
      <c r="K311" s="1">
        <f t="shared" si="5"/>
        <v>14</v>
      </c>
      <c r="L311" s="1">
        <f t="shared" si="5"/>
        <v>11</v>
      </c>
      <c r="M311" s="1">
        <f t="shared" si="5"/>
        <v>18</v>
      </c>
      <c r="N311" s="22"/>
      <c r="O311" s="22"/>
      <c r="P311" s="22"/>
    </row>
    <row r="312" spans="1:16">
      <c r="A312" s="25" t="s">
        <v>656</v>
      </c>
      <c r="B312" s="22">
        <v>13</v>
      </c>
      <c r="C312" s="22">
        <v>9</v>
      </c>
      <c r="D312" s="22">
        <v>18</v>
      </c>
      <c r="E312" s="22"/>
      <c r="F312" s="22"/>
      <c r="G312" s="22"/>
      <c r="H312" s="22"/>
      <c r="I312" s="22"/>
      <c r="J312" s="22"/>
      <c r="K312" s="1">
        <f t="shared" si="5"/>
        <v>13</v>
      </c>
      <c r="L312" s="1">
        <f t="shared" si="5"/>
        <v>9</v>
      </c>
      <c r="M312" s="1">
        <f t="shared" si="5"/>
        <v>18</v>
      </c>
      <c r="N312" s="22"/>
      <c r="O312" s="22"/>
      <c r="P312" s="22"/>
    </row>
    <row r="313" spans="1:16">
      <c r="A313" s="25" t="s">
        <v>657</v>
      </c>
      <c r="B313" s="22">
        <v>12</v>
      </c>
      <c r="C313" s="22">
        <v>7</v>
      </c>
      <c r="D313" s="22">
        <v>18</v>
      </c>
      <c r="E313" s="22"/>
      <c r="F313" s="22"/>
      <c r="G313" s="22"/>
      <c r="H313" s="22"/>
      <c r="I313" s="22"/>
      <c r="J313" s="22"/>
      <c r="K313" s="1">
        <f t="shared" si="5"/>
        <v>12</v>
      </c>
      <c r="L313" s="1">
        <f t="shared" si="5"/>
        <v>7</v>
      </c>
      <c r="M313" s="1">
        <f t="shared" si="5"/>
        <v>18</v>
      </c>
      <c r="N313" s="22"/>
      <c r="O313" s="22"/>
      <c r="P313" s="22"/>
    </row>
    <row r="314" spans="1:16">
      <c r="A314" s="25" t="s">
        <v>658</v>
      </c>
      <c r="B314" s="22">
        <v>10</v>
      </c>
      <c r="C314" s="22">
        <v>6</v>
      </c>
      <c r="D314" s="22">
        <v>16</v>
      </c>
      <c r="E314" s="22"/>
      <c r="F314" s="22"/>
      <c r="G314" s="22"/>
      <c r="H314" s="22"/>
      <c r="I314" s="22"/>
      <c r="J314" s="22"/>
      <c r="K314" s="1">
        <f t="shared" si="5"/>
        <v>10</v>
      </c>
      <c r="L314" s="1">
        <f t="shared" si="5"/>
        <v>6</v>
      </c>
      <c r="M314" s="1">
        <f t="shared" si="5"/>
        <v>16</v>
      </c>
      <c r="N314" s="22"/>
      <c r="O314" s="22"/>
      <c r="P314" s="22"/>
    </row>
    <row r="315" spans="1:16">
      <c r="A315" s="25" t="s">
        <v>659</v>
      </c>
      <c r="B315" s="22">
        <v>11</v>
      </c>
      <c r="C315" s="22">
        <v>6</v>
      </c>
      <c r="D315" s="22">
        <v>16</v>
      </c>
      <c r="E315" s="22"/>
      <c r="F315" s="22"/>
      <c r="G315" s="22"/>
      <c r="H315" s="22"/>
      <c r="I315" s="22"/>
      <c r="J315" s="22"/>
      <c r="K315" s="1">
        <f t="shared" si="5"/>
        <v>11</v>
      </c>
      <c r="L315" s="1">
        <f t="shared" si="5"/>
        <v>6</v>
      </c>
      <c r="M315" s="1">
        <f t="shared" si="5"/>
        <v>16</v>
      </c>
      <c r="N315" s="22"/>
      <c r="O315" s="22"/>
      <c r="P315" s="22"/>
    </row>
    <row r="316" spans="1:16">
      <c r="A316" s="25" t="s">
        <v>660</v>
      </c>
      <c r="B316" s="22">
        <v>10</v>
      </c>
      <c r="C316" s="22">
        <v>6</v>
      </c>
      <c r="D316" s="22">
        <v>17</v>
      </c>
      <c r="E316" s="22"/>
      <c r="F316" s="22"/>
      <c r="G316" s="22"/>
      <c r="H316" s="22"/>
      <c r="I316" s="22"/>
      <c r="J316" s="22"/>
      <c r="K316" s="1">
        <f t="shared" si="5"/>
        <v>10</v>
      </c>
      <c r="L316" s="1">
        <f t="shared" si="5"/>
        <v>6</v>
      </c>
      <c r="M316" s="1">
        <f t="shared" si="5"/>
        <v>17</v>
      </c>
      <c r="N316" s="22"/>
      <c r="O316" s="22"/>
      <c r="P316" s="22"/>
    </row>
    <row r="317" spans="1:16">
      <c r="A317" s="25" t="s">
        <v>661</v>
      </c>
      <c r="B317" s="22">
        <v>9</v>
      </c>
      <c r="C317" s="22">
        <v>5</v>
      </c>
      <c r="D317" s="22">
        <v>14</v>
      </c>
      <c r="E317" s="22"/>
      <c r="F317" s="22"/>
      <c r="G317" s="22"/>
      <c r="H317" s="22"/>
      <c r="I317" s="22"/>
      <c r="J317" s="22"/>
      <c r="K317" s="1">
        <f t="shared" si="5"/>
        <v>9</v>
      </c>
      <c r="L317" s="1">
        <f t="shared" si="5"/>
        <v>5</v>
      </c>
      <c r="M317" s="1">
        <f t="shared" si="5"/>
        <v>14</v>
      </c>
      <c r="N317" s="22"/>
      <c r="O317" s="22"/>
      <c r="P317" s="22"/>
    </row>
    <row r="318" spans="1:16">
      <c r="A318" s="25" t="s">
        <v>662</v>
      </c>
      <c r="B318" s="22">
        <v>9</v>
      </c>
      <c r="C318" s="22">
        <v>7</v>
      </c>
      <c r="D318" s="22">
        <v>14</v>
      </c>
      <c r="E318" s="22"/>
      <c r="F318" s="22"/>
      <c r="G318" s="22"/>
      <c r="H318" s="22"/>
      <c r="I318" s="22"/>
      <c r="J318" s="22"/>
      <c r="K318" s="1">
        <f t="shared" si="5"/>
        <v>9</v>
      </c>
      <c r="L318" s="1">
        <f t="shared" si="5"/>
        <v>7</v>
      </c>
      <c r="M318" s="1">
        <f t="shared" si="5"/>
        <v>14</v>
      </c>
      <c r="N318" s="22"/>
      <c r="O318" s="22"/>
      <c r="P318" s="22"/>
    </row>
    <row r="319" spans="1:16">
      <c r="A319" s="25" t="s">
        <v>663</v>
      </c>
      <c r="B319" s="22">
        <v>9</v>
      </c>
      <c r="C319" s="22">
        <v>4</v>
      </c>
      <c r="D319" s="22">
        <v>13</v>
      </c>
      <c r="E319" s="22"/>
      <c r="F319" s="22"/>
      <c r="G319" s="22"/>
      <c r="H319" s="22"/>
      <c r="I319" s="22"/>
      <c r="J319" s="22"/>
      <c r="K319" s="1">
        <f t="shared" si="5"/>
        <v>9</v>
      </c>
      <c r="L319" s="1">
        <f t="shared" si="5"/>
        <v>4</v>
      </c>
      <c r="M319" s="1">
        <f t="shared" si="5"/>
        <v>13</v>
      </c>
      <c r="N319" s="22"/>
      <c r="O319" s="22"/>
      <c r="P319" s="22"/>
    </row>
    <row r="320" spans="1:16">
      <c r="A320" s="25" t="s">
        <v>664</v>
      </c>
      <c r="B320" s="22">
        <v>10</v>
      </c>
      <c r="C320" s="22">
        <v>7</v>
      </c>
      <c r="D320" s="22">
        <v>14</v>
      </c>
      <c r="E320" s="22"/>
      <c r="F320" s="22"/>
      <c r="G320" s="22"/>
      <c r="H320" s="22"/>
      <c r="I320" s="22"/>
      <c r="J320" s="22"/>
      <c r="K320" s="1">
        <f t="shared" si="5"/>
        <v>10</v>
      </c>
      <c r="L320" s="1">
        <f t="shared" si="5"/>
        <v>7</v>
      </c>
      <c r="M320" s="1">
        <f t="shared" si="5"/>
        <v>14</v>
      </c>
      <c r="N320" s="22"/>
      <c r="O320" s="22"/>
      <c r="P320" s="22"/>
    </row>
    <row r="321" spans="1:16">
      <c r="A321" s="25" t="s">
        <v>665</v>
      </c>
      <c r="B321" s="22">
        <v>10</v>
      </c>
      <c r="C321" s="22">
        <v>6</v>
      </c>
      <c r="D321" s="22">
        <v>14</v>
      </c>
      <c r="E321" s="22"/>
      <c r="F321" s="22"/>
      <c r="G321" s="22"/>
      <c r="H321" s="22"/>
      <c r="I321" s="22"/>
      <c r="J321" s="22"/>
      <c r="K321" s="1">
        <f t="shared" si="5"/>
        <v>10</v>
      </c>
      <c r="L321" s="1">
        <f t="shared" si="5"/>
        <v>6</v>
      </c>
      <c r="M321" s="1">
        <f t="shared" si="5"/>
        <v>14</v>
      </c>
      <c r="N321" s="22"/>
      <c r="O321" s="22"/>
      <c r="P321" s="22"/>
    </row>
    <row r="322" spans="1:16">
      <c r="A322" s="25" t="s">
        <v>666</v>
      </c>
      <c r="B322" s="22">
        <v>11</v>
      </c>
      <c r="C322" s="22">
        <v>9</v>
      </c>
      <c r="D322" s="22">
        <v>13</v>
      </c>
      <c r="E322" s="22"/>
      <c r="F322" s="22"/>
      <c r="G322" s="22"/>
      <c r="H322" s="22"/>
      <c r="I322" s="22"/>
      <c r="J322" s="22"/>
      <c r="K322" s="1">
        <f t="shared" si="5"/>
        <v>11</v>
      </c>
      <c r="L322" s="1">
        <f t="shared" si="5"/>
        <v>9</v>
      </c>
      <c r="M322" s="1">
        <f t="shared" si="5"/>
        <v>13</v>
      </c>
      <c r="N322" s="22"/>
      <c r="O322" s="22"/>
      <c r="P322" s="22"/>
    </row>
    <row r="323" spans="1:16">
      <c r="A323" s="25" t="s">
        <v>667</v>
      </c>
      <c r="B323" s="22">
        <v>10</v>
      </c>
      <c r="C323" s="22">
        <v>6</v>
      </c>
      <c r="D323" s="22">
        <v>16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10</v>
      </c>
      <c r="L323" s="1">
        <f t="shared" si="6"/>
        <v>6</v>
      </c>
      <c r="M323" s="1">
        <f t="shared" si="6"/>
        <v>16</v>
      </c>
      <c r="N323" s="22"/>
      <c r="O323" s="22"/>
      <c r="P323" s="22"/>
    </row>
    <row r="324" spans="1:16">
      <c r="A324" s="25" t="s">
        <v>668</v>
      </c>
      <c r="B324" s="22">
        <v>10</v>
      </c>
      <c r="C324" s="22">
        <v>5</v>
      </c>
      <c r="D324" s="22">
        <v>16</v>
      </c>
      <c r="E324" s="22"/>
      <c r="F324" s="22"/>
      <c r="G324" s="22"/>
      <c r="H324" s="22"/>
      <c r="I324" s="22"/>
      <c r="J324" s="22"/>
      <c r="K324" s="1">
        <f t="shared" si="6"/>
        <v>10</v>
      </c>
      <c r="L324" s="1">
        <f t="shared" si="6"/>
        <v>5</v>
      </c>
      <c r="M324" s="1">
        <f t="shared" si="6"/>
        <v>16</v>
      </c>
      <c r="N324" s="22"/>
      <c r="O324" s="22"/>
      <c r="P324" s="22"/>
    </row>
    <row r="325" spans="1:16">
      <c r="A325" s="25" t="s">
        <v>669</v>
      </c>
      <c r="B325" s="22">
        <v>7</v>
      </c>
      <c r="C325" s="22">
        <v>2</v>
      </c>
      <c r="D325" s="22">
        <v>11</v>
      </c>
      <c r="E325" s="22"/>
      <c r="F325" s="22"/>
      <c r="G325" s="22"/>
      <c r="H325" s="22"/>
      <c r="I325" s="22"/>
      <c r="J325" s="22"/>
      <c r="K325" s="1">
        <f t="shared" si="6"/>
        <v>7</v>
      </c>
      <c r="L325" s="1">
        <f t="shared" si="6"/>
        <v>2</v>
      </c>
      <c r="M325" s="1">
        <f t="shared" si="6"/>
        <v>11</v>
      </c>
      <c r="N325" s="22"/>
      <c r="O325" s="22"/>
      <c r="P325" s="22"/>
    </row>
    <row r="326" spans="1:16">
      <c r="A326" s="25" t="s">
        <v>670</v>
      </c>
      <c r="B326" s="22">
        <v>10</v>
      </c>
      <c r="C326" s="22">
        <v>7</v>
      </c>
      <c r="D326" s="22">
        <v>14</v>
      </c>
      <c r="E326" s="22"/>
      <c r="F326" s="22"/>
      <c r="G326" s="22"/>
      <c r="H326" s="22"/>
      <c r="I326" s="22"/>
      <c r="J326" s="22"/>
      <c r="K326" s="1">
        <f t="shared" si="6"/>
        <v>10</v>
      </c>
      <c r="L326" s="1">
        <f t="shared" si="6"/>
        <v>7</v>
      </c>
      <c r="M326" s="1">
        <f t="shared" si="6"/>
        <v>14</v>
      </c>
      <c r="N326" s="22"/>
      <c r="O326" s="22"/>
      <c r="P326" s="22"/>
    </row>
    <row r="327" spans="1:16">
      <c r="A327" s="25" t="s">
        <v>671</v>
      </c>
      <c r="B327" s="22">
        <v>7</v>
      </c>
      <c r="C327" s="22">
        <v>3</v>
      </c>
      <c r="D327" s="22">
        <v>11</v>
      </c>
      <c r="E327" s="22"/>
      <c r="F327" s="22"/>
      <c r="G327" s="22"/>
      <c r="H327" s="22"/>
      <c r="I327" s="22"/>
      <c r="J327" s="22"/>
      <c r="K327" s="1">
        <f t="shared" si="6"/>
        <v>7</v>
      </c>
      <c r="L327" s="1">
        <f t="shared" si="6"/>
        <v>3</v>
      </c>
      <c r="M327" s="1">
        <f t="shared" si="6"/>
        <v>11</v>
      </c>
      <c r="N327" s="22"/>
      <c r="O327" s="22"/>
      <c r="P327" s="22"/>
    </row>
    <row r="328" spans="1:16">
      <c r="A328" s="25" t="s">
        <v>672</v>
      </c>
      <c r="B328" s="22">
        <v>4</v>
      </c>
      <c r="C328" s="22">
        <v>0</v>
      </c>
      <c r="D328" s="22">
        <v>9</v>
      </c>
      <c r="E328" s="22"/>
      <c r="F328" s="22"/>
      <c r="G328" s="22"/>
      <c r="H328" s="22"/>
      <c r="I328" s="22"/>
      <c r="J328" s="22"/>
      <c r="K328" s="1">
        <f t="shared" si="6"/>
        <v>4</v>
      </c>
      <c r="L328" s="1">
        <f t="shared" si="6"/>
        <v>0</v>
      </c>
      <c r="M328" s="1">
        <f t="shared" si="6"/>
        <v>9</v>
      </c>
      <c r="N328" s="22"/>
      <c r="O328" s="22"/>
      <c r="P328" s="22"/>
    </row>
    <row r="329" spans="1:16">
      <c r="A329" s="25" t="s">
        <v>673</v>
      </c>
      <c r="B329" s="22">
        <v>4</v>
      </c>
      <c r="C329" s="22">
        <v>0</v>
      </c>
      <c r="D329" s="22">
        <v>9</v>
      </c>
      <c r="E329" s="22"/>
      <c r="F329" s="22"/>
      <c r="G329" s="22"/>
      <c r="H329" s="22"/>
      <c r="I329" s="22"/>
      <c r="J329" s="22"/>
      <c r="K329" s="1">
        <f t="shared" si="6"/>
        <v>4</v>
      </c>
      <c r="L329" s="1">
        <f t="shared" si="6"/>
        <v>0</v>
      </c>
      <c r="M329" s="1">
        <f t="shared" si="6"/>
        <v>9</v>
      </c>
      <c r="N329" s="22"/>
      <c r="O329" s="22"/>
      <c r="P329" s="22"/>
    </row>
    <row r="330" spans="1:16">
      <c r="A330" s="25" t="s">
        <v>674</v>
      </c>
      <c r="B330" s="22">
        <v>7</v>
      </c>
      <c r="C330" s="22">
        <v>3</v>
      </c>
      <c r="D330" s="22">
        <v>12</v>
      </c>
      <c r="E330" s="22"/>
      <c r="F330" s="22"/>
      <c r="G330" s="22"/>
      <c r="H330" s="22"/>
      <c r="I330" s="22"/>
      <c r="J330" s="22"/>
      <c r="K330" s="1">
        <f t="shared" si="6"/>
        <v>7</v>
      </c>
      <c r="L330" s="1">
        <f t="shared" si="6"/>
        <v>3</v>
      </c>
      <c r="M330" s="1">
        <f t="shared" si="6"/>
        <v>12</v>
      </c>
      <c r="N330" s="22"/>
      <c r="O330" s="22"/>
      <c r="P330" s="22"/>
    </row>
    <row r="331" spans="1:16">
      <c r="A331" s="25" t="s">
        <v>675</v>
      </c>
      <c r="B331" s="22">
        <v>5</v>
      </c>
      <c r="C331" s="22">
        <v>0</v>
      </c>
      <c r="D331" s="22">
        <v>11</v>
      </c>
      <c r="E331" s="22"/>
      <c r="F331" s="22"/>
      <c r="G331" s="22"/>
      <c r="H331" s="22"/>
      <c r="I331" s="22"/>
      <c r="J331" s="22"/>
      <c r="K331" s="1">
        <f t="shared" si="6"/>
        <v>5</v>
      </c>
      <c r="L331" s="1">
        <f t="shared" si="6"/>
        <v>0</v>
      </c>
      <c r="M331" s="1">
        <f t="shared" si="6"/>
        <v>11</v>
      </c>
      <c r="N331" s="22"/>
      <c r="O331" s="22"/>
      <c r="P331" s="22"/>
    </row>
    <row r="332" spans="1:16">
      <c r="A332" s="25" t="s">
        <v>676</v>
      </c>
      <c r="B332" s="22">
        <v>5</v>
      </c>
      <c r="C332" s="22">
        <v>0</v>
      </c>
      <c r="D332" s="22">
        <v>10</v>
      </c>
      <c r="E332" s="22"/>
      <c r="F332" s="22"/>
      <c r="G332" s="22"/>
      <c r="H332" s="22"/>
      <c r="I332" s="22"/>
      <c r="J332" s="22"/>
      <c r="K332" s="1">
        <f t="shared" si="6"/>
        <v>5</v>
      </c>
      <c r="L332" s="1">
        <f t="shared" si="6"/>
        <v>0</v>
      </c>
      <c r="M332" s="1">
        <f t="shared" si="6"/>
        <v>10</v>
      </c>
      <c r="N332" s="22"/>
      <c r="O332" s="22"/>
      <c r="P332" s="22"/>
    </row>
    <row r="333" spans="1:16">
      <c r="A333" s="25" t="s">
        <v>677</v>
      </c>
      <c r="B333" s="22">
        <v>4</v>
      </c>
      <c r="C333" s="22">
        <v>0</v>
      </c>
      <c r="D333" s="22">
        <v>9</v>
      </c>
      <c r="E333" s="22"/>
      <c r="F333" s="22"/>
      <c r="G333" s="22"/>
      <c r="H333" s="22"/>
      <c r="I333" s="22"/>
      <c r="J333" s="22"/>
      <c r="K333" s="1">
        <f t="shared" si="6"/>
        <v>4</v>
      </c>
      <c r="L333" s="1">
        <f t="shared" si="6"/>
        <v>0</v>
      </c>
      <c r="M333" s="1">
        <f t="shared" si="6"/>
        <v>9</v>
      </c>
      <c r="N333" s="22"/>
      <c r="O333" s="22"/>
      <c r="P333" s="22"/>
    </row>
    <row r="334" spans="1:16">
      <c r="A334" s="25" t="s">
        <v>678</v>
      </c>
      <c r="B334" s="22">
        <v>6</v>
      </c>
      <c r="C334" s="22">
        <v>3</v>
      </c>
      <c r="D334" s="22">
        <v>8</v>
      </c>
      <c r="E334" s="22"/>
      <c r="F334" s="22"/>
      <c r="G334" s="22"/>
      <c r="H334" s="22"/>
      <c r="I334" s="22"/>
      <c r="J334" s="22"/>
      <c r="K334" s="1">
        <f t="shared" si="6"/>
        <v>6</v>
      </c>
      <c r="L334" s="1">
        <f t="shared" si="6"/>
        <v>3</v>
      </c>
      <c r="M334" s="1">
        <f t="shared" si="6"/>
        <v>8</v>
      </c>
      <c r="N334" s="22"/>
      <c r="O334" s="22"/>
      <c r="P334" s="22"/>
    </row>
    <row r="335" spans="1:16">
      <c r="A335" s="25" t="s">
        <v>679</v>
      </c>
      <c r="B335" s="22">
        <v>7</v>
      </c>
      <c r="C335" s="22">
        <v>2</v>
      </c>
      <c r="D335" s="22">
        <v>11</v>
      </c>
      <c r="E335" s="22"/>
      <c r="F335" s="22"/>
      <c r="G335" s="22"/>
      <c r="H335" s="22"/>
      <c r="I335" s="22"/>
      <c r="J335" s="22"/>
      <c r="K335" s="1">
        <f t="shared" si="6"/>
        <v>7</v>
      </c>
      <c r="L335" s="1">
        <f t="shared" si="6"/>
        <v>2</v>
      </c>
      <c r="M335" s="1">
        <f t="shared" si="6"/>
        <v>11</v>
      </c>
      <c r="N335" s="22"/>
      <c r="O335" s="22"/>
      <c r="P335" s="22"/>
    </row>
    <row r="336" spans="1:16">
      <c r="A336" s="25" t="s">
        <v>680</v>
      </c>
      <c r="B336" s="22">
        <v>4</v>
      </c>
      <c r="C336" s="22">
        <v>0</v>
      </c>
      <c r="D336" s="22">
        <v>9</v>
      </c>
      <c r="E336" s="22"/>
      <c r="F336" s="22"/>
      <c r="G336" s="22"/>
      <c r="H336" s="22"/>
      <c r="I336" s="22"/>
      <c r="J336" s="22"/>
      <c r="K336" s="1">
        <f t="shared" si="6"/>
        <v>4</v>
      </c>
      <c r="L336" s="1">
        <f t="shared" si="6"/>
        <v>0</v>
      </c>
      <c r="M336" s="1">
        <f t="shared" si="6"/>
        <v>9</v>
      </c>
      <c r="N336" s="22"/>
      <c r="O336" s="22"/>
      <c r="P336" s="22"/>
    </row>
    <row r="337" spans="1:16">
      <c r="A337" s="26" t="s">
        <v>681</v>
      </c>
      <c r="B337" s="22">
        <v>3</v>
      </c>
      <c r="C337" s="22">
        <v>-1</v>
      </c>
      <c r="D337" s="22">
        <v>7</v>
      </c>
      <c r="E337" s="21"/>
      <c r="F337" s="21"/>
      <c r="G337" s="21"/>
      <c r="H337" s="21"/>
      <c r="I337" s="21"/>
      <c r="J337" s="21"/>
      <c r="K337" s="1">
        <f t="shared" si="6"/>
        <v>3</v>
      </c>
      <c r="L337" s="1">
        <f t="shared" si="6"/>
        <v>-1</v>
      </c>
      <c r="M337" s="1">
        <f t="shared" si="6"/>
        <v>7</v>
      </c>
      <c r="N337" s="22"/>
      <c r="O337" s="22"/>
      <c r="P337" s="22"/>
    </row>
    <row r="338" spans="1:16">
      <c r="A338" s="26" t="s">
        <v>682</v>
      </c>
      <c r="B338" s="22">
        <v>3</v>
      </c>
      <c r="C338" s="22">
        <v>1</v>
      </c>
      <c r="D338" s="22">
        <v>4</v>
      </c>
      <c r="E338" s="21"/>
      <c r="F338" s="21"/>
      <c r="G338" s="21"/>
      <c r="H338" s="21"/>
      <c r="I338" s="21"/>
      <c r="J338" s="21"/>
      <c r="K338" s="1">
        <f t="shared" si="6"/>
        <v>3</v>
      </c>
      <c r="L338" s="1">
        <f t="shared" si="6"/>
        <v>1</v>
      </c>
      <c r="M338" s="1">
        <f t="shared" si="6"/>
        <v>4</v>
      </c>
      <c r="N338" s="22"/>
      <c r="O338" s="22"/>
      <c r="P338" s="22"/>
    </row>
    <row r="339" spans="1:16">
      <c r="A339" s="26" t="s">
        <v>683</v>
      </c>
      <c r="B339" s="22">
        <v>4</v>
      </c>
      <c r="C339" s="22">
        <v>3</v>
      </c>
      <c r="D339" s="22">
        <v>6</v>
      </c>
      <c r="E339" s="21"/>
      <c r="F339" s="21"/>
      <c r="G339" s="21"/>
      <c r="H339" s="21"/>
      <c r="I339" s="21"/>
      <c r="J339" s="21"/>
      <c r="K339" s="1">
        <f t="shared" si="6"/>
        <v>4</v>
      </c>
      <c r="L339" s="1">
        <f t="shared" si="6"/>
        <v>3</v>
      </c>
      <c r="M339" s="1">
        <f t="shared" si="6"/>
        <v>6</v>
      </c>
      <c r="N339" s="22"/>
      <c r="O339" s="22"/>
      <c r="P339" s="22"/>
    </row>
    <row r="340" spans="1:16">
      <c r="A340" s="26" t="s">
        <v>684</v>
      </c>
      <c r="B340" s="22">
        <v>6</v>
      </c>
      <c r="C340" s="22">
        <v>3</v>
      </c>
      <c r="D340" s="22">
        <v>13</v>
      </c>
      <c r="E340" s="21"/>
      <c r="F340" s="21"/>
      <c r="G340" s="21"/>
      <c r="H340" s="21"/>
      <c r="I340" s="21"/>
      <c r="J340" s="21"/>
      <c r="K340" s="1">
        <f t="shared" si="6"/>
        <v>6</v>
      </c>
      <c r="L340" s="1">
        <f t="shared" si="6"/>
        <v>3</v>
      </c>
      <c r="M340" s="1">
        <f t="shared" si="6"/>
        <v>13</v>
      </c>
      <c r="N340" s="22"/>
      <c r="O340" s="22"/>
      <c r="P340" s="22"/>
    </row>
    <row r="341" spans="1:16">
      <c r="A341" s="26" t="s">
        <v>685</v>
      </c>
      <c r="B341" s="22">
        <v>13</v>
      </c>
      <c r="C341" s="22">
        <v>11</v>
      </c>
      <c r="D341" s="22">
        <v>15</v>
      </c>
      <c r="E341" s="21"/>
      <c r="F341" s="21"/>
      <c r="G341" s="22"/>
      <c r="H341" s="21"/>
      <c r="I341" s="21"/>
      <c r="J341" s="22"/>
      <c r="K341" s="1">
        <f t="shared" si="6"/>
        <v>13</v>
      </c>
      <c r="L341" s="1">
        <f t="shared" si="6"/>
        <v>11</v>
      </c>
      <c r="M341" s="1">
        <f t="shared" si="6"/>
        <v>15</v>
      </c>
      <c r="N341" s="22"/>
      <c r="O341" s="22"/>
      <c r="P341" s="22"/>
    </row>
    <row r="342" spans="1:16">
      <c r="A342" s="26" t="s">
        <v>686</v>
      </c>
      <c r="B342" s="22">
        <v>11</v>
      </c>
      <c r="C342" s="22">
        <v>6</v>
      </c>
      <c r="D342" s="22">
        <v>14</v>
      </c>
      <c r="E342" s="22"/>
      <c r="F342" s="22"/>
      <c r="G342" s="22"/>
      <c r="H342" s="22"/>
      <c r="I342" s="22"/>
      <c r="J342" s="22"/>
      <c r="K342" s="1">
        <f t="shared" si="6"/>
        <v>11</v>
      </c>
      <c r="L342" s="1">
        <f t="shared" si="6"/>
        <v>6</v>
      </c>
      <c r="M342" s="1">
        <f t="shared" si="6"/>
        <v>14</v>
      </c>
      <c r="N342" s="22"/>
      <c r="O342" s="22"/>
      <c r="P342" s="22"/>
    </row>
    <row r="343" spans="1:16">
      <c r="A343" s="26" t="s">
        <v>687</v>
      </c>
      <c r="B343" s="22">
        <v>7</v>
      </c>
      <c r="C343" s="22">
        <v>4</v>
      </c>
      <c r="D343" s="22">
        <v>10</v>
      </c>
      <c r="E343" s="22"/>
      <c r="F343" s="22"/>
      <c r="G343" s="22"/>
      <c r="H343" s="22"/>
      <c r="I343" s="22"/>
      <c r="J343" s="22"/>
      <c r="K343" s="1">
        <f t="shared" si="6"/>
        <v>7</v>
      </c>
      <c r="L343" s="1">
        <f t="shared" si="6"/>
        <v>4</v>
      </c>
      <c r="M343" s="1">
        <f t="shared" si="6"/>
        <v>10</v>
      </c>
      <c r="N343" s="22"/>
      <c r="O343" s="22"/>
      <c r="P343" s="22"/>
    </row>
    <row r="344" spans="1:16">
      <c r="A344" s="26" t="s">
        <v>688</v>
      </c>
      <c r="B344" s="22">
        <v>6</v>
      </c>
      <c r="C344" s="22">
        <v>3</v>
      </c>
      <c r="D344" s="22">
        <v>7</v>
      </c>
      <c r="E344" s="22"/>
      <c r="F344" s="22"/>
      <c r="G344" s="22"/>
      <c r="H344" s="22"/>
      <c r="I344" s="22"/>
      <c r="J344" s="22"/>
      <c r="K344" s="1">
        <f t="shared" si="6"/>
        <v>6</v>
      </c>
      <c r="L344" s="1">
        <f t="shared" si="6"/>
        <v>3</v>
      </c>
      <c r="M344" s="1">
        <f t="shared" si="6"/>
        <v>7</v>
      </c>
      <c r="N344" s="22"/>
      <c r="O344" s="22"/>
      <c r="P344" s="22"/>
    </row>
    <row r="345" spans="1:16">
      <c r="A345" s="26" t="s">
        <v>689</v>
      </c>
      <c r="B345" s="22">
        <v>7</v>
      </c>
      <c r="C345" s="22">
        <v>6</v>
      </c>
      <c r="D345" s="22">
        <v>9</v>
      </c>
      <c r="E345" s="22"/>
      <c r="F345" s="22"/>
      <c r="G345" s="22"/>
      <c r="H345" s="22"/>
      <c r="I345" s="22"/>
      <c r="J345" s="22"/>
      <c r="K345" s="1">
        <f t="shared" si="6"/>
        <v>7</v>
      </c>
      <c r="L345" s="1">
        <f t="shared" si="6"/>
        <v>6</v>
      </c>
      <c r="M345" s="1">
        <f t="shared" si="6"/>
        <v>9</v>
      </c>
      <c r="N345" s="22"/>
      <c r="O345" s="22"/>
      <c r="P345" s="22"/>
    </row>
    <row r="346" spans="1:16">
      <c r="A346" s="26" t="s">
        <v>690</v>
      </c>
      <c r="B346" s="22">
        <v>7</v>
      </c>
      <c r="C346" s="22">
        <v>4</v>
      </c>
      <c r="D346" s="22">
        <v>9</v>
      </c>
      <c r="E346" s="22"/>
      <c r="F346" s="22"/>
      <c r="G346" s="22"/>
      <c r="H346" s="22"/>
      <c r="I346" s="22"/>
      <c r="J346" s="22"/>
      <c r="K346" s="1">
        <f t="shared" si="6"/>
        <v>7</v>
      </c>
      <c r="L346" s="1">
        <f t="shared" si="6"/>
        <v>4</v>
      </c>
      <c r="M346" s="1">
        <f t="shared" si="6"/>
        <v>9</v>
      </c>
      <c r="N346" s="22"/>
      <c r="O346" s="22"/>
      <c r="P346" s="22"/>
    </row>
    <row r="347" spans="1:16">
      <c r="A347" s="26" t="s">
        <v>691</v>
      </c>
      <c r="B347" s="22">
        <v>5</v>
      </c>
      <c r="C347" s="22">
        <v>2</v>
      </c>
      <c r="D347" s="22">
        <v>10</v>
      </c>
      <c r="E347" s="22"/>
      <c r="F347" s="22"/>
      <c r="G347" s="22"/>
      <c r="H347" s="22"/>
      <c r="I347" s="22"/>
      <c r="J347" s="22"/>
      <c r="K347" s="1">
        <f t="shared" si="6"/>
        <v>5</v>
      </c>
      <c r="L347" s="1">
        <f t="shared" si="6"/>
        <v>2</v>
      </c>
      <c r="M347" s="1">
        <f t="shared" si="6"/>
        <v>10</v>
      </c>
      <c r="N347" s="22"/>
      <c r="O347" s="22"/>
      <c r="P347" s="22"/>
    </row>
    <row r="348" spans="1:16">
      <c r="A348" s="26" t="s">
        <v>692</v>
      </c>
      <c r="B348" s="22">
        <v>6</v>
      </c>
      <c r="C348" s="22">
        <v>4</v>
      </c>
      <c r="D348" s="22">
        <v>11</v>
      </c>
      <c r="E348" s="22"/>
      <c r="F348" s="22"/>
      <c r="G348" s="22"/>
      <c r="H348" s="22"/>
      <c r="I348" s="22"/>
      <c r="J348" s="22"/>
      <c r="K348" s="1">
        <f t="shared" si="6"/>
        <v>6</v>
      </c>
      <c r="L348" s="1">
        <f t="shared" si="6"/>
        <v>4</v>
      </c>
      <c r="M348" s="1">
        <f t="shared" si="6"/>
        <v>11</v>
      </c>
      <c r="N348" s="22"/>
      <c r="O348" s="22"/>
      <c r="P348" s="22"/>
    </row>
    <row r="349" spans="1:16">
      <c r="A349" s="26" t="s">
        <v>693</v>
      </c>
      <c r="B349" s="22">
        <v>5</v>
      </c>
      <c r="C349" s="22">
        <v>1</v>
      </c>
      <c r="D349" s="22">
        <v>10</v>
      </c>
      <c r="E349" s="22"/>
      <c r="F349" s="22"/>
      <c r="G349" s="22"/>
      <c r="H349" s="22"/>
      <c r="I349" s="22"/>
      <c r="J349" s="22"/>
      <c r="K349" s="1">
        <f t="shared" si="6"/>
        <v>5</v>
      </c>
      <c r="L349" s="1">
        <f t="shared" si="6"/>
        <v>1</v>
      </c>
      <c r="M349" s="1">
        <f t="shared" si="6"/>
        <v>10</v>
      </c>
      <c r="N349" s="22"/>
      <c r="O349" s="22"/>
      <c r="P349" s="22"/>
    </row>
    <row r="350" spans="1:16">
      <c r="A350" s="26" t="s">
        <v>694</v>
      </c>
      <c r="B350" s="22">
        <v>4</v>
      </c>
      <c r="C350" s="22">
        <v>0</v>
      </c>
      <c r="D350" s="22">
        <v>11</v>
      </c>
      <c r="E350" s="22"/>
      <c r="F350" s="22"/>
      <c r="G350" s="22"/>
      <c r="H350" s="22"/>
      <c r="I350" s="22"/>
      <c r="J350" s="22"/>
      <c r="K350" s="1">
        <f t="shared" si="6"/>
        <v>4</v>
      </c>
      <c r="L350" s="1">
        <f t="shared" si="6"/>
        <v>0</v>
      </c>
      <c r="M350" s="1">
        <f t="shared" si="6"/>
        <v>11</v>
      </c>
      <c r="N350" s="22"/>
      <c r="O350" s="22"/>
      <c r="P350" s="22"/>
    </row>
    <row r="351" spans="1:16">
      <c r="A351" s="26" t="s">
        <v>695</v>
      </c>
      <c r="B351" s="22">
        <v>5</v>
      </c>
      <c r="C351" s="22">
        <v>0</v>
      </c>
      <c r="D351" s="22">
        <v>9</v>
      </c>
      <c r="E351" s="22"/>
      <c r="F351" s="22"/>
      <c r="G351" s="22"/>
      <c r="H351" s="22"/>
      <c r="I351" s="22"/>
      <c r="J351" s="22"/>
      <c r="K351" s="1">
        <f t="shared" si="6"/>
        <v>5</v>
      </c>
      <c r="L351" s="1">
        <f t="shared" si="6"/>
        <v>0</v>
      </c>
      <c r="M351" s="1">
        <f t="shared" si="6"/>
        <v>9</v>
      </c>
      <c r="N351" s="22"/>
      <c r="O351" s="22"/>
      <c r="P351" s="22"/>
    </row>
    <row r="352" spans="1:16">
      <c r="A352" s="26" t="s">
        <v>696</v>
      </c>
      <c r="B352" s="22">
        <v>5</v>
      </c>
      <c r="C352" s="22">
        <v>3</v>
      </c>
      <c r="D352" s="22">
        <v>9</v>
      </c>
      <c r="E352" s="22"/>
      <c r="F352" s="22"/>
      <c r="G352" s="22"/>
      <c r="H352" s="22"/>
      <c r="I352" s="22"/>
      <c r="J352" s="22"/>
      <c r="K352" s="1">
        <f t="shared" si="6"/>
        <v>5</v>
      </c>
      <c r="L352" s="1">
        <f t="shared" si="6"/>
        <v>3</v>
      </c>
      <c r="M352" s="1">
        <f t="shared" si="6"/>
        <v>9</v>
      </c>
      <c r="N352" s="22"/>
      <c r="O352" s="22"/>
      <c r="P352" s="22"/>
    </row>
    <row r="353" spans="1:16">
      <c r="A353" s="26" t="s">
        <v>697</v>
      </c>
      <c r="B353" s="22">
        <v>5</v>
      </c>
      <c r="C353" s="22">
        <v>2</v>
      </c>
      <c r="D353" s="22">
        <v>10</v>
      </c>
      <c r="E353" s="22"/>
      <c r="F353" s="22"/>
      <c r="G353" s="22"/>
      <c r="H353" s="22"/>
      <c r="I353" s="22"/>
      <c r="J353" s="22"/>
      <c r="K353" s="1">
        <f t="shared" si="6"/>
        <v>5</v>
      </c>
      <c r="L353" s="1">
        <f t="shared" si="6"/>
        <v>2</v>
      </c>
      <c r="M353" s="1">
        <f t="shared" si="6"/>
        <v>10</v>
      </c>
      <c r="N353" s="22"/>
      <c r="O353" s="22"/>
      <c r="P353" s="22"/>
    </row>
    <row r="354" spans="1:16">
      <c r="A354" s="26" t="s">
        <v>698</v>
      </c>
      <c r="B354" s="22">
        <v>6</v>
      </c>
      <c r="C354" s="22">
        <v>3</v>
      </c>
      <c r="D354" s="22">
        <v>11</v>
      </c>
      <c r="E354" s="22"/>
      <c r="F354" s="22"/>
      <c r="G354" s="22"/>
      <c r="H354" s="22"/>
      <c r="I354" s="22"/>
      <c r="J354" s="22"/>
      <c r="K354" s="1">
        <f t="shared" si="6"/>
        <v>6</v>
      </c>
      <c r="L354" s="1">
        <f t="shared" si="6"/>
        <v>3</v>
      </c>
      <c r="M354" s="1">
        <f t="shared" si="6"/>
        <v>11</v>
      </c>
      <c r="N354" s="22"/>
      <c r="O354" s="22"/>
      <c r="P354" s="22"/>
    </row>
    <row r="355" spans="1:16">
      <c r="A355" s="26" t="s">
        <v>699</v>
      </c>
      <c r="B355" s="22">
        <v>7</v>
      </c>
      <c r="C355" s="22">
        <v>5</v>
      </c>
      <c r="D355" s="22">
        <v>10</v>
      </c>
      <c r="E355" s="22"/>
      <c r="F355" s="22"/>
      <c r="G355" s="22"/>
      <c r="H355" s="22"/>
      <c r="I355" s="22"/>
      <c r="J355" s="22"/>
      <c r="K355" s="1">
        <f t="shared" si="6"/>
        <v>7</v>
      </c>
      <c r="L355" s="1">
        <f t="shared" si="6"/>
        <v>5</v>
      </c>
      <c r="M355" s="1">
        <f t="shared" si="6"/>
        <v>10</v>
      </c>
      <c r="N355" s="22"/>
      <c r="O355" s="22"/>
      <c r="P355" s="22"/>
    </row>
    <row r="356" spans="1:16">
      <c r="A356" s="26" t="s">
        <v>700</v>
      </c>
      <c r="B356" s="22">
        <v>8</v>
      </c>
      <c r="C356" s="22">
        <v>5</v>
      </c>
      <c r="D356" s="22">
        <v>10</v>
      </c>
      <c r="E356" s="22"/>
      <c r="F356" s="22"/>
      <c r="G356" s="22"/>
      <c r="H356" s="22"/>
      <c r="I356" s="22"/>
      <c r="J356" s="22"/>
      <c r="K356" s="1">
        <f t="shared" si="6"/>
        <v>8</v>
      </c>
      <c r="L356" s="1">
        <f t="shared" si="6"/>
        <v>5</v>
      </c>
      <c r="M356" s="1">
        <f t="shared" si="6"/>
        <v>10</v>
      </c>
      <c r="N356" s="22"/>
      <c r="O356" s="22"/>
      <c r="P356" s="22"/>
    </row>
    <row r="357" spans="1:16">
      <c r="A357" s="26" t="s">
        <v>701</v>
      </c>
      <c r="B357" s="22">
        <v>9</v>
      </c>
      <c r="C357" s="22">
        <v>8</v>
      </c>
      <c r="D357" s="22">
        <v>10</v>
      </c>
      <c r="E357" s="22"/>
      <c r="F357" s="22"/>
      <c r="G357" s="22"/>
      <c r="H357" s="22"/>
      <c r="I357" s="22"/>
      <c r="J357" s="22"/>
      <c r="K357" s="1">
        <f t="shared" si="6"/>
        <v>9</v>
      </c>
      <c r="L357" s="1">
        <f t="shared" si="6"/>
        <v>8</v>
      </c>
      <c r="M357" s="1">
        <f t="shared" si="6"/>
        <v>10</v>
      </c>
      <c r="N357" s="22"/>
      <c r="O357" s="22"/>
      <c r="P357" s="22"/>
    </row>
    <row r="358" spans="1:16">
      <c r="A358" s="26" t="s">
        <v>702</v>
      </c>
      <c r="B358" s="22">
        <v>8</v>
      </c>
      <c r="C358" s="22">
        <v>7</v>
      </c>
      <c r="D358" s="22">
        <v>9</v>
      </c>
      <c r="E358" s="22"/>
      <c r="F358" s="22"/>
      <c r="G358" s="22"/>
      <c r="H358" s="22"/>
      <c r="I358" s="22"/>
      <c r="J358" s="22"/>
      <c r="K358" s="1">
        <f t="shared" si="6"/>
        <v>8</v>
      </c>
      <c r="L358" s="1">
        <f t="shared" si="6"/>
        <v>7</v>
      </c>
      <c r="M358" s="1">
        <f t="shared" si="6"/>
        <v>9</v>
      </c>
      <c r="N358" s="22"/>
      <c r="O358" s="22"/>
      <c r="P358" s="22"/>
    </row>
    <row r="359" spans="1:16">
      <c r="A359" s="26" t="s">
        <v>703</v>
      </c>
      <c r="B359" s="22">
        <v>8</v>
      </c>
      <c r="C359" s="22">
        <v>8</v>
      </c>
      <c r="D359" s="22">
        <v>9</v>
      </c>
      <c r="E359" s="22"/>
      <c r="F359" s="22"/>
      <c r="G359" s="22"/>
      <c r="H359" s="22"/>
      <c r="I359" s="22"/>
      <c r="J359" s="22"/>
      <c r="K359" s="1">
        <f t="shared" si="6"/>
        <v>8</v>
      </c>
      <c r="L359" s="1">
        <f t="shared" si="6"/>
        <v>8</v>
      </c>
      <c r="M359" s="1">
        <f t="shared" si="6"/>
        <v>9</v>
      </c>
      <c r="N359" s="22"/>
      <c r="O359" s="22"/>
      <c r="P359" s="22"/>
    </row>
    <row r="360" spans="1:16">
      <c r="A360" s="26" t="s">
        <v>704</v>
      </c>
      <c r="B360" s="22">
        <v>8</v>
      </c>
      <c r="C360" s="22">
        <v>7</v>
      </c>
      <c r="D360" s="22">
        <v>8</v>
      </c>
      <c r="E360" s="22"/>
      <c r="F360" s="22"/>
      <c r="G360" s="22"/>
      <c r="H360" s="22"/>
      <c r="I360" s="22"/>
      <c r="J360" s="22"/>
      <c r="K360" s="1">
        <f t="shared" si="6"/>
        <v>8</v>
      </c>
      <c r="L360" s="1">
        <f t="shared" si="6"/>
        <v>7</v>
      </c>
      <c r="M360" s="1">
        <f t="shared" si="6"/>
        <v>8</v>
      </c>
      <c r="N360" s="22"/>
      <c r="O360" s="22"/>
      <c r="P360" s="22"/>
    </row>
    <row r="361" spans="1:16">
      <c r="A361" s="26" t="s">
        <v>705</v>
      </c>
      <c r="B361" s="22">
        <v>7</v>
      </c>
      <c r="C361" s="22">
        <v>5</v>
      </c>
      <c r="D361" s="22">
        <v>9</v>
      </c>
      <c r="E361" s="22"/>
      <c r="F361" s="22"/>
      <c r="G361" s="22"/>
      <c r="H361" s="22"/>
      <c r="I361" s="22"/>
      <c r="J361" s="22"/>
      <c r="K361" s="1">
        <f t="shared" si="6"/>
        <v>7</v>
      </c>
      <c r="L361" s="1">
        <f t="shared" si="6"/>
        <v>5</v>
      </c>
      <c r="M361" s="1">
        <f t="shared" si="6"/>
        <v>9</v>
      </c>
      <c r="N361" s="22"/>
      <c r="O361" s="22"/>
      <c r="P361" s="22"/>
    </row>
    <row r="362" spans="1:16">
      <c r="A362" s="26" t="s">
        <v>706</v>
      </c>
      <c r="B362" s="22">
        <v>5</v>
      </c>
      <c r="C362" s="22">
        <v>1</v>
      </c>
      <c r="D362" s="22">
        <v>9</v>
      </c>
      <c r="E362" s="22"/>
      <c r="F362" s="22"/>
      <c r="G362" s="22"/>
      <c r="H362" s="22"/>
      <c r="I362" s="22"/>
      <c r="J362" s="22"/>
      <c r="K362" s="1">
        <f t="shared" si="6"/>
        <v>5</v>
      </c>
      <c r="L362" s="1">
        <f t="shared" si="6"/>
        <v>1</v>
      </c>
      <c r="M362" s="1">
        <f t="shared" si="6"/>
        <v>9</v>
      </c>
      <c r="N362" s="22"/>
      <c r="O362" s="22"/>
      <c r="P362" s="22"/>
    </row>
    <row r="363" spans="1:16">
      <c r="A363" s="26" t="s">
        <v>707</v>
      </c>
      <c r="B363" s="22">
        <v>2</v>
      </c>
      <c r="C363" s="22">
        <v>0</v>
      </c>
      <c r="D363" s="22">
        <v>6</v>
      </c>
      <c r="E363" s="22"/>
      <c r="F363" s="22"/>
      <c r="G363" s="22"/>
      <c r="H363" s="22"/>
      <c r="I363" s="22"/>
      <c r="J363" s="22"/>
      <c r="K363" s="1">
        <f t="shared" si="6"/>
        <v>2</v>
      </c>
      <c r="L363" s="1">
        <f t="shared" si="6"/>
        <v>0</v>
      </c>
      <c r="M363" s="1">
        <f t="shared" si="6"/>
        <v>6</v>
      </c>
      <c r="N363" s="22"/>
      <c r="O363" s="22"/>
      <c r="P363" s="22"/>
    </row>
    <row r="364" spans="1:16">
      <c r="A364" s="26" t="s">
        <v>708</v>
      </c>
      <c r="B364" s="22">
        <v>2</v>
      </c>
      <c r="C364" s="22">
        <v>0</v>
      </c>
      <c r="D364" s="22">
        <v>10</v>
      </c>
      <c r="E364" s="22"/>
      <c r="F364" s="22"/>
      <c r="G364" s="22"/>
      <c r="H364" s="22"/>
      <c r="I364" s="22"/>
      <c r="J364" s="22"/>
      <c r="K364" s="1">
        <f t="shared" si="6"/>
        <v>2</v>
      </c>
      <c r="L364" s="1">
        <f t="shared" si="6"/>
        <v>0</v>
      </c>
      <c r="M364" s="1">
        <f t="shared" si="6"/>
        <v>10</v>
      </c>
      <c r="N364" s="22"/>
      <c r="O364" s="22"/>
      <c r="P364" s="22"/>
    </row>
    <row r="365" spans="1:16">
      <c r="A365" s="26" t="s">
        <v>709</v>
      </c>
      <c r="B365" s="22">
        <v>4</v>
      </c>
      <c r="C365" s="22">
        <v>-1</v>
      </c>
      <c r="D365" s="22">
        <v>7</v>
      </c>
      <c r="E365" s="22"/>
      <c r="F365" s="22"/>
      <c r="G365" s="22"/>
      <c r="H365" s="22"/>
      <c r="I365" s="22"/>
      <c r="J365" s="22"/>
      <c r="K365" s="1">
        <f t="shared" si="6"/>
        <v>4</v>
      </c>
      <c r="L365" s="1">
        <f t="shared" si="6"/>
        <v>-1</v>
      </c>
      <c r="M365" s="1">
        <f t="shared" si="6"/>
        <v>7</v>
      </c>
      <c r="N365" s="22"/>
      <c r="O365" s="22"/>
      <c r="P365" s="22"/>
    </row>
    <row r="366" spans="1:16">
      <c r="A366" s="26" t="s">
        <v>710</v>
      </c>
      <c r="B366" s="22">
        <v>4</v>
      </c>
      <c r="C366" s="22">
        <v>3</v>
      </c>
      <c r="D366" s="22">
        <v>6</v>
      </c>
      <c r="E366" s="22"/>
      <c r="F366" s="22"/>
      <c r="G366" s="22"/>
      <c r="H366" s="22"/>
      <c r="I366" s="22"/>
      <c r="J366" s="22"/>
      <c r="K366" s="1">
        <f t="shared" si="6"/>
        <v>4</v>
      </c>
      <c r="L366" s="1">
        <f t="shared" si="6"/>
        <v>3</v>
      </c>
      <c r="M366" s="1">
        <f t="shared" si="6"/>
        <v>6</v>
      </c>
      <c r="N366" s="22"/>
      <c r="O366" s="22"/>
      <c r="P366" s="22"/>
    </row>
    <row r="367" spans="1:16">
      <c r="A367" s="26" t="s">
        <v>711</v>
      </c>
      <c r="B367" s="22">
        <v>5</v>
      </c>
      <c r="C367" s="22">
        <v>2</v>
      </c>
      <c r="D367" s="22">
        <v>10</v>
      </c>
      <c r="E367" s="22"/>
      <c r="F367" s="22"/>
      <c r="G367" s="22"/>
      <c r="H367" s="22"/>
      <c r="I367" s="22"/>
      <c r="J367" s="22"/>
      <c r="K367" s="1">
        <f t="shared" si="6"/>
        <v>5</v>
      </c>
      <c r="L367" s="1">
        <f t="shared" si="6"/>
        <v>2</v>
      </c>
      <c r="M367" s="1">
        <f t="shared" si="6"/>
        <v>10</v>
      </c>
      <c r="N367" s="22"/>
      <c r="O367" s="22"/>
      <c r="P367" s="22"/>
    </row>
    <row r="368" spans="1:16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</row>
    <row r="369" spans="1:16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</row>
    <row r="370" spans="1:16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</row>
    <row r="371" spans="1:16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</row>
    <row r="372" spans="1:16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</row>
    <row r="373" spans="1:16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</row>
    <row r="374" spans="1:16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</row>
    <row r="375" spans="1:16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</row>
    <row r="376" spans="1:16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</row>
    <row r="377" spans="1:16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</row>
    <row r="378" spans="1:16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</row>
    <row r="379" spans="1:16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</row>
    <row r="380" spans="1:16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</row>
    <row r="381" spans="1:16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</row>
    <row r="382" spans="1:16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</row>
    <row r="383" spans="1:16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</row>
    <row r="384" spans="1:16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</row>
    <row r="385" spans="2:16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2:16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2:16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2:16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2:16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2:16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2:16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2:16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2:16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2:16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</row>
    <row r="395" spans="2:16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</row>
    <row r="396" spans="2:16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  <row r="397" spans="2:16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</row>
    <row r="398" spans="2:16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</row>
    <row r="399" spans="2:16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</row>
    <row r="400" spans="2:16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</row>
    <row r="401" spans="2:16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</row>
    <row r="402" spans="2:16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</row>
    <row r="403" spans="2:16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</row>
    <row r="404" spans="2:16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</row>
    <row r="405" spans="2:16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</row>
    <row r="406" spans="2:16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</row>
    <row r="407" spans="2:16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</row>
    <row r="408" spans="2:16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</row>
    <row r="409" spans="2:16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</row>
    <row r="410" spans="2:16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</row>
    <row r="411" spans="2:16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</row>
    <row r="412" spans="2:16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</row>
    <row r="413" spans="2:16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</row>
    <row r="414" spans="2:16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</row>
    <row r="415" spans="2:16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</row>
    <row r="416" spans="2:16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</row>
    <row r="417" spans="2:16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</row>
    <row r="418" spans="2:16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</row>
    <row r="419" spans="2:16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</row>
    <row r="420" spans="2:16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</row>
    <row r="421" spans="2:16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</row>
    <row r="422" spans="2:16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</row>
    <row r="423" spans="2:16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</row>
    <row r="424" spans="2:16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</row>
    <row r="425" spans="2:16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</row>
    <row r="426" spans="2:16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</row>
    <row r="427" spans="2:16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</row>
    <row r="428" spans="2:16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</row>
    <row r="429" spans="2:16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spans="2:16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spans="2:16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spans="2:16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spans="2:16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spans="2:16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spans="2:16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spans="2:16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spans="2:16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</row>
    <row r="438" spans="2:16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</row>
    <row r="439" spans="2:16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</row>
    <row r="440" spans="2:16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</row>
    <row r="441" spans="2:16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</row>
    <row r="442" spans="2:16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</row>
    <row r="443" spans="2:16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</row>
    <row r="444" spans="2:16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</row>
    <row r="445" spans="2:16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</row>
    <row r="446" spans="2:16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</row>
    <row r="447" spans="2:16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</row>
    <row r="448" spans="2:16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</row>
    <row r="449" spans="2:16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</row>
    <row r="450" spans="2:16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</row>
    <row r="451" spans="2:16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</row>
    <row r="452" spans="2:16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</row>
    <row r="453" spans="2:16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</row>
    <row r="454" spans="2:16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</row>
    <row r="455" spans="2:16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</row>
    <row r="456" spans="2:16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</row>
    <row r="457" spans="2:16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</row>
    <row r="458" spans="2:16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</row>
    <row r="459" spans="2:16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</row>
    <row r="460" spans="2:16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</row>
    <row r="461" spans="2:16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</row>
    <row r="462" spans="2:16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</row>
    <row r="463" spans="2:16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</row>
    <row r="464" spans="2:16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</row>
    <row r="465" spans="2:16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</row>
    <row r="466" spans="2:16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</row>
    <row r="467" spans="2:16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</row>
    <row r="468" spans="2:16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</row>
    <row r="469" spans="2:16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</row>
    <row r="470" spans="2:16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</row>
    <row r="471" spans="2:16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</row>
    <row r="472" spans="2:16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</row>
    <row r="473" spans="2:16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</row>
    <row r="474" spans="2:16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</row>
    <row r="475" spans="2:16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</row>
    <row r="476" spans="2:16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</row>
    <row r="477" spans="2:16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</row>
    <row r="478" spans="2:16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spans="2:16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</row>
    <row r="480" spans="2:16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</row>
    <row r="481" spans="2:16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</row>
    <row r="482" spans="2:16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</row>
    <row r="483" spans="2:16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</row>
    <row r="484" spans="2:16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</row>
    <row r="485" spans="2:16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</row>
    <row r="486" spans="2:16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</row>
    <row r="487" spans="2:16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spans="2:16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</row>
    <row r="489" spans="2:16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</row>
    <row r="490" spans="2:16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</row>
    <row r="491" spans="2:16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</row>
    <row r="492" spans="2:16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</row>
    <row r="493" spans="2:16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</row>
    <row r="494" spans="2:16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</row>
    <row r="495" spans="2:16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</row>
    <row r="496" spans="2:16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spans="2:16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spans="2:16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spans="2:16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spans="2:16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spans="2:16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spans="2:16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spans="2:16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spans="2:16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</row>
    <row r="505" spans="2:16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</row>
    <row r="506" spans="2:16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</row>
    <row r="507" spans="2:16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</row>
    <row r="508" spans="2:16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2:16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2:16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2:16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  <row r="512" spans="2:16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</row>
    <row r="513" spans="2:16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</row>
    <row r="514" spans="2:16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</row>
    <row r="515" spans="2:16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</row>
    <row r="516" spans="2:16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</row>
    <row r="517" spans="2:16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</row>
    <row r="518" spans="2:16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</row>
    <row r="519" spans="2:16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</row>
    <row r="520" spans="2:16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</row>
    <row r="521" spans="2:16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</row>
    <row r="522" spans="2:16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spans="2:16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</row>
    <row r="524" spans="2:16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</row>
    <row r="525" spans="2:16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</row>
    <row r="526" spans="2:16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</row>
    <row r="527" spans="2:16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</row>
    <row r="528" spans="2:16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</row>
    <row r="529" spans="2:16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</row>
    <row r="530" spans="2:16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</row>
    <row r="531" spans="2:16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</row>
    <row r="532" spans="2:16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</row>
    <row r="533" spans="2:16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</row>
    <row r="534" spans="2:16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</row>
    <row r="535" spans="2:16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</row>
    <row r="536" spans="2:16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</row>
    <row r="537" spans="2:16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</row>
    <row r="538" spans="2:16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</row>
    <row r="539" spans="2:16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</row>
    <row r="540" spans="2:16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</row>
    <row r="541" spans="2:16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</row>
    <row r="542" spans="2:16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</row>
    <row r="543" spans="2:16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</row>
    <row r="544" spans="2:16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</row>
    <row r="545" spans="2:16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</row>
    <row r="546" spans="2:16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</row>
    <row r="547" spans="2:16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</row>
    <row r="548" spans="2:16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</row>
    <row r="549" spans="2:16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</row>
    <row r="550" spans="2:16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</row>
    <row r="551" spans="2:16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</row>
    <row r="552" spans="2:16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</row>
    <row r="553" spans="2:16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</row>
    <row r="554" spans="2:16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</row>
    <row r="555" spans="2:16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</row>
    <row r="556" spans="2:16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</row>
    <row r="557" spans="2:16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</row>
    <row r="558" spans="2:16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</row>
    <row r="559" spans="2:16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</row>
    <row r="560" spans="2:16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</row>
    <row r="561" spans="2:16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</row>
    <row r="562" spans="2:16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</row>
    <row r="563" spans="2:16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</row>
    <row r="564" spans="2:16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</row>
    <row r="565" spans="2:16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</row>
    <row r="566" spans="2:16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</row>
    <row r="567" spans="2:16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</row>
    <row r="568" spans="2:16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</row>
    <row r="569" spans="2:16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</row>
    <row r="570" spans="2:16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</row>
    <row r="571" spans="2:16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</row>
    <row r="572" spans="2:16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</row>
    <row r="573" spans="2:16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</row>
    <row r="574" spans="2:16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</row>
    <row r="575" spans="2:16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</row>
    <row r="576" spans="2:16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</row>
    <row r="577" spans="2:16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</row>
    <row r="578" spans="2:16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</row>
    <row r="579" spans="2:16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</row>
    <row r="580" spans="2:16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</row>
    <row r="581" spans="2:16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</row>
    <row r="582" spans="2:16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</row>
    <row r="583" spans="2:16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</row>
    <row r="584" spans="2:16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</row>
    <row r="585" spans="2:16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</row>
    <row r="586" spans="2:16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</row>
    <row r="587" spans="2:16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</row>
    <row r="588" spans="2:16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</row>
    <row r="589" spans="2:16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</row>
    <row r="590" spans="2:16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</row>
    <row r="591" spans="2:16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</row>
    <row r="592" spans="2:16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</row>
    <row r="593" spans="2:16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</row>
    <row r="594" spans="2:16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</row>
    <row r="595" spans="2:16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</row>
    <row r="596" spans="2:16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</row>
    <row r="597" spans="2:16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</row>
    <row r="598" spans="2:16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</row>
    <row r="599" spans="2:16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</row>
    <row r="600" spans="2:16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</row>
    <row r="601" spans="2:16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</row>
    <row r="602" spans="2:16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</row>
    <row r="603" spans="2:16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</row>
    <row r="604" spans="2:16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</row>
    <row r="605" spans="2:16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</row>
    <row r="606" spans="2:16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</row>
    <row r="607" spans="2:16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</row>
    <row r="608" spans="2:16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</row>
    <row r="609" spans="2:16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</row>
    <row r="610" spans="2:16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</row>
    <row r="611" spans="2:16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</row>
    <row r="612" spans="2:16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</row>
    <row r="613" spans="2:16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</row>
    <row r="614" spans="2:16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</row>
    <row r="615" spans="2:16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</row>
    <row r="616" spans="2:16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</row>
    <row r="617" spans="2:16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</row>
    <row r="618" spans="2:16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</row>
    <row r="619" spans="2:16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</row>
    <row r="620" spans="2:16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</row>
    <row r="621" spans="2:16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</row>
    <row r="622" spans="2:16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</row>
    <row r="623" spans="2:16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</row>
    <row r="624" spans="2:16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</row>
    <row r="625" spans="2:16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</row>
    <row r="626" spans="2:16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</row>
    <row r="627" spans="2:16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</row>
    <row r="628" spans="2:16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</row>
    <row r="629" spans="2:16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</row>
    <row r="630" spans="2:16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</row>
    <row r="631" spans="2:16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</row>
    <row r="632" spans="2:16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</row>
    <row r="633" spans="2:16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</row>
    <row r="634" spans="2:16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</row>
    <row r="635" spans="2:16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</row>
    <row r="636" spans="2:16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</row>
    <row r="637" spans="2:16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</row>
    <row r="638" spans="2:16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</row>
    <row r="639" spans="2:16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</row>
    <row r="640" spans="2:16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</row>
    <row r="641" spans="2:16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</row>
    <row r="642" spans="2:16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</row>
    <row r="643" spans="2:16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</row>
    <row r="644" spans="2:16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</row>
    <row r="645" spans="2:16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</row>
    <row r="646" spans="2:16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</row>
    <row r="647" spans="2:16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</row>
    <row r="648" spans="2:16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</row>
    <row r="649" spans="2:16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</row>
    <row r="650" spans="2:16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</row>
    <row r="651" spans="2:16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</row>
    <row r="652" spans="2:16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</row>
    <row r="653" spans="2:16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</row>
    <row r="654" spans="2:16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</row>
    <row r="655" spans="2:16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</row>
    <row r="656" spans="2:16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</row>
    <row r="657" spans="2:16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</row>
    <row r="658" spans="2:16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</row>
    <row r="659" spans="2:16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</row>
    <row r="660" spans="2:16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</row>
    <row r="661" spans="2:16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</row>
    <row r="662" spans="2:16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</row>
    <row r="663" spans="2:16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</row>
    <row r="664" spans="2:16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</row>
    <row r="665" spans="2:16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</row>
    <row r="666" spans="2:16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</row>
    <row r="667" spans="2:16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</row>
    <row r="668" spans="2:16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</row>
    <row r="669" spans="2:16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</row>
    <row r="670" spans="2:16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</row>
    <row r="671" spans="2:16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</row>
    <row r="672" spans="2:16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spans="2:16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spans="2:16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spans="2:16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spans="2:16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</row>
    <row r="677" spans="2:16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</row>
    <row r="678" spans="2:16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</row>
    <row r="679" spans="2:16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</row>
    <row r="680" spans="2:16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</row>
    <row r="681" spans="2:16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</row>
    <row r="682" spans="2:16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</row>
    <row r="683" spans="2:16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</row>
    <row r="684" spans="2:16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</row>
    <row r="685" spans="2:16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</row>
    <row r="686" spans="2:16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</row>
    <row r="687" spans="2:16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</row>
    <row r="688" spans="2:16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</row>
    <row r="689" spans="2:16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</row>
    <row r="690" spans="2:16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</row>
    <row r="691" spans="2:16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</row>
    <row r="692" spans="2:16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</row>
    <row r="693" spans="2:16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</row>
    <row r="694" spans="2:16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</row>
    <row r="695" spans="2:16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</row>
    <row r="696" spans="2:16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</row>
    <row r="697" spans="2:16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</row>
    <row r="698" spans="2:16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</row>
    <row r="699" spans="2:16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</row>
    <row r="700" spans="2:16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</row>
    <row r="701" spans="2:16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</row>
    <row r="702" spans="2:16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</row>
    <row r="703" spans="2:16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</row>
    <row r="704" spans="2:16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</row>
    <row r="705" spans="2:16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</row>
    <row r="706" spans="2:16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</row>
    <row r="707" spans="2:16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</row>
    <row r="708" spans="2:16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</row>
    <row r="709" spans="2:16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</row>
    <row r="710" spans="2:16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</row>
    <row r="711" spans="2:16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</row>
    <row r="712" spans="2:16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</row>
    <row r="713" spans="2:16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</row>
    <row r="714" spans="2:16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</row>
    <row r="715" spans="2:16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</row>
    <row r="716" spans="2:16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</row>
    <row r="717" spans="2:16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</row>
    <row r="718" spans="2:16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</row>
    <row r="719" spans="2:16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</row>
    <row r="720" spans="2:16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</row>
    <row r="721" spans="2:16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</row>
    <row r="722" spans="2:16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</row>
    <row r="723" spans="2:16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</row>
    <row r="724" spans="2:16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spans="2:16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spans="2:16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spans="2:16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spans="2:16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</row>
    <row r="729" spans="2:16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</row>
    <row r="730" spans="2:16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</row>
    <row r="731" spans="2:16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</row>
    <row r="732" spans="2:16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</row>
    <row r="733" spans="2:16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</row>
    <row r="734" spans="2:16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</row>
    <row r="735" spans="2:16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</row>
    <row r="736" spans="2:16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</row>
    <row r="737" spans="2:16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</row>
    <row r="738" spans="2:16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</row>
    <row r="739" spans="2:16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</row>
    <row r="740" spans="2:16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</row>
    <row r="741" spans="2:16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spans="2:16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</row>
    <row r="743" spans="2:16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</row>
    <row r="744" spans="2:16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</row>
    <row r="745" spans="2:16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</row>
    <row r="746" spans="2:16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</row>
    <row r="747" spans="2:16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</row>
    <row r="748" spans="2:16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</row>
    <row r="749" spans="2:16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</row>
    <row r="750" spans="2:16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</row>
    <row r="751" spans="2:16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</row>
    <row r="752" spans="2:16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</row>
    <row r="753" spans="2:16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</row>
    <row r="754" spans="2:16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</row>
    <row r="755" spans="2:16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</row>
    <row r="756" spans="2:16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</row>
    <row r="757" spans="2:16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</row>
    <row r="758" spans="2:16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</row>
    <row r="759" spans="2:16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</row>
    <row r="760" spans="2:16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</row>
    <row r="761" spans="2:16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</row>
    <row r="762" spans="2:16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</row>
    <row r="763" spans="2:16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</row>
    <row r="764" spans="2:16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</row>
    <row r="765" spans="2:16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</row>
    <row r="766" spans="2:16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</row>
    <row r="767" spans="2:16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</row>
    <row r="768" spans="2:16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</row>
    <row r="769" spans="2:16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</row>
    <row r="770" spans="2:16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</row>
    <row r="771" spans="2:16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</row>
    <row r="772" spans="2:16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</row>
    <row r="773" spans="2:16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</row>
    <row r="774" spans="2:16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</row>
    <row r="775" spans="2:16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</row>
    <row r="776" spans="2:16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</row>
    <row r="777" spans="2:16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</row>
    <row r="778" spans="2:16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</row>
    <row r="779" spans="2:16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</row>
    <row r="780" spans="2:16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</row>
    <row r="781" spans="2:16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</row>
    <row r="782" spans="2:16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</row>
    <row r="783" spans="2:16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</row>
    <row r="784" spans="2:16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</row>
    <row r="785" spans="2:16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</row>
    <row r="786" spans="2:16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</row>
    <row r="787" spans="2:16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</row>
    <row r="788" spans="2:16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</row>
    <row r="789" spans="2:16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</row>
    <row r="790" spans="2:16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</row>
    <row r="791" spans="2:16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</row>
    <row r="792" spans="2:16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</row>
    <row r="793" spans="2:16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</row>
    <row r="794" spans="2:16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</row>
    <row r="795" spans="2:16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</row>
    <row r="796" spans="2:16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</row>
    <row r="797" spans="2:16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spans="2:16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spans="2:16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spans="2:16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spans="2:16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spans="2:16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spans="2:16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spans="2:16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spans="2:16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</row>
    <row r="806" spans="2:16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</row>
    <row r="807" spans="2:16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</row>
    <row r="808" spans="2:16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</row>
    <row r="809" spans="2:16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</row>
    <row r="810" spans="2:16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</row>
    <row r="811" spans="2:16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</row>
    <row r="812" spans="2:16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</row>
    <row r="813" spans="2:16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</row>
    <row r="814" spans="2:16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</row>
    <row r="815" spans="2:16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</row>
    <row r="816" spans="2:16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</row>
    <row r="817" spans="2:16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</row>
    <row r="818" spans="2:16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</row>
    <row r="819" spans="2:16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</row>
    <row r="820" spans="2:16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</row>
    <row r="821" spans="2:16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</row>
    <row r="822" spans="2:16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</row>
    <row r="823" spans="2:16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</row>
    <row r="824" spans="2:16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</row>
    <row r="825" spans="2:16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</row>
    <row r="826" spans="2:16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</row>
    <row r="827" spans="2:16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</row>
    <row r="828" spans="2:16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</row>
    <row r="829" spans="2:16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spans="2:16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spans="2:16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</row>
    <row r="832" spans="2:16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</row>
    <row r="833" spans="2:16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</row>
    <row r="834" spans="2:16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</row>
    <row r="835" spans="2:16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</row>
    <row r="836" spans="2:16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</row>
    <row r="837" spans="2:16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</row>
    <row r="838" spans="2:16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</row>
    <row r="839" spans="2:16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</row>
    <row r="840" spans="2:16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</row>
    <row r="841" spans="2:16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</row>
    <row r="842" spans="2:16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</row>
    <row r="843" spans="2:16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</row>
    <row r="844" spans="2:16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</row>
    <row r="845" spans="2:16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</row>
    <row r="846" spans="2:16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</row>
    <row r="847" spans="2:16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</row>
    <row r="848" spans="2:16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</row>
    <row r="849" spans="2:16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</row>
    <row r="850" spans="2:16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</row>
    <row r="851" spans="2:16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</row>
    <row r="852" spans="2:16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</row>
    <row r="853" spans="2:16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</row>
    <row r="854" spans="2:16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</row>
    <row r="855" spans="2:16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</row>
    <row r="856" spans="2:16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</row>
    <row r="857" spans="2:16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</row>
    <row r="858" spans="2:16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</row>
    <row r="859" spans="2:16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</row>
    <row r="860" spans="2:16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</row>
    <row r="861" spans="2:16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</row>
    <row r="862" spans="2:16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</row>
    <row r="863" spans="2:16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</row>
    <row r="864" spans="2:16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</row>
    <row r="865" spans="2:16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</row>
    <row r="866" spans="2:16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</row>
    <row r="867" spans="2:16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</row>
    <row r="868" spans="2:16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</row>
    <row r="869" spans="2:16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</row>
    <row r="870" spans="2:16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</row>
    <row r="871" spans="2:16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</row>
    <row r="872" spans="2:16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</row>
    <row r="873" spans="2:16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</row>
    <row r="874" spans="2:16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</row>
    <row r="875" spans="2:16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</row>
    <row r="876" spans="2:16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</row>
    <row r="877" spans="2:16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</row>
    <row r="878" spans="2:16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</row>
    <row r="879" spans="2:16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</row>
    <row r="880" spans="2:16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</row>
    <row r="881" spans="2:16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</row>
    <row r="882" spans="2:16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</row>
    <row r="883" spans="2:16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</row>
    <row r="884" spans="2:16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</row>
    <row r="885" spans="2:16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</row>
    <row r="886" spans="2:16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</row>
    <row r="887" spans="2:16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</row>
    <row r="888" spans="2:16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</row>
    <row r="889" spans="2:16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</row>
    <row r="890" spans="2:16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</row>
    <row r="891" spans="2:16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</row>
    <row r="892" spans="2:16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</row>
    <row r="893" spans="2:16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</row>
    <row r="894" spans="2:16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</row>
    <row r="895" spans="2:16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</row>
    <row r="896" spans="2:16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</row>
    <row r="897" spans="2:16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</row>
    <row r="898" spans="2:16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</row>
    <row r="899" spans="2:16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</row>
    <row r="900" spans="2:16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</row>
    <row r="901" spans="2:16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</row>
    <row r="902" spans="2:16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</row>
    <row r="903" spans="2:16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</row>
    <row r="904" spans="2:16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</row>
    <row r="905" spans="2:16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</row>
    <row r="906" spans="2:16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</row>
    <row r="907" spans="2:16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</row>
    <row r="908" spans="2:16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</row>
    <row r="909" spans="2:16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</row>
    <row r="910" spans="2:16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</row>
    <row r="911" spans="2:16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</row>
    <row r="912" spans="2:16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</row>
    <row r="913" spans="2:16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</row>
    <row r="914" spans="2:16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</row>
    <row r="915" spans="2:16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</row>
    <row r="916" spans="2:16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</row>
    <row r="917" spans="2:16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</row>
    <row r="918" spans="2:16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</row>
    <row r="919" spans="2:16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</row>
    <row r="920" spans="2:16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</row>
    <row r="921" spans="2:16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</row>
    <row r="922" spans="2:16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</row>
    <row r="923" spans="2:16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</row>
    <row r="924" spans="2:16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</row>
    <row r="925" spans="2:16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</row>
    <row r="926" spans="2:16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</row>
    <row r="927" spans="2:16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</row>
    <row r="928" spans="2:16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</row>
    <row r="929" spans="2:16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</row>
    <row r="930" spans="2:16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</row>
    <row r="931" spans="2:16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</row>
    <row r="932" spans="2:16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</row>
    <row r="933" spans="2:16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</row>
    <row r="934" spans="2:16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</row>
    <row r="935" spans="2:16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</row>
    <row r="936" spans="2:16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</row>
    <row r="937" spans="2:16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</row>
    <row r="938" spans="2:16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</row>
    <row r="939" spans="2:16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</row>
    <row r="940" spans="2:16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</row>
    <row r="941" spans="2:16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</row>
    <row r="942" spans="2:16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</row>
    <row r="943" spans="2:16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</row>
    <row r="944" spans="2:16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</row>
    <row r="945" spans="2:16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</row>
    <row r="946" spans="2:16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</row>
    <row r="947" spans="2:16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</row>
    <row r="948" spans="2:16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</row>
    <row r="949" spans="2:16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</row>
    <row r="950" spans="2:16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</row>
    <row r="951" spans="2:16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</row>
    <row r="952" spans="2:16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</row>
    <row r="953" spans="2:16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</row>
    <row r="954" spans="2:16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</row>
    <row r="955" spans="2:16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</row>
    <row r="956" spans="2:16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</row>
    <row r="957" spans="2:16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</row>
    <row r="958" spans="2:16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</row>
    <row r="959" spans="2:16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</row>
    <row r="960" spans="2:16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</row>
    <row r="961" spans="2:16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</row>
    <row r="962" spans="2:16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</row>
    <row r="963" spans="2:16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</row>
    <row r="964" spans="2:16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</row>
    <row r="965" spans="2:16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</row>
    <row r="966" spans="2:16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</row>
    <row r="967" spans="2:16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</row>
    <row r="968" spans="2:16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</row>
    <row r="969" spans="2:16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</row>
    <row r="970" spans="2:16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</row>
    <row r="971" spans="2:16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</row>
    <row r="972" spans="2:16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</row>
    <row r="973" spans="2:16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</row>
    <row r="974" spans="2:16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</row>
    <row r="975" spans="2:16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</row>
    <row r="976" spans="2:16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</row>
    <row r="977" spans="2:16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</row>
    <row r="978" spans="2:16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</row>
    <row r="979" spans="2:16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</row>
    <row r="980" spans="2:16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</row>
    <row r="981" spans="2:16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</row>
    <row r="982" spans="2:16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</row>
    <row r="983" spans="2:16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</row>
    <row r="984" spans="2:16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</row>
    <row r="985" spans="2:16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701B-DCF4-4C59-8729-2B0DC1CBE494}">
  <sheetPr>
    <tabColor theme="6" tint="0.59999389629810485"/>
  </sheetPr>
  <dimension ref="A1:J102"/>
  <sheetViews>
    <sheetView workbookViewId="0">
      <selection activeCell="L10" sqref="L10"/>
    </sheetView>
  </sheetViews>
  <sheetFormatPr defaultRowHeight="14.4"/>
  <cols>
    <col min="1" max="1" width="5.21875" bestFit="1" customWidth="1"/>
    <col min="2" max="2" width="11.6640625" bestFit="1" customWidth="1"/>
    <col min="3" max="3" width="10.109375" bestFit="1" customWidth="1"/>
    <col min="4" max="4" width="12.44140625" bestFit="1" customWidth="1"/>
    <col min="5" max="5" width="9" bestFit="1" customWidth="1"/>
    <col min="6" max="6" width="18.33203125" bestFit="1" customWidth="1"/>
    <col min="7" max="7" width="4.5546875" bestFit="1" customWidth="1"/>
    <col min="10" max="10" width="9.6640625" bestFit="1" customWidth="1"/>
  </cols>
  <sheetData>
    <row r="1" spans="1:10" ht="28.8">
      <c r="A1" t="s">
        <v>145</v>
      </c>
      <c r="B1" t="s">
        <v>146</v>
      </c>
      <c r="C1" t="s">
        <v>147</v>
      </c>
      <c r="D1" t="s">
        <v>148</v>
      </c>
      <c r="E1" s="12" t="s">
        <v>172</v>
      </c>
      <c r="F1" t="s">
        <v>149</v>
      </c>
      <c r="G1" t="s">
        <v>150</v>
      </c>
      <c r="J1" s="20" t="s">
        <v>173</v>
      </c>
    </row>
    <row r="2" spans="1:10">
      <c r="A2">
        <v>4</v>
      </c>
      <c r="B2" t="s">
        <v>60</v>
      </c>
      <c r="C2">
        <v>583</v>
      </c>
      <c r="D2" t="s">
        <v>154</v>
      </c>
      <c r="E2">
        <v>4.3</v>
      </c>
      <c r="F2">
        <v>84</v>
      </c>
      <c r="G2">
        <v>183</v>
      </c>
      <c r="J2">
        <f>Tem_UNI10379[[#This Row],[Tem
'[°C']]]-VLOOKUP(Tem_UNI10379[[#This Row],[Località]],Te_UNI5364[],2,0)</f>
        <v>14.3</v>
      </c>
    </row>
    <row r="3" spans="1:10">
      <c r="A3">
        <v>95</v>
      </c>
      <c r="B3" t="s">
        <v>93</v>
      </c>
      <c r="C3">
        <v>382</v>
      </c>
      <c r="D3" t="s">
        <v>154</v>
      </c>
      <c r="E3">
        <v>4.5999999999999996</v>
      </c>
      <c r="F3">
        <v>78</v>
      </c>
      <c r="G3">
        <v>183</v>
      </c>
      <c r="J3">
        <f>Tem_UNI10379[[#This Row],[Tem
'[°C']]]-VLOOKUP(Tem_UNI10379[[#This Row],[Località]],Te_UNI5364[],2,0)</f>
        <v>9.6</v>
      </c>
    </row>
    <row r="4" spans="1:10">
      <c r="A4">
        <v>12</v>
      </c>
      <c r="B4" t="s">
        <v>101</v>
      </c>
      <c r="C4">
        <v>383</v>
      </c>
      <c r="D4" t="s">
        <v>154</v>
      </c>
      <c r="E4">
        <v>4.9000000000000004</v>
      </c>
      <c r="F4">
        <v>76</v>
      </c>
      <c r="G4">
        <v>183</v>
      </c>
      <c r="J4">
        <f>Tem_UNI10379[[#This Row],[Tem
'[°C']]]-VLOOKUP(Tem_UNI10379[[#This Row],[Località]],Te_UNI5364[],2,0)</f>
        <v>14.9</v>
      </c>
    </row>
    <row r="5" spans="1:10">
      <c r="A5">
        <v>8</v>
      </c>
      <c r="B5" t="s">
        <v>51</v>
      </c>
      <c r="C5">
        <v>123</v>
      </c>
      <c r="D5" t="s">
        <v>154</v>
      </c>
      <c r="E5">
        <v>5.2</v>
      </c>
      <c r="F5">
        <v>83</v>
      </c>
      <c r="G5">
        <v>183</v>
      </c>
      <c r="J5">
        <f>Tem_UNI10379[[#This Row],[Tem
'[°C']]]-VLOOKUP(Tem_UNI10379[[#This Row],[Località]],Te_UNI5364[],2,0)</f>
        <v>13.2</v>
      </c>
    </row>
    <row r="6" spans="1:10">
      <c r="A6">
        <v>59</v>
      </c>
      <c r="B6" t="s">
        <v>142</v>
      </c>
      <c r="C6">
        <v>61</v>
      </c>
      <c r="D6" t="s">
        <v>154</v>
      </c>
      <c r="E6">
        <v>5.4</v>
      </c>
      <c r="F6">
        <v>72</v>
      </c>
      <c r="G6">
        <v>183</v>
      </c>
      <c r="J6">
        <f>Tem_UNI10379[[#This Row],[Tem
'[°C']]]-VLOOKUP(Tem_UNI10379[[#This Row],[Località]],Te_UNI5364[],2,0)</f>
        <v>10.4</v>
      </c>
    </row>
    <row r="7" spans="1:10">
      <c r="A7">
        <v>97</v>
      </c>
      <c r="B7" t="s">
        <v>58</v>
      </c>
      <c r="C7">
        <v>130</v>
      </c>
      <c r="D7" t="s">
        <v>154</v>
      </c>
      <c r="E7">
        <v>5.4</v>
      </c>
      <c r="F7">
        <v>75</v>
      </c>
      <c r="G7">
        <v>183</v>
      </c>
      <c r="J7">
        <f>Tem_UNI10379[[#This Row],[Tem
'[°C']]]-VLOOKUP(Tem_UNI10379[[#This Row],[Località]],Te_UNI5364[],2,0)</f>
        <v>12.4</v>
      </c>
    </row>
    <row r="8" spans="1:10">
      <c r="A8">
        <v>2</v>
      </c>
      <c r="B8" t="s">
        <v>49</v>
      </c>
      <c r="C8">
        <v>95</v>
      </c>
      <c r="D8" t="s">
        <v>154</v>
      </c>
      <c r="E8">
        <v>5.5</v>
      </c>
      <c r="F8">
        <v>78</v>
      </c>
      <c r="G8">
        <v>183</v>
      </c>
      <c r="J8">
        <f>Tem_UNI10379[[#This Row],[Tem
'[°C']]]-VLOOKUP(Tem_UNI10379[[#This Row],[Località]],Te_UNI5364[],2,0)</f>
        <v>13.5</v>
      </c>
    </row>
    <row r="9" spans="1:10">
      <c r="A9">
        <v>81</v>
      </c>
      <c r="B9" t="s">
        <v>89</v>
      </c>
      <c r="C9">
        <v>307</v>
      </c>
      <c r="D9" t="s">
        <v>154</v>
      </c>
      <c r="E9">
        <v>5.6</v>
      </c>
      <c r="F9">
        <v>88</v>
      </c>
      <c r="G9">
        <v>183</v>
      </c>
      <c r="J9">
        <f>Tem_UNI10379[[#This Row],[Tem
'[°C']]]-VLOOKUP(Tem_UNI10379[[#This Row],[Località]],Te_UNI5364[],2,0)</f>
        <v>15.6</v>
      </c>
    </row>
    <row r="10" spans="1:10">
      <c r="A10">
        <v>89</v>
      </c>
      <c r="B10" t="s">
        <v>10</v>
      </c>
      <c r="C10">
        <v>239</v>
      </c>
      <c r="D10" t="s">
        <v>154</v>
      </c>
      <c r="E10">
        <v>5.6</v>
      </c>
      <c r="F10">
        <v>90</v>
      </c>
      <c r="G10">
        <v>183</v>
      </c>
      <c r="J10">
        <f>Tem_UNI10379[[#This Row],[Tem
'[°C']]]-VLOOKUP(Tem_UNI10379[[#This Row],[Località]],Te_UNI5364[],2,0)</f>
        <v>13.6</v>
      </c>
    </row>
    <row r="11" spans="1:10">
      <c r="A11">
        <v>23</v>
      </c>
      <c r="B11" t="s">
        <v>53</v>
      </c>
      <c r="C11">
        <v>534</v>
      </c>
      <c r="D11" t="s">
        <v>41</v>
      </c>
      <c r="E11">
        <v>5.8</v>
      </c>
      <c r="F11">
        <v>83</v>
      </c>
      <c r="G11">
        <v>200</v>
      </c>
      <c r="J11">
        <f>Tem_UNI10379[[#This Row],[Tem
'[°C']]]-VLOOKUP(Tem_UNI10379[[#This Row],[Località]],Te_UNI5364[],2,0)</f>
        <v>15.8</v>
      </c>
    </row>
    <row r="12" spans="1:10">
      <c r="A12">
        <v>69</v>
      </c>
      <c r="B12" t="s">
        <v>87</v>
      </c>
      <c r="C12">
        <v>77</v>
      </c>
      <c r="D12" t="s">
        <v>154</v>
      </c>
      <c r="E12">
        <v>5.8</v>
      </c>
      <c r="F12">
        <v>70</v>
      </c>
      <c r="G12">
        <v>183</v>
      </c>
      <c r="J12">
        <f>Tem_UNI10379[[#This Row],[Tem
'[°C']]]-VLOOKUP(Tem_UNI10379[[#This Row],[Località]],Te_UNI5364[],2,0)</f>
        <v>10.8</v>
      </c>
    </row>
    <row r="13" spans="1:10">
      <c r="A13">
        <v>25</v>
      </c>
      <c r="B13" t="s">
        <v>83</v>
      </c>
      <c r="C13">
        <v>45</v>
      </c>
      <c r="D13" t="s">
        <v>154</v>
      </c>
      <c r="E13">
        <v>6</v>
      </c>
      <c r="F13">
        <v>84</v>
      </c>
      <c r="G13">
        <v>183</v>
      </c>
      <c r="J13">
        <f>Tem_UNI10379[[#This Row],[Tem
'[°C']]]-VLOOKUP(Tem_UNI10379[[#This Row],[Località]],Te_UNI5364[],2,0)</f>
        <v>11</v>
      </c>
    </row>
    <row r="14" spans="1:10">
      <c r="A14">
        <v>42</v>
      </c>
      <c r="B14" t="s">
        <v>170</v>
      </c>
      <c r="C14">
        <v>87</v>
      </c>
      <c r="D14" t="s">
        <v>154</v>
      </c>
      <c r="E14">
        <v>6</v>
      </c>
      <c r="F14">
        <v>72</v>
      </c>
      <c r="G14">
        <v>183</v>
      </c>
      <c r="J14" t="e">
        <f>Tem_UNI10379[[#This Row],[Tem
'[°C']]]-VLOOKUP(Tem_UNI10379[[#This Row],[Località]],Te_UNI5364[],2,0)</f>
        <v>#N/A</v>
      </c>
    </row>
    <row r="15" spans="1:10">
      <c r="A15">
        <v>55</v>
      </c>
      <c r="B15" t="s">
        <v>56</v>
      </c>
      <c r="C15">
        <v>159</v>
      </c>
      <c r="D15" t="s">
        <v>154</v>
      </c>
      <c r="E15">
        <v>6</v>
      </c>
      <c r="F15">
        <v>77</v>
      </c>
      <c r="G15">
        <v>183</v>
      </c>
      <c r="J15">
        <f>Tem_UNI10379[[#This Row],[Tem
'[°C']]]-VLOOKUP(Tem_UNI10379[[#This Row],[Località]],Te_UNI5364[],2,0)</f>
        <v>11</v>
      </c>
    </row>
    <row r="16" spans="1:10">
      <c r="A16">
        <v>73</v>
      </c>
      <c r="B16" t="s">
        <v>48</v>
      </c>
      <c r="C16">
        <v>58</v>
      </c>
      <c r="D16" t="s">
        <v>154</v>
      </c>
      <c r="E16">
        <v>6</v>
      </c>
      <c r="F16">
        <v>87</v>
      </c>
      <c r="G16">
        <v>183</v>
      </c>
      <c r="J16">
        <f>Tem_UNI10379[[#This Row],[Tem
'[°C']]]-VLOOKUP(Tem_UNI10379[[#This Row],[Località]],Te_UNI5364[],2,0)</f>
        <v>11</v>
      </c>
    </row>
    <row r="17" spans="1:10">
      <c r="A17">
        <v>17</v>
      </c>
      <c r="B17" t="s">
        <v>97</v>
      </c>
      <c r="C17">
        <v>262</v>
      </c>
      <c r="D17" t="s">
        <v>154</v>
      </c>
      <c r="E17">
        <v>6.1</v>
      </c>
      <c r="F17">
        <v>82</v>
      </c>
      <c r="G17">
        <v>183</v>
      </c>
      <c r="J17">
        <f>Tem_UNI10379[[#This Row],[Tem
'[°C']]]-VLOOKUP(Tem_UNI10379[[#This Row],[Località]],Te_UNI5364[],2,0)</f>
        <v>21.1</v>
      </c>
    </row>
    <row r="18" spans="1:10">
      <c r="A18">
        <v>30</v>
      </c>
      <c r="B18" t="s">
        <v>134</v>
      </c>
      <c r="C18">
        <v>9</v>
      </c>
      <c r="D18" t="s">
        <v>154</v>
      </c>
      <c r="E18">
        <v>6.3</v>
      </c>
      <c r="F18">
        <v>79</v>
      </c>
      <c r="G18">
        <v>183</v>
      </c>
      <c r="J18">
        <f>Tem_UNI10379[[#This Row],[Tem
'[°C']]]-VLOOKUP(Tem_UNI10379[[#This Row],[Località]],Te_UNI5364[],2,0)</f>
        <v>11.3</v>
      </c>
    </row>
    <row r="19" spans="1:10">
      <c r="A19">
        <v>6</v>
      </c>
      <c r="B19" t="s">
        <v>96</v>
      </c>
      <c r="C19">
        <v>714</v>
      </c>
      <c r="D19" t="s">
        <v>154</v>
      </c>
      <c r="E19">
        <v>6.3</v>
      </c>
      <c r="F19">
        <v>86</v>
      </c>
      <c r="G19">
        <v>183</v>
      </c>
      <c r="J19">
        <f>Tem_UNI10379[[#This Row],[Tem
'[°C']]]-VLOOKUP(Tem_UNI10379[[#This Row],[Località]],Te_UNI5364[],2,0)</f>
        <v>11.3</v>
      </c>
    </row>
    <row r="20" spans="1:10">
      <c r="A20">
        <v>50</v>
      </c>
      <c r="B20" t="s">
        <v>85</v>
      </c>
      <c r="C20">
        <v>19</v>
      </c>
      <c r="D20" t="s">
        <v>154</v>
      </c>
      <c r="E20">
        <v>6.3</v>
      </c>
      <c r="F20">
        <v>69</v>
      </c>
      <c r="G20">
        <v>183</v>
      </c>
      <c r="J20">
        <f>Tem_UNI10379[[#This Row],[Tem
'[°C']]]-VLOOKUP(Tem_UNI10379[[#This Row],[Località]],Te_UNI5364[],2,0)</f>
        <v>11.3</v>
      </c>
    </row>
    <row r="21" spans="1:10">
      <c r="A21">
        <v>66</v>
      </c>
      <c r="B21" t="s">
        <v>140</v>
      </c>
      <c r="C21">
        <v>57</v>
      </c>
      <c r="D21" t="s">
        <v>154</v>
      </c>
      <c r="E21">
        <v>6.4</v>
      </c>
      <c r="F21">
        <v>76</v>
      </c>
      <c r="G21">
        <v>183</v>
      </c>
      <c r="J21">
        <f>Tem_UNI10379[[#This Row],[Tem
'[°C']]]-VLOOKUP(Tem_UNI10379[[#This Row],[Località]],Te_UNI5364[],2,0)</f>
        <v>11.4</v>
      </c>
    </row>
    <row r="22" spans="1:10">
      <c r="A22">
        <v>51</v>
      </c>
      <c r="B22" t="s">
        <v>138</v>
      </c>
      <c r="C22">
        <v>34</v>
      </c>
      <c r="D22" t="s">
        <v>154</v>
      </c>
      <c r="E22">
        <v>6.5</v>
      </c>
      <c r="F22">
        <v>77</v>
      </c>
      <c r="G22">
        <v>183</v>
      </c>
      <c r="J22">
        <f>Tem_UNI10379[[#This Row],[Tem
'[°C']]]-VLOOKUP(Tem_UNI10379[[#This Row],[Località]],Te_UNI5364[],2,0)</f>
        <v>11.5</v>
      </c>
    </row>
    <row r="23" spans="1:10">
      <c r="A23">
        <v>64</v>
      </c>
      <c r="B23" t="s">
        <v>122</v>
      </c>
      <c r="C23">
        <v>24</v>
      </c>
      <c r="D23" t="s">
        <v>154</v>
      </c>
      <c r="E23">
        <v>6.5</v>
      </c>
      <c r="F23">
        <v>74</v>
      </c>
      <c r="G23">
        <v>183</v>
      </c>
      <c r="J23">
        <f>Tem_UNI10379[[#This Row],[Tem
'[°C']]]-VLOOKUP(Tem_UNI10379[[#This Row],[Località]],Te_UNI5364[],2,0)</f>
        <v>11.5</v>
      </c>
    </row>
    <row r="24" spans="1:10">
      <c r="A24">
        <v>78</v>
      </c>
      <c r="B24" t="s">
        <v>105</v>
      </c>
      <c r="C24">
        <v>7</v>
      </c>
      <c r="D24" t="s">
        <v>154</v>
      </c>
      <c r="E24">
        <v>6.5</v>
      </c>
      <c r="F24">
        <v>73</v>
      </c>
      <c r="G24">
        <v>183</v>
      </c>
      <c r="J24">
        <f>Tem_UNI10379[[#This Row],[Tem
'[°C']]]-VLOOKUP(Tem_UNI10379[[#This Row],[Località]],Te_UNI5364[],2,0)</f>
        <v>11.5</v>
      </c>
    </row>
    <row r="25" spans="1:10">
      <c r="A25">
        <v>88</v>
      </c>
      <c r="B25" t="s">
        <v>95</v>
      </c>
      <c r="C25">
        <v>194</v>
      </c>
      <c r="D25" t="s">
        <v>154</v>
      </c>
      <c r="E25">
        <v>6.5</v>
      </c>
      <c r="F25">
        <v>80</v>
      </c>
      <c r="G25">
        <v>183</v>
      </c>
      <c r="J25">
        <f>Tem_UNI10379[[#This Row],[Tem
'[°C']]]-VLOOKUP(Tem_UNI10379[[#This Row],[Località]],Te_UNI5364[],2,0)</f>
        <v>18.5</v>
      </c>
    </row>
    <row r="26" spans="1:10">
      <c r="A26">
        <v>100</v>
      </c>
      <c r="B26" t="s">
        <v>11</v>
      </c>
      <c r="C26">
        <v>59</v>
      </c>
      <c r="D26" t="s">
        <v>153</v>
      </c>
      <c r="E26">
        <v>6.6</v>
      </c>
      <c r="F26">
        <v>76</v>
      </c>
      <c r="G26">
        <v>166</v>
      </c>
      <c r="J26">
        <f>Tem_UNI10379[[#This Row],[Tem
'[°C']]]-VLOOKUP(Tem_UNI10379[[#This Row],[Località]],Te_UNI5364[],2,0)</f>
        <v>11.6</v>
      </c>
    </row>
    <row r="27" spans="1:10">
      <c r="A27">
        <v>60</v>
      </c>
      <c r="B27" t="s">
        <v>103</v>
      </c>
      <c r="C27">
        <v>12</v>
      </c>
      <c r="D27" t="s">
        <v>154</v>
      </c>
      <c r="E27">
        <v>6.7</v>
      </c>
      <c r="F27">
        <v>76</v>
      </c>
      <c r="G27">
        <v>183</v>
      </c>
      <c r="J27">
        <f>Tem_UNI10379[[#This Row],[Tem
'[°C']]]-VLOOKUP(Tem_UNI10379[[#This Row],[Località]],Te_UNI5364[],2,0)</f>
        <v>11.7</v>
      </c>
    </row>
    <row r="28" spans="1:10">
      <c r="A28">
        <v>71</v>
      </c>
      <c r="B28" t="s">
        <v>161</v>
      </c>
      <c r="C28">
        <v>4</v>
      </c>
      <c r="D28" t="s">
        <v>154</v>
      </c>
      <c r="E28">
        <v>6.7</v>
      </c>
      <c r="F28">
        <v>79</v>
      </c>
      <c r="G28">
        <v>183</v>
      </c>
      <c r="J28" t="e">
        <f>Tem_UNI10379[[#This Row],[Tem
'[°C']]]-VLOOKUP(Tem_UNI10379[[#This Row],[Località]],Te_UNI5364[],2,0)</f>
        <v>#N/A</v>
      </c>
    </row>
    <row r="29" spans="1:10">
      <c r="A29">
        <v>16</v>
      </c>
      <c r="B29" t="s">
        <v>77</v>
      </c>
      <c r="C29">
        <v>149</v>
      </c>
      <c r="D29" t="s">
        <v>154</v>
      </c>
      <c r="E29">
        <v>6.8</v>
      </c>
      <c r="F29">
        <v>80</v>
      </c>
      <c r="G29">
        <v>183</v>
      </c>
      <c r="J29">
        <f>Tem_UNI10379[[#This Row],[Tem
'[°C']]]-VLOOKUP(Tem_UNI10379[[#This Row],[Località]],Te_UNI5364[],2,0)</f>
        <v>13.8</v>
      </c>
    </row>
    <row r="30" spans="1:10">
      <c r="A30">
        <v>33</v>
      </c>
      <c r="B30" t="s">
        <v>136</v>
      </c>
      <c r="C30">
        <v>34</v>
      </c>
      <c r="D30" t="s">
        <v>153</v>
      </c>
      <c r="E30">
        <v>6.8</v>
      </c>
      <c r="F30">
        <v>83</v>
      </c>
      <c r="G30">
        <v>166</v>
      </c>
      <c r="J30">
        <f>Tem_UNI10379[[#This Row],[Tem
'[°C']]]-VLOOKUP(Tem_UNI10379[[#This Row],[Località]],Te_UNI5364[],2,0)</f>
        <v>11.8</v>
      </c>
    </row>
    <row r="31" spans="1:10">
      <c r="A31">
        <v>49</v>
      </c>
      <c r="B31" t="s">
        <v>9</v>
      </c>
      <c r="C31">
        <v>122</v>
      </c>
      <c r="D31" t="s">
        <v>154</v>
      </c>
      <c r="E31">
        <v>6.8</v>
      </c>
      <c r="F31">
        <v>68</v>
      </c>
      <c r="G31">
        <v>183</v>
      </c>
      <c r="J31">
        <f>Tem_UNI10379[[#This Row],[Tem
'[°C']]]-VLOOKUP(Tem_UNI10379[[#This Row],[Località]],Te_UNI5364[],2,0)</f>
        <v>11.8</v>
      </c>
    </row>
    <row r="32" spans="1:10">
      <c r="A32">
        <v>67</v>
      </c>
      <c r="B32" t="s">
        <v>159</v>
      </c>
      <c r="C32">
        <v>11</v>
      </c>
      <c r="D32" t="s">
        <v>153</v>
      </c>
      <c r="E32">
        <v>6.9</v>
      </c>
      <c r="F32">
        <v>73</v>
      </c>
      <c r="G32">
        <v>166</v>
      </c>
      <c r="J32">
        <f>Tem_UNI10379[[#This Row],[Tem
'[°C']]]-VLOOKUP(Tem_UNI10379[[#This Row],[Località]],Te_UNI5364[],2,0)</f>
        <v>8.9</v>
      </c>
    </row>
    <row r="33" spans="1:10">
      <c r="A33">
        <v>99</v>
      </c>
      <c r="B33" t="s">
        <v>114</v>
      </c>
      <c r="C33">
        <v>39</v>
      </c>
      <c r="D33" t="s">
        <v>154</v>
      </c>
      <c r="E33">
        <v>6.9</v>
      </c>
      <c r="F33">
        <v>76</v>
      </c>
      <c r="G33">
        <v>183</v>
      </c>
      <c r="J33">
        <f>Tem_UNI10379[[#This Row],[Tem
'[°C']]]-VLOOKUP(Tem_UNI10379[[#This Row],[Località]],Te_UNI5364[],2,0)</f>
        <v>11.9</v>
      </c>
    </row>
    <row r="34" spans="1:10">
      <c r="A34">
        <v>70</v>
      </c>
      <c r="B34" t="s">
        <v>115</v>
      </c>
      <c r="C34">
        <v>819</v>
      </c>
      <c r="D34" t="s">
        <v>154</v>
      </c>
      <c r="E34">
        <v>7</v>
      </c>
      <c r="F34">
        <v>94</v>
      </c>
      <c r="G34">
        <v>183</v>
      </c>
      <c r="J34">
        <f>Tem_UNI10379[[#This Row],[Tem
'[°C']]]-VLOOKUP(Tem_UNI10379[[#This Row],[Località]],Te_UNI5364[],2,0)</f>
        <v>10</v>
      </c>
    </row>
    <row r="35" spans="1:10">
      <c r="A35">
        <v>93</v>
      </c>
      <c r="B35" t="s">
        <v>107</v>
      </c>
      <c r="C35">
        <v>15</v>
      </c>
      <c r="D35" t="s">
        <v>154</v>
      </c>
      <c r="E35">
        <v>7</v>
      </c>
      <c r="F35">
        <v>74</v>
      </c>
      <c r="G35">
        <v>183</v>
      </c>
      <c r="J35">
        <f>Tem_UNI10379[[#This Row],[Tem
'[°C']]]-VLOOKUP(Tem_UNI10379[[#This Row],[Località]],Te_UNI5364[],2,0)</f>
        <v>12</v>
      </c>
    </row>
    <row r="36" spans="1:10">
      <c r="A36">
        <v>96</v>
      </c>
      <c r="B36" t="s">
        <v>171</v>
      </c>
      <c r="C36">
        <v>197</v>
      </c>
      <c r="D36" t="s">
        <v>154</v>
      </c>
      <c r="E36">
        <v>7</v>
      </c>
      <c r="F36">
        <v>81</v>
      </c>
      <c r="G36">
        <v>183</v>
      </c>
      <c r="J36" t="e">
        <f>Tem_UNI10379[[#This Row],[Tem
'[°C']]]-VLOOKUP(Tem_UNI10379[[#This Row],[Località]],Te_UNI5364[],2,0)</f>
        <v>#N/A</v>
      </c>
    </row>
    <row r="37" spans="1:10">
      <c r="A37">
        <v>19</v>
      </c>
      <c r="B37" t="s">
        <v>104</v>
      </c>
      <c r="C37">
        <v>701</v>
      </c>
      <c r="D37" t="s">
        <v>154</v>
      </c>
      <c r="E37">
        <v>7.1</v>
      </c>
      <c r="F37">
        <v>100</v>
      </c>
      <c r="G37">
        <v>183</v>
      </c>
      <c r="J37">
        <f>Tem_UNI10379[[#This Row],[Tem
'[°C']]]-VLOOKUP(Tem_UNI10379[[#This Row],[Località]],Te_UNI5364[],2,0)</f>
        <v>11.1</v>
      </c>
    </row>
    <row r="38" spans="1:10">
      <c r="A38">
        <v>47</v>
      </c>
      <c r="B38" t="s">
        <v>54</v>
      </c>
      <c r="C38">
        <v>315</v>
      </c>
      <c r="D38" t="s">
        <v>153</v>
      </c>
      <c r="E38">
        <v>7.1</v>
      </c>
      <c r="F38">
        <v>93</v>
      </c>
      <c r="G38">
        <v>166</v>
      </c>
      <c r="J38">
        <f>Tem_UNI10379[[#This Row],[Tem
'[°C']]]-VLOOKUP(Tem_UNI10379[[#This Row],[Località]],Te_UNI5364[],2,0)</f>
        <v>9.1</v>
      </c>
    </row>
    <row r="39" spans="1:10">
      <c r="A39">
        <v>24</v>
      </c>
      <c r="B39" t="s">
        <v>163</v>
      </c>
      <c r="C39">
        <v>201</v>
      </c>
      <c r="D39" t="s">
        <v>154</v>
      </c>
      <c r="E39">
        <v>7.2</v>
      </c>
      <c r="F39">
        <v>73</v>
      </c>
      <c r="G39">
        <v>183</v>
      </c>
      <c r="J39" t="e">
        <f>Tem_UNI10379[[#This Row],[Tem
'[°C']]]-VLOOKUP(Tem_UNI10379[[#This Row],[Località]],Te_UNI5364[],2,0)</f>
        <v>#N/A</v>
      </c>
    </row>
    <row r="40" spans="1:10">
      <c r="A40">
        <v>75</v>
      </c>
      <c r="B40" t="s">
        <v>82</v>
      </c>
      <c r="C40">
        <v>405</v>
      </c>
      <c r="D40" t="s">
        <v>154</v>
      </c>
      <c r="E40">
        <v>7.2</v>
      </c>
      <c r="F40">
        <v>91</v>
      </c>
      <c r="G40">
        <v>183</v>
      </c>
      <c r="J40">
        <f>Tem_UNI10379[[#This Row],[Tem
'[°C']]]-VLOOKUP(Tem_UNI10379[[#This Row],[Località]],Te_UNI5364[],2,0)</f>
        <v>10.199999999999999</v>
      </c>
    </row>
    <row r="41" spans="1:10">
      <c r="A41">
        <v>11</v>
      </c>
      <c r="B41" t="s">
        <v>75</v>
      </c>
      <c r="C41">
        <v>249</v>
      </c>
      <c r="D41" t="s">
        <v>154</v>
      </c>
      <c r="E41">
        <v>7.3</v>
      </c>
      <c r="F41">
        <v>73</v>
      </c>
      <c r="G41">
        <v>183</v>
      </c>
      <c r="J41">
        <f>Tem_UNI10379[[#This Row],[Tem
'[°C']]]-VLOOKUP(Tem_UNI10379[[#This Row],[Località]],Te_UNI5364[],2,0)</f>
        <v>12.3</v>
      </c>
    </row>
    <row r="42" spans="1:10">
      <c r="A42">
        <v>14</v>
      </c>
      <c r="B42" t="s">
        <v>132</v>
      </c>
      <c r="C42">
        <v>54</v>
      </c>
      <c r="D42" t="s">
        <v>154</v>
      </c>
      <c r="E42">
        <v>7.3</v>
      </c>
      <c r="F42">
        <v>82</v>
      </c>
      <c r="G42">
        <v>183</v>
      </c>
      <c r="J42">
        <f>Tem_UNI10379[[#This Row],[Tem
'[°C']]]-VLOOKUP(Tem_UNI10379[[#This Row],[Località]],Te_UNI5364[],2,0)</f>
        <v>12.3</v>
      </c>
    </row>
    <row r="43" spans="1:10">
      <c r="A43">
        <v>94</v>
      </c>
      <c r="B43" t="s">
        <v>124</v>
      </c>
      <c r="C43">
        <v>113</v>
      </c>
      <c r="D43" t="s">
        <v>154</v>
      </c>
      <c r="E43">
        <v>7.4</v>
      </c>
      <c r="F43">
        <v>74</v>
      </c>
      <c r="G43">
        <v>183</v>
      </c>
      <c r="J43">
        <f>Tem_UNI10379[[#This Row],[Tem
'[°C']]]-VLOOKUP(Tem_UNI10379[[#This Row],[Località]],Te_UNI5364[],2,0)</f>
        <v>12.4</v>
      </c>
    </row>
    <row r="44" spans="1:10">
      <c r="A44">
        <v>62</v>
      </c>
      <c r="B44" t="s">
        <v>73</v>
      </c>
      <c r="C44">
        <v>493</v>
      </c>
      <c r="D44" t="s">
        <v>154</v>
      </c>
      <c r="E44">
        <v>7.5</v>
      </c>
      <c r="F44">
        <v>85</v>
      </c>
      <c r="G44">
        <v>183</v>
      </c>
      <c r="J44">
        <f>Tem_UNI10379[[#This Row],[Tem
'[°C']]]-VLOOKUP(Tem_UNI10379[[#This Row],[Località]],Te_UNI5364[],2,0)</f>
        <v>9.5</v>
      </c>
    </row>
    <row r="45" spans="1:10">
      <c r="A45">
        <v>80</v>
      </c>
      <c r="B45" t="s">
        <v>71</v>
      </c>
      <c r="C45">
        <v>322</v>
      </c>
      <c r="D45" t="s">
        <v>153</v>
      </c>
      <c r="E45">
        <v>7.5</v>
      </c>
      <c r="F45">
        <v>89</v>
      </c>
      <c r="G45">
        <v>166</v>
      </c>
      <c r="J45">
        <f>Tem_UNI10379[[#This Row],[Tem
'[°C']]]-VLOOKUP(Tem_UNI10379[[#This Row],[Località]],Te_UNI5364[],2,0)</f>
        <v>9.5</v>
      </c>
    </row>
    <row r="46" spans="1:10">
      <c r="A46">
        <v>36</v>
      </c>
      <c r="B46" t="s">
        <v>120</v>
      </c>
      <c r="C46">
        <v>84</v>
      </c>
      <c r="D46" t="s">
        <v>154</v>
      </c>
      <c r="E46">
        <v>7.6</v>
      </c>
      <c r="F46">
        <v>77</v>
      </c>
      <c r="G46">
        <v>183</v>
      </c>
      <c r="J46">
        <f>Tem_UNI10379[[#This Row],[Tem
'[°C']]]-VLOOKUP(Tem_UNI10379[[#This Row],[Località]],Te_UNI5364[],2,0)</f>
        <v>12.6</v>
      </c>
    </row>
    <row r="47" spans="1:10">
      <c r="A47">
        <v>77</v>
      </c>
      <c r="B47" t="s">
        <v>164</v>
      </c>
      <c r="C47">
        <v>5</v>
      </c>
      <c r="D47" t="s">
        <v>154</v>
      </c>
      <c r="E47">
        <v>7.6</v>
      </c>
      <c r="F47">
        <v>79</v>
      </c>
      <c r="G47">
        <v>183</v>
      </c>
      <c r="J47" t="e">
        <f>Tem_UNI10379[[#This Row],[Tem
'[°C']]]-VLOOKUP(Tem_UNI10379[[#This Row],[Località]],Te_UNI5364[],2,0)</f>
        <v>#N/A</v>
      </c>
    </row>
    <row r="48" spans="1:10">
      <c r="A48">
        <v>98</v>
      </c>
      <c r="B48" t="s">
        <v>99</v>
      </c>
      <c r="C48">
        <v>1</v>
      </c>
      <c r="D48" t="s">
        <v>154</v>
      </c>
      <c r="E48">
        <v>7.6</v>
      </c>
      <c r="F48">
        <v>78</v>
      </c>
      <c r="G48">
        <v>183</v>
      </c>
      <c r="J48">
        <f>Tem_UNI10379[[#This Row],[Tem
'[°C']]]-VLOOKUP(Tem_UNI10379[[#This Row],[Località]],Te_UNI5364[],2,0)</f>
        <v>12.6</v>
      </c>
    </row>
    <row r="49" spans="1:10">
      <c r="A49">
        <v>29</v>
      </c>
      <c r="B49" t="s">
        <v>133</v>
      </c>
      <c r="C49">
        <v>931</v>
      </c>
      <c r="D49" t="s">
        <v>154</v>
      </c>
      <c r="E49">
        <v>7.7</v>
      </c>
      <c r="F49">
        <v>115</v>
      </c>
      <c r="G49">
        <v>183</v>
      </c>
      <c r="J49">
        <f>Tem_UNI10379[[#This Row],[Tem
'[°C']]]-VLOOKUP(Tem_UNI10379[[#This Row],[Località]],Te_UNI5364[],2,0)</f>
        <v>10.7</v>
      </c>
    </row>
    <row r="50" spans="1:10">
      <c r="A50">
        <v>39</v>
      </c>
      <c r="B50" t="s">
        <v>167</v>
      </c>
      <c r="C50">
        <v>423</v>
      </c>
      <c r="D50" t="s">
        <v>153</v>
      </c>
      <c r="E50">
        <v>7.7</v>
      </c>
      <c r="F50">
        <v>95</v>
      </c>
      <c r="G50">
        <v>166</v>
      </c>
      <c r="J50" t="e">
        <f>Tem_UNI10379[[#This Row],[Tem
'[°C']]]-VLOOKUP(Tem_UNI10379[[#This Row],[Località]],Te_UNI5364[],2,0)</f>
        <v>#N/A</v>
      </c>
    </row>
    <row r="51" spans="1:10">
      <c r="A51">
        <v>34</v>
      </c>
      <c r="B51" t="s">
        <v>78</v>
      </c>
      <c r="C51">
        <v>291</v>
      </c>
      <c r="D51" t="s">
        <v>154</v>
      </c>
      <c r="E51">
        <v>7.8</v>
      </c>
      <c r="F51">
        <v>78</v>
      </c>
      <c r="G51">
        <v>183</v>
      </c>
      <c r="J51">
        <f>Tem_UNI10379[[#This Row],[Tem
'[°C']]]-VLOOKUP(Tem_UNI10379[[#This Row],[Località]],Te_UNI5364[],2,0)</f>
        <v>7.8</v>
      </c>
    </row>
    <row r="52" spans="1:10">
      <c r="A52">
        <v>87</v>
      </c>
      <c r="B52" t="s">
        <v>102</v>
      </c>
      <c r="C52">
        <v>265</v>
      </c>
      <c r="D52" t="s">
        <v>153</v>
      </c>
      <c r="E52">
        <v>7.9</v>
      </c>
      <c r="F52">
        <v>92</v>
      </c>
      <c r="G52">
        <v>166</v>
      </c>
      <c r="J52">
        <f>Tem_UNI10379[[#This Row],[Tem
'[°C']]]-VLOOKUP(Tem_UNI10379[[#This Row],[Località]],Te_UNI5364[],2,0)</f>
        <v>7.9</v>
      </c>
    </row>
    <row r="53" spans="1:10">
      <c r="A53">
        <v>41</v>
      </c>
      <c r="B53" t="s">
        <v>169</v>
      </c>
      <c r="C53">
        <v>214</v>
      </c>
      <c r="D53" t="s">
        <v>154</v>
      </c>
      <c r="E53">
        <v>8</v>
      </c>
      <c r="F53">
        <v>74</v>
      </c>
      <c r="G53">
        <v>183</v>
      </c>
      <c r="J53" t="e">
        <f>Tem_UNI10379[[#This Row],[Tem
'[°C']]]-VLOOKUP(Tem_UNI10379[[#This Row],[Località]],Te_UNI5364[],2,0)</f>
        <v>#N/A</v>
      </c>
    </row>
    <row r="54" spans="1:10">
      <c r="A54">
        <v>9</v>
      </c>
      <c r="B54" t="s">
        <v>88</v>
      </c>
      <c r="C54">
        <v>348</v>
      </c>
      <c r="D54" t="s">
        <v>153</v>
      </c>
      <c r="E54">
        <v>8.1</v>
      </c>
      <c r="F54">
        <v>94</v>
      </c>
      <c r="G54">
        <v>166</v>
      </c>
      <c r="J54">
        <f>Tem_UNI10379[[#This Row],[Tem
'[°C']]]-VLOOKUP(Tem_UNI10379[[#This Row],[Località]],Te_UNI5364[],2,0)</f>
        <v>10.1</v>
      </c>
    </row>
    <row r="55" spans="1:10">
      <c r="A55">
        <v>92</v>
      </c>
      <c r="B55" t="s">
        <v>118</v>
      </c>
      <c r="C55">
        <v>2</v>
      </c>
      <c r="D55" t="s">
        <v>153</v>
      </c>
      <c r="E55">
        <v>8.1</v>
      </c>
      <c r="F55">
        <v>75</v>
      </c>
      <c r="G55">
        <v>166</v>
      </c>
      <c r="J55">
        <f>Tem_UNI10379[[#This Row],[Tem
'[°C']]]-VLOOKUP(Tem_UNI10379[[#This Row],[Località]],Te_UNI5364[],2,0)</f>
        <v>13.1</v>
      </c>
    </row>
    <row r="56" spans="1:10">
      <c r="A56">
        <v>32</v>
      </c>
      <c r="B56" t="s">
        <v>57</v>
      </c>
      <c r="C56">
        <v>40</v>
      </c>
      <c r="D56" t="s">
        <v>153</v>
      </c>
      <c r="E56">
        <v>8.1999999999999993</v>
      </c>
      <c r="F56">
        <v>85</v>
      </c>
      <c r="G56">
        <v>166</v>
      </c>
      <c r="J56">
        <f>Tem_UNI10379[[#This Row],[Tem
'[°C']]]-VLOOKUP(Tem_UNI10379[[#This Row],[Località]],Te_UNI5364[],2,0)</f>
        <v>8.1999999999999993</v>
      </c>
    </row>
    <row r="57" spans="1:10">
      <c r="A57">
        <v>68</v>
      </c>
      <c r="B57" t="s">
        <v>160</v>
      </c>
      <c r="C57">
        <v>67</v>
      </c>
      <c r="D57" t="s">
        <v>153</v>
      </c>
      <c r="E57">
        <v>8.1999999999999993</v>
      </c>
      <c r="F57">
        <v>64</v>
      </c>
      <c r="G57">
        <v>166</v>
      </c>
      <c r="J57" t="e">
        <f>Tem_UNI10379[[#This Row],[Tem
'[°C']]]-VLOOKUP(Tem_UNI10379[[#This Row],[Località]],Te_UNI5364[],2,0)</f>
        <v>#N/A</v>
      </c>
    </row>
    <row r="58" spans="1:10">
      <c r="A58">
        <v>5</v>
      </c>
      <c r="B58" t="s">
        <v>52</v>
      </c>
      <c r="C58">
        <v>154</v>
      </c>
      <c r="D58" t="s">
        <v>153</v>
      </c>
      <c r="E58">
        <v>8.4</v>
      </c>
      <c r="F58">
        <v>85</v>
      </c>
      <c r="G58">
        <v>166</v>
      </c>
      <c r="J58">
        <f>Tem_UNI10379[[#This Row],[Tem
'[°C']]]-VLOOKUP(Tem_UNI10379[[#This Row],[Località]],Te_UNI5364[],2,0)</f>
        <v>10.4</v>
      </c>
    </row>
    <row r="59" spans="1:10">
      <c r="A59">
        <v>7</v>
      </c>
      <c r="B59" t="s">
        <v>59</v>
      </c>
      <c r="C59">
        <v>246</v>
      </c>
      <c r="D59" t="s">
        <v>154</v>
      </c>
      <c r="E59">
        <v>8.5</v>
      </c>
      <c r="F59">
        <v>80</v>
      </c>
      <c r="G59">
        <v>183</v>
      </c>
      <c r="J59">
        <f>Tem_UNI10379[[#This Row],[Tem
'[°C']]]-VLOOKUP(Tem_UNI10379[[#This Row],[Località]],Te_UNI5364[],2,0)</f>
        <v>8.5</v>
      </c>
    </row>
    <row r="60" spans="1:10">
      <c r="A60">
        <v>101</v>
      </c>
      <c r="B60" t="s">
        <v>84</v>
      </c>
      <c r="C60">
        <v>326</v>
      </c>
      <c r="D60" t="s">
        <v>153</v>
      </c>
      <c r="E60">
        <v>8.5</v>
      </c>
      <c r="F60">
        <v>72</v>
      </c>
      <c r="G60">
        <v>166</v>
      </c>
      <c r="J60">
        <f>Tem_UNI10379[[#This Row],[Tem
'[°C']]]-VLOOKUP(Tem_UNI10379[[#This Row],[Località]],Te_UNI5364[],2,0)</f>
        <v>10.5</v>
      </c>
    </row>
    <row r="61" spans="1:10">
      <c r="A61">
        <v>56</v>
      </c>
      <c r="B61" t="s">
        <v>156</v>
      </c>
      <c r="C61">
        <v>546</v>
      </c>
      <c r="D61" t="s">
        <v>153</v>
      </c>
      <c r="E61">
        <v>8.6</v>
      </c>
      <c r="F61">
        <v>103</v>
      </c>
      <c r="G61">
        <v>166</v>
      </c>
      <c r="J61" t="e">
        <f>Tem_UNI10379[[#This Row],[Tem
'[°C']]]-VLOOKUP(Tem_UNI10379[[#This Row],[Località]],Te_UNI5364[],2,0)</f>
        <v>#N/A</v>
      </c>
    </row>
    <row r="62" spans="1:10">
      <c r="A62">
        <v>13</v>
      </c>
      <c r="B62" t="s">
        <v>90</v>
      </c>
      <c r="C62">
        <v>135</v>
      </c>
      <c r="D62" t="s">
        <v>155</v>
      </c>
      <c r="E62">
        <v>8.6999999999999993</v>
      </c>
      <c r="F62">
        <v>92</v>
      </c>
      <c r="G62">
        <v>137</v>
      </c>
      <c r="J62">
        <f>Tem_UNI10379[[#This Row],[Tem
'[°C']]]-VLOOKUP(Tem_UNI10379[[#This Row],[Località]],Te_UNI5364[],2,0)</f>
        <v>10.7</v>
      </c>
    </row>
    <row r="63" spans="1:10">
      <c r="A63">
        <v>21</v>
      </c>
      <c r="B63" t="s">
        <v>98</v>
      </c>
      <c r="C63">
        <v>330</v>
      </c>
      <c r="D63" t="s">
        <v>153</v>
      </c>
      <c r="E63">
        <v>8.6999999999999993</v>
      </c>
      <c r="F63">
        <v>98</v>
      </c>
      <c r="G63">
        <v>166</v>
      </c>
      <c r="J63">
        <f>Tem_UNI10379[[#This Row],[Tem
'[°C']]]-VLOOKUP(Tem_UNI10379[[#This Row],[Località]],Te_UNI5364[],2,0)</f>
        <v>8.6999999999999993</v>
      </c>
    </row>
    <row r="64" spans="1:10">
      <c r="A64">
        <v>65</v>
      </c>
      <c r="B64" t="s">
        <v>158</v>
      </c>
      <c r="C64">
        <v>61</v>
      </c>
      <c r="D64" t="s">
        <v>153</v>
      </c>
      <c r="E64">
        <v>8.6999999999999993</v>
      </c>
      <c r="F64">
        <v>84</v>
      </c>
      <c r="G64">
        <v>166</v>
      </c>
      <c r="J64" t="e">
        <f>Tem_UNI10379[[#This Row],[Tem
'[°C']]]-VLOOKUP(Tem_UNI10379[[#This Row],[Località]],Te_UNI5364[],2,0)</f>
        <v>#N/A</v>
      </c>
    </row>
    <row r="65" spans="1:10">
      <c r="A65">
        <v>46</v>
      </c>
      <c r="B65" t="s">
        <v>65</v>
      </c>
      <c r="C65">
        <v>19</v>
      </c>
      <c r="D65" t="s">
        <v>153</v>
      </c>
      <c r="E65">
        <v>8.8000000000000007</v>
      </c>
      <c r="F65">
        <v>83</v>
      </c>
      <c r="G65">
        <v>166</v>
      </c>
      <c r="J65">
        <f>Tem_UNI10379[[#This Row],[Tem
'[°C']]]-VLOOKUP(Tem_UNI10379[[#This Row],[Località]],Te_UNI5364[],2,0)</f>
        <v>8.8000000000000007</v>
      </c>
    </row>
    <row r="66" spans="1:10">
      <c r="A66">
        <v>91</v>
      </c>
      <c r="B66" t="s">
        <v>74</v>
      </c>
      <c r="C66">
        <v>130</v>
      </c>
      <c r="D66" t="s">
        <v>153</v>
      </c>
      <c r="E66">
        <v>9</v>
      </c>
      <c r="F66">
        <v>84</v>
      </c>
      <c r="G66">
        <v>166</v>
      </c>
      <c r="J66">
        <f>Tem_UNI10379[[#This Row],[Tem
'[°C']]]-VLOOKUP(Tem_UNI10379[[#This Row],[Località]],Te_UNI5364[],2,0)</f>
        <v>11</v>
      </c>
    </row>
    <row r="67" spans="1:10">
      <c r="A67">
        <v>3</v>
      </c>
      <c r="B67" t="s">
        <v>50</v>
      </c>
      <c r="C67">
        <v>16</v>
      </c>
      <c r="D67" t="s">
        <v>153</v>
      </c>
      <c r="E67">
        <v>9.1</v>
      </c>
      <c r="F67">
        <v>78</v>
      </c>
      <c r="G67">
        <v>166</v>
      </c>
      <c r="J67">
        <f>Tem_UNI10379[[#This Row],[Tem
'[°C']]]-VLOOKUP(Tem_UNI10379[[#This Row],[Località]],Te_UNI5364[],2,0)</f>
        <v>11.1</v>
      </c>
    </row>
    <row r="68" spans="1:10">
      <c r="A68">
        <v>31</v>
      </c>
      <c r="B68" t="s">
        <v>109</v>
      </c>
      <c r="C68">
        <v>76</v>
      </c>
      <c r="D68" t="s">
        <v>153</v>
      </c>
      <c r="E68">
        <v>9.1999999999999993</v>
      </c>
      <c r="F68">
        <v>96</v>
      </c>
      <c r="G68">
        <v>166</v>
      </c>
      <c r="J68">
        <f>Tem_UNI10379[[#This Row],[Tem
'[°C']]]-VLOOKUP(Tem_UNI10379[[#This Row],[Località]],Te_UNI5364[],2,0)</f>
        <v>9.1999999999999993</v>
      </c>
    </row>
    <row r="69" spans="1:10">
      <c r="A69">
        <v>52</v>
      </c>
      <c r="B69" t="s">
        <v>152</v>
      </c>
      <c r="C69">
        <v>65</v>
      </c>
      <c r="D69" t="s">
        <v>153</v>
      </c>
      <c r="E69">
        <v>9.1999999999999993</v>
      </c>
      <c r="F69">
        <v>85</v>
      </c>
      <c r="G69">
        <v>166</v>
      </c>
      <c r="J69" t="e">
        <f>Tem_UNI10379[[#This Row],[Tem
'[°C']]]-VLOOKUP(Tem_UNI10379[[#This Row],[Località]],Te_UNI5364[],2,0)</f>
        <v>#N/A</v>
      </c>
    </row>
    <row r="70" spans="1:10">
      <c r="A70">
        <v>82</v>
      </c>
      <c r="B70" t="s">
        <v>70</v>
      </c>
      <c r="C70">
        <v>3</v>
      </c>
      <c r="D70" t="s">
        <v>153</v>
      </c>
      <c r="E70">
        <v>9.3000000000000007</v>
      </c>
      <c r="F70">
        <v>95</v>
      </c>
      <c r="G70">
        <v>166</v>
      </c>
      <c r="J70">
        <f>Tem_UNI10379[[#This Row],[Tem
'[°C']]]-VLOOKUP(Tem_UNI10379[[#This Row],[Località]],Te_UNI5364[],2,0)</f>
        <v>9.3000000000000007</v>
      </c>
    </row>
    <row r="71" spans="1:10">
      <c r="A71">
        <v>63</v>
      </c>
      <c r="B71" t="s">
        <v>69</v>
      </c>
      <c r="C71">
        <v>4</v>
      </c>
      <c r="D71" t="s">
        <v>153</v>
      </c>
      <c r="E71">
        <v>9.3000000000000007</v>
      </c>
      <c r="F71">
        <v>83</v>
      </c>
      <c r="G71">
        <v>166</v>
      </c>
      <c r="J71">
        <f>Tem_UNI10379[[#This Row],[Tem
'[°C']]]-VLOOKUP(Tem_UNI10379[[#This Row],[Località]],Te_UNI5364[],2,0)</f>
        <v>9.3000000000000007</v>
      </c>
    </row>
    <row r="72" spans="1:10">
      <c r="A72">
        <v>37</v>
      </c>
      <c r="B72" t="s">
        <v>166</v>
      </c>
      <c r="C72">
        <v>10</v>
      </c>
      <c r="D72" t="s">
        <v>153</v>
      </c>
      <c r="E72">
        <v>9.4</v>
      </c>
      <c r="F72">
        <v>92</v>
      </c>
      <c r="G72">
        <v>166</v>
      </c>
      <c r="J72" t="e">
        <f>Tem_UNI10379[[#This Row],[Tem
'[°C']]]-VLOOKUP(Tem_UNI10379[[#This Row],[Località]],Te_UNI5364[],2,0)</f>
        <v>#N/A</v>
      </c>
    </row>
    <row r="73" spans="1:10">
      <c r="A73">
        <v>22</v>
      </c>
      <c r="B73" t="s">
        <v>129</v>
      </c>
      <c r="C73">
        <v>568</v>
      </c>
      <c r="D73" t="s">
        <v>153</v>
      </c>
      <c r="E73">
        <v>9.6999999999999993</v>
      </c>
      <c r="F73">
        <v>117</v>
      </c>
      <c r="G73">
        <v>166</v>
      </c>
      <c r="J73">
        <f>Tem_UNI10379[[#This Row],[Tem
'[°C']]]-VLOOKUP(Tem_UNI10379[[#This Row],[Località]],Te_UNI5364[],2,0)</f>
        <v>9.6999999999999993</v>
      </c>
    </row>
    <row r="74" spans="1:10">
      <c r="A74">
        <v>85</v>
      </c>
      <c r="B74" t="s">
        <v>72</v>
      </c>
      <c r="C74">
        <v>4</v>
      </c>
      <c r="D74" t="s">
        <v>153</v>
      </c>
      <c r="E74">
        <v>9.8000000000000007</v>
      </c>
      <c r="F74">
        <v>90</v>
      </c>
      <c r="G74">
        <v>166</v>
      </c>
      <c r="J74">
        <f>Tem_UNI10379[[#This Row],[Tem
'[°C']]]-VLOOKUP(Tem_UNI10379[[#This Row],[Località]],Te_UNI5364[],2,0)</f>
        <v>9.8000000000000007</v>
      </c>
    </row>
    <row r="75" spans="1:10">
      <c r="A75">
        <v>28</v>
      </c>
      <c r="B75" t="s">
        <v>121</v>
      </c>
      <c r="C75">
        <v>320</v>
      </c>
      <c r="D75" t="s">
        <v>155</v>
      </c>
      <c r="E75">
        <v>9.9</v>
      </c>
      <c r="F75">
        <v>119</v>
      </c>
      <c r="G75">
        <v>137</v>
      </c>
      <c r="J75">
        <f>Tem_UNI10379[[#This Row],[Tem
'[°C']]]-VLOOKUP(Tem_UNI10379[[#This Row],[Località]],Te_UNI5364[],2,0)</f>
        <v>11.9</v>
      </c>
    </row>
    <row r="76" spans="1:10">
      <c r="A76">
        <v>26</v>
      </c>
      <c r="B76" t="s">
        <v>123</v>
      </c>
      <c r="C76">
        <v>238</v>
      </c>
      <c r="D76" t="s">
        <v>155</v>
      </c>
      <c r="E76">
        <v>9.9</v>
      </c>
      <c r="F76">
        <v>123</v>
      </c>
      <c r="G76">
        <v>137</v>
      </c>
      <c r="J76">
        <f>Tem_UNI10379[[#This Row],[Tem
'[°C']]]-VLOOKUP(Tem_UNI10379[[#This Row],[Località]],Te_UNI5364[],2,0)</f>
        <v>12.9</v>
      </c>
    </row>
    <row r="77" spans="1:10">
      <c r="A77">
        <v>45</v>
      </c>
      <c r="B77" t="s">
        <v>80</v>
      </c>
      <c r="C77">
        <v>21</v>
      </c>
      <c r="D77" t="s">
        <v>155</v>
      </c>
      <c r="E77">
        <v>9.9</v>
      </c>
      <c r="F77">
        <v>99</v>
      </c>
      <c r="G77">
        <v>137</v>
      </c>
      <c r="J77">
        <f>Tem_UNI10379[[#This Row],[Tem
'[°C']]]-VLOOKUP(Tem_UNI10379[[#This Row],[Località]],Te_UNI5364[],2,0)</f>
        <v>7.9</v>
      </c>
    </row>
    <row r="78" spans="1:10">
      <c r="A78">
        <v>61</v>
      </c>
      <c r="B78" t="s">
        <v>100</v>
      </c>
      <c r="C78">
        <v>4</v>
      </c>
      <c r="D78" t="s">
        <v>153</v>
      </c>
      <c r="E78">
        <v>9.9</v>
      </c>
      <c r="F78">
        <v>88</v>
      </c>
      <c r="G78">
        <v>166</v>
      </c>
      <c r="J78">
        <f>Tem_UNI10379[[#This Row],[Tem
'[°C']]]-VLOOKUP(Tem_UNI10379[[#This Row],[Località]],Te_UNI5364[],2,0)</f>
        <v>7.9</v>
      </c>
    </row>
    <row r="79" spans="1:10">
      <c r="A79">
        <v>38</v>
      </c>
      <c r="B79" t="s">
        <v>68</v>
      </c>
      <c r="C79">
        <v>10</v>
      </c>
      <c r="D79" t="s">
        <v>155</v>
      </c>
      <c r="E79">
        <v>10.1</v>
      </c>
      <c r="F79">
        <v>96</v>
      </c>
      <c r="G79">
        <v>137</v>
      </c>
      <c r="J79">
        <f>Tem_UNI10379[[#This Row],[Tem
'[°C']]]-VLOOKUP(Tem_UNI10379[[#This Row],[Località]],Te_UNI5364[],2,0)</f>
        <v>10.1</v>
      </c>
    </row>
    <row r="80" spans="1:10">
      <c r="A80">
        <v>44</v>
      </c>
      <c r="B80" t="s">
        <v>63</v>
      </c>
      <c r="C80">
        <v>3</v>
      </c>
      <c r="D80" t="s">
        <v>153</v>
      </c>
      <c r="E80">
        <v>10.1</v>
      </c>
      <c r="F80">
        <v>91</v>
      </c>
      <c r="G80">
        <v>166</v>
      </c>
      <c r="J80">
        <f>Tem_UNI10379[[#This Row],[Tem
'[°C']]]-VLOOKUP(Tem_UNI10379[[#This Row],[Località]],Te_UNI5364[],2,0)</f>
        <v>10.1</v>
      </c>
    </row>
    <row r="81" spans="1:10">
      <c r="A81">
        <v>53</v>
      </c>
      <c r="B81" t="s">
        <v>117</v>
      </c>
      <c r="C81">
        <v>200</v>
      </c>
      <c r="D81" t="s">
        <v>153</v>
      </c>
      <c r="E81">
        <v>10.199999999999999</v>
      </c>
      <c r="F81">
        <v>99</v>
      </c>
      <c r="G81">
        <v>166</v>
      </c>
      <c r="J81">
        <f>Tem_UNI10379[[#This Row],[Tem
'[°C']]]-VLOOKUP(Tem_UNI10379[[#This Row],[Località]],Te_UNI5364[],2,0)</f>
        <v>12.2</v>
      </c>
    </row>
    <row r="82" spans="1:10">
      <c r="A82">
        <v>84</v>
      </c>
      <c r="B82" t="s">
        <v>165</v>
      </c>
      <c r="C82">
        <v>225</v>
      </c>
      <c r="D82" t="s">
        <v>155</v>
      </c>
      <c r="E82">
        <v>10.199999999999999</v>
      </c>
      <c r="F82">
        <v>101</v>
      </c>
      <c r="G82">
        <v>137</v>
      </c>
      <c r="J82" t="e">
        <f>Tem_UNI10379[[#This Row],[Tem
'[°C']]]-VLOOKUP(Tem_UNI10379[[#This Row],[Località]],Te_UNI5364[],2,0)</f>
        <v>#N/A</v>
      </c>
    </row>
    <row r="83" spans="1:10">
      <c r="A83">
        <v>10</v>
      </c>
      <c r="B83" t="s">
        <v>106</v>
      </c>
      <c r="C83">
        <v>5</v>
      </c>
      <c r="D83" t="s">
        <v>155</v>
      </c>
      <c r="E83">
        <v>10.3</v>
      </c>
      <c r="F83">
        <v>98</v>
      </c>
      <c r="G83">
        <v>137</v>
      </c>
      <c r="J83">
        <f>Tem_UNI10379[[#This Row],[Tem
'[°C']]]-VLOOKUP(Tem_UNI10379[[#This Row],[Località]],Te_UNI5364[],2,0)</f>
        <v>10.3</v>
      </c>
    </row>
    <row r="84" spans="1:10">
      <c r="A84">
        <v>74</v>
      </c>
      <c r="B84" t="s">
        <v>137</v>
      </c>
      <c r="C84">
        <v>502</v>
      </c>
      <c r="D84" t="s">
        <v>155</v>
      </c>
      <c r="E84">
        <v>10.3</v>
      </c>
      <c r="F84">
        <v>116</v>
      </c>
      <c r="G84">
        <v>137</v>
      </c>
      <c r="J84">
        <f>Tem_UNI10379[[#This Row],[Tem
'[°C']]]-VLOOKUP(Tem_UNI10379[[#This Row],[Località]],Te_UNI5364[],2,0)</f>
        <v>10.3</v>
      </c>
    </row>
    <row r="85" spans="1:10">
      <c r="A85">
        <v>76</v>
      </c>
      <c r="B85" t="s">
        <v>76</v>
      </c>
      <c r="C85">
        <v>20</v>
      </c>
      <c r="D85" t="s">
        <v>153</v>
      </c>
      <c r="E85">
        <v>10.3</v>
      </c>
      <c r="F85">
        <v>95</v>
      </c>
      <c r="G85">
        <v>166</v>
      </c>
      <c r="J85">
        <f>Tem_UNI10379[[#This Row],[Tem
'[°C']]]-VLOOKUP(Tem_UNI10379[[#This Row],[Località]],Te_UNI5364[],2,0)</f>
        <v>10.3</v>
      </c>
    </row>
    <row r="86" spans="1:10">
      <c r="A86">
        <v>40</v>
      </c>
      <c r="B86" t="s">
        <v>168</v>
      </c>
      <c r="C86">
        <v>8</v>
      </c>
      <c r="D86" t="s">
        <v>151</v>
      </c>
      <c r="E86">
        <v>10.5</v>
      </c>
      <c r="F86">
        <v>105</v>
      </c>
      <c r="G86">
        <v>121</v>
      </c>
      <c r="J86" t="e">
        <f>Tem_UNI10379[[#This Row],[Tem
'[°C']]]-VLOOKUP(Tem_UNI10379[[#This Row],[Località]],Te_UNI5364[],2,0)</f>
        <v>#N/A</v>
      </c>
    </row>
    <row r="87" spans="1:10">
      <c r="A87">
        <v>35</v>
      </c>
      <c r="B87" t="s">
        <v>66</v>
      </c>
      <c r="C87">
        <v>19</v>
      </c>
      <c r="D87" t="s">
        <v>153</v>
      </c>
      <c r="E87">
        <v>10.5</v>
      </c>
      <c r="F87">
        <v>82</v>
      </c>
      <c r="G87">
        <v>166</v>
      </c>
      <c r="J87">
        <f>Tem_UNI10379[[#This Row],[Tem
'[°C']]]-VLOOKUP(Tem_UNI10379[[#This Row],[Località]],Te_UNI5364[],2,0)</f>
        <v>10.5</v>
      </c>
    </row>
    <row r="88" spans="1:10">
      <c r="A88">
        <v>20</v>
      </c>
      <c r="B88" t="s">
        <v>92</v>
      </c>
      <c r="C88">
        <v>68</v>
      </c>
      <c r="D88" t="s">
        <v>155</v>
      </c>
      <c r="E88">
        <v>10.6</v>
      </c>
      <c r="F88">
        <v>103</v>
      </c>
      <c r="G88">
        <v>137</v>
      </c>
      <c r="J88">
        <f>Tem_UNI10379[[#This Row],[Tem
'[°C']]]-VLOOKUP(Tem_UNI10379[[#This Row],[Località]],Te_UNI5364[],2,0)</f>
        <v>10.6</v>
      </c>
    </row>
    <row r="89" spans="1:10">
      <c r="A89">
        <v>43</v>
      </c>
      <c r="B89" t="s">
        <v>111</v>
      </c>
      <c r="C89">
        <v>49</v>
      </c>
      <c r="D89" t="s">
        <v>155</v>
      </c>
      <c r="E89">
        <v>10.6</v>
      </c>
      <c r="F89">
        <v>102</v>
      </c>
      <c r="G89">
        <v>137</v>
      </c>
      <c r="J89">
        <f>Tem_UNI10379[[#This Row],[Tem
'[°C']]]-VLOOKUP(Tem_UNI10379[[#This Row],[Località]],Te_UNI5364[],2,0)</f>
        <v>10.6</v>
      </c>
    </row>
    <row r="90" spans="1:10">
      <c r="A90">
        <v>15</v>
      </c>
      <c r="B90" t="s">
        <v>108</v>
      </c>
      <c r="C90">
        <v>15</v>
      </c>
      <c r="D90" t="s">
        <v>155</v>
      </c>
      <c r="E90">
        <v>10.8</v>
      </c>
      <c r="F90">
        <v>101</v>
      </c>
      <c r="G90">
        <v>137</v>
      </c>
      <c r="J90">
        <f>Tem_UNI10379[[#This Row],[Tem
'[°C']]]-VLOOKUP(Tem_UNI10379[[#This Row],[Località]],Te_UNI5364[],2,0)</f>
        <v>10.8</v>
      </c>
    </row>
    <row r="91" spans="1:10">
      <c r="A91">
        <v>86</v>
      </c>
      <c r="B91" t="s">
        <v>113</v>
      </c>
      <c r="C91">
        <v>15</v>
      </c>
      <c r="D91" t="s">
        <v>155</v>
      </c>
      <c r="E91">
        <v>10.8</v>
      </c>
      <c r="F91">
        <v>102</v>
      </c>
      <c r="G91">
        <v>137</v>
      </c>
      <c r="J91">
        <f>Tem_UNI10379[[#This Row],[Tem
'[°C']]]-VLOOKUP(Tem_UNI10379[[#This Row],[Località]],Te_UNI5364[],2,0)</f>
        <v>10.8</v>
      </c>
    </row>
    <row r="92" spans="1:10">
      <c r="A92">
        <v>57</v>
      </c>
      <c r="B92" t="s">
        <v>157</v>
      </c>
      <c r="C92">
        <v>9</v>
      </c>
      <c r="D92" t="s">
        <v>155</v>
      </c>
      <c r="E92">
        <v>11.2</v>
      </c>
      <c r="F92">
        <v>112</v>
      </c>
      <c r="G92">
        <v>137</v>
      </c>
      <c r="J92" t="e">
        <f>Tem_UNI10379[[#This Row],[Tem
'[°C']]]-VLOOKUP(Tem_UNI10379[[#This Row],[Località]],Te_UNI5364[],2,0)</f>
        <v>#N/A</v>
      </c>
    </row>
    <row r="93" spans="1:10">
      <c r="A93">
        <v>1</v>
      </c>
      <c r="B93" t="s">
        <v>127</v>
      </c>
      <c r="C93">
        <v>230</v>
      </c>
      <c r="D93" t="s">
        <v>151</v>
      </c>
      <c r="E93">
        <v>11.5</v>
      </c>
      <c r="F93">
        <v>119</v>
      </c>
      <c r="G93">
        <v>121</v>
      </c>
      <c r="J93">
        <f>Tem_UNI10379[[#This Row],[Tem
'[°C']]]-VLOOKUP(Tem_UNI10379[[#This Row],[Località]],Te_UNI5364[],2,0)</f>
        <v>8.5</v>
      </c>
    </row>
    <row r="94" spans="1:10">
      <c r="A94">
        <v>27</v>
      </c>
      <c r="B94" t="s">
        <v>131</v>
      </c>
      <c r="C94">
        <v>7</v>
      </c>
      <c r="D94" t="s">
        <v>151</v>
      </c>
      <c r="E94">
        <v>11.8</v>
      </c>
      <c r="F94">
        <v>120</v>
      </c>
      <c r="G94">
        <v>121</v>
      </c>
      <c r="J94">
        <f>Tem_UNI10379[[#This Row],[Tem
'[°C']]]-VLOOKUP(Tem_UNI10379[[#This Row],[Località]],Te_UNI5364[],2,0)</f>
        <v>6.8000000000000007</v>
      </c>
    </row>
    <row r="95" spans="1:10">
      <c r="A95">
        <v>18</v>
      </c>
      <c r="B95" t="s">
        <v>143</v>
      </c>
      <c r="C95">
        <v>4</v>
      </c>
      <c r="D95" t="s">
        <v>155</v>
      </c>
      <c r="E95">
        <v>11.9</v>
      </c>
      <c r="F95">
        <v>107</v>
      </c>
      <c r="G95">
        <v>137</v>
      </c>
      <c r="J95">
        <f>Tem_UNI10379[[#This Row],[Tem
'[°C']]]-VLOOKUP(Tem_UNI10379[[#This Row],[Località]],Te_UNI5364[],2,0)</f>
        <v>8.9</v>
      </c>
    </row>
    <row r="96" spans="1:10">
      <c r="A96">
        <v>54</v>
      </c>
      <c r="B96" t="s">
        <v>86</v>
      </c>
      <c r="C96">
        <v>17</v>
      </c>
      <c r="D96" t="s">
        <v>155</v>
      </c>
      <c r="E96">
        <v>12</v>
      </c>
      <c r="F96">
        <v>99</v>
      </c>
      <c r="G96">
        <v>137</v>
      </c>
      <c r="J96">
        <f>Tem_UNI10379[[#This Row],[Tem
'[°C']]]-VLOOKUP(Tem_UNI10379[[#This Row],[Località]],Te_UNI5364[],2,0)</f>
        <v>10</v>
      </c>
    </row>
    <row r="97" spans="1:10">
      <c r="A97">
        <v>72</v>
      </c>
      <c r="B97" t="s">
        <v>162</v>
      </c>
      <c r="C97">
        <v>15</v>
      </c>
      <c r="D97" t="s">
        <v>151</v>
      </c>
      <c r="E97">
        <v>12</v>
      </c>
      <c r="F97">
        <v>111</v>
      </c>
      <c r="G97">
        <v>121</v>
      </c>
      <c r="J97" t="e">
        <f>Tem_UNI10379[[#This Row],[Tem
'[°C']]]-VLOOKUP(Tem_UNI10379[[#This Row],[Località]],Te_UNI5364[],2,0)</f>
        <v>#N/A</v>
      </c>
    </row>
    <row r="98" spans="1:10">
      <c r="A98">
        <v>90</v>
      </c>
      <c r="B98" t="s">
        <v>141</v>
      </c>
      <c r="C98">
        <v>3</v>
      </c>
      <c r="D98" t="s">
        <v>151</v>
      </c>
      <c r="E98">
        <v>12</v>
      </c>
      <c r="F98">
        <v>115</v>
      </c>
      <c r="G98">
        <v>121</v>
      </c>
      <c r="J98">
        <f>Tem_UNI10379[[#This Row],[Tem
'[°C']]]-VLOOKUP(Tem_UNI10379[[#This Row],[Località]],Te_UNI5364[],2,0)</f>
        <v>7</v>
      </c>
    </row>
    <row r="99" spans="1:10">
      <c r="A99">
        <v>58</v>
      </c>
      <c r="B99" t="s">
        <v>125</v>
      </c>
      <c r="C99">
        <v>14</v>
      </c>
      <c r="D99" t="s">
        <v>151</v>
      </c>
      <c r="E99">
        <v>12.1</v>
      </c>
      <c r="F99">
        <v>110</v>
      </c>
      <c r="G99">
        <v>121</v>
      </c>
      <c r="J99">
        <f>Tem_UNI10379[[#This Row],[Tem
'[°C']]]-VLOOKUP(Tem_UNI10379[[#This Row],[Località]],Te_UNI5364[],2,0)</f>
        <v>7.1</v>
      </c>
    </row>
    <row r="100" spans="1:10">
      <c r="A100">
        <v>83</v>
      </c>
      <c r="B100" t="s">
        <v>139</v>
      </c>
      <c r="C100">
        <v>17</v>
      </c>
      <c r="D100" t="s">
        <v>151</v>
      </c>
      <c r="E100">
        <v>12.3</v>
      </c>
      <c r="F100">
        <v>124</v>
      </c>
      <c r="G100">
        <v>121</v>
      </c>
      <c r="J100">
        <f>Tem_UNI10379[[#This Row],[Tem
'[°C']]]-VLOOKUP(Tem_UNI10379[[#This Row],[Località]],Te_UNI5364[],2,0)</f>
        <v>7.3000000000000007</v>
      </c>
    </row>
    <row r="101" spans="1:10">
      <c r="A101">
        <v>79</v>
      </c>
      <c r="B101" t="s">
        <v>94</v>
      </c>
      <c r="C101">
        <v>4</v>
      </c>
      <c r="D101" t="s">
        <v>155</v>
      </c>
      <c r="E101">
        <v>12.4</v>
      </c>
      <c r="F101">
        <v>91</v>
      </c>
      <c r="G101">
        <v>137</v>
      </c>
      <c r="J101">
        <f>Tem_UNI10379[[#This Row],[Tem
'[°C']]]-VLOOKUP(Tem_UNI10379[[#This Row],[Località]],Te_UNI5364[],2,0)</f>
        <v>10.4</v>
      </c>
    </row>
    <row r="102" spans="1:10">
      <c r="A102">
        <v>48</v>
      </c>
      <c r="B102" t="s">
        <v>135</v>
      </c>
      <c r="C102">
        <v>3</v>
      </c>
      <c r="D102" t="s">
        <v>151</v>
      </c>
      <c r="E102">
        <v>12.6</v>
      </c>
      <c r="F102">
        <v>106</v>
      </c>
      <c r="G102">
        <v>121</v>
      </c>
      <c r="J102">
        <f>Tem_UNI10379[[#This Row],[Tem
'[°C']]]-VLOOKUP(Tem_UNI10379[[#This Row],[Località]],Te_UNI5364[],2,0)</f>
        <v>7.6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932F-A5B9-42B8-9E07-C0F401C14443}">
  <sheetPr>
    <tabColor theme="6" tint="0.59999389629810485"/>
  </sheetPr>
  <dimension ref="A1:G112"/>
  <sheetViews>
    <sheetView workbookViewId="0">
      <selection activeCell="M367" sqref="K2:M367"/>
    </sheetView>
  </sheetViews>
  <sheetFormatPr defaultRowHeight="14.4"/>
  <cols>
    <col min="1" max="1" width="30.77734375" bestFit="1" customWidth="1"/>
    <col min="2" max="2" width="12.5546875" bestFit="1" customWidth="1"/>
    <col min="3" max="3" width="12.33203125" bestFit="1" customWidth="1"/>
    <col min="4" max="4" width="12.77734375" bestFit="1" customWidth="1"/>
    <col min="5" max="5" width="17.6640625" bestFit="1" customWidth="1"/>
    <col min="6" max="6" width="13.44140625" bestFit="1" customWidth="1"/>
    <col min="7" max="7" width="16" bestFit="1" customWidth="1"/>
  </cols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t="s">
        <v>181</v>
      </c>
      <c r="B2" t="s">
        <v>182</v>
      </c>
      <c r="C2">
        <v>11</v>
      </c>
      <c r="D2">
        <v>50</v>
      </c>
      <c r="E2" t="s">
        <v>183</v>
      </c>
      <c r="F2">
        <v>95</v>
      </c>
      <c r="G2" t="s">
        <v>184</v>
      </c>
    </row>
    <row r="3" spans="1:7">
      <c r="A3" t="s">
        <v>185</v>
      </c>
      <c r="B3" t="s">
        <v>186</v>
      </c>
      <c r="C3">
        <v>11</v>
      </c>
      <c r="D3">
        <v>50</v>
      </c>
      <c r="E3" t="s">
        <v>187</v>
      </c>
      <c r="F3">
        <v>152</v>
      </c>
      <c r="G3" t="s">
        <v>188</v>
      </c>
    </row>
    <row r="4" spans="1:7">
      <c r="A4" t="s">
        <v>189</v>
      </c>
      <c r="B4" t="s">
        <v>190</v>
      </c>
      <c r="C4">
        <v>12</v>
      </c>
      <c r="D4">
        <v>56</v>
      </c>
      <c r="E4" t="s">
        <v>183</v>
      </c>
      <c r="F4">
        <v>536</v>
      </c>
      <c r="G4" t="s">
        <v>184</v>
      </c>
    </row>
    <row r="5" spans="1:7">
      <c r="A5" t="s">
        <v>191</v>
      </c>
      <c r="B5" t="s">
        <v>182</v>
      </c>
      <c r="C5">
        <v>11</v>
      </c>
      <c r="D5">
        <v>50</v>
      </c>
      <c r="E5" t="s">
        <v>192</v>
      </c>
      <c r="F5">
        <v>282</v>
      </c>
      <c r="G5" t="s">
        <v>184</v>
      </c>
    </row>
    <row r="6" spans="1:7">
      <c r="A6" t="s">
        <v>193</v>
      </c>
      <c r="B6" t="s">
        <v>186</v>
      </c>
      <c r="C6">
        <v>11</v>
      </c>
      <c r="D6">
        <v>56</v>
      </c>
      <c r="E6" t="s">
        <v>192</v>
      </c>
      <c r="F6">
        <v>135</v>
      </c>
      <c r="G6" t="s">
        <v>184</v>
      </c>
    </row>
    <row r="7" spans="1:7">
      <c r="A7" t="s">
        <v>194</v>
      </c>
      <c r="B7" t="s">
        <v>190</v>
      </c>
      <c r="C7">
        <v>13</v>
      </c>
      <c r="D7">
        <v>50</v>
      </c>
      <c r="E7" t="s">
        <v>195</v>
      </c>
      <c r="F7">
        <v>538</v>
      </c>
      <c r="G7" t="s">
        <v>184</v>
      </c>
    </row>
    <row r="8" spans="1:7">
      <c r="A8" t="s">
        <v>196</v>
      </c>
      <c r="B8" t="s">
        <v>190</v>
      </c>
      <c r="C8">
        <v>6</v>
      </c>
      <c r="D8">
        <v>56</v>
      </c>
      <c r="E8" t="s">
        <v>183</v>
      </c>
      <c r="F8">
        <v>221</v>
      </c>
      <c r="G8" t="s">
        <v>184</v>
      </c>
    </row>
    <row r="9" spans="1:7">
      <c r="A9" t="s">
        <v>197</v>
      </c>
      <c r="B9" t="s">
        <v>198</v>
      </c>
      <c r="C9">
        <v>6</v>
      </c>
      <c r="D9">
        <v>60</v>
      </c>
      <c r="E9" t="s">
        <v>199</v>
      </c>
      <c r="F9">
        <v>3</v>
      </c>
      <c r="G9" t="s">
        <v>184</v>
      </c>
    </row>
    <row r="10" spans="1:7">
      <c r="A10" t="s">
        <v>200</v>
      </c>
      <c r="B10" t="s">
        <v>190</v>
      </c>
      <c r="C10">
        <v>6</v>
      </c>
      <c r="D10">
        <v>55</v>
      </c>
      <c r="E10" t="s">
        <v>183</v>
      </c>
      <c r="F10">
        <v>15</v>
      </c>
      <c r="G10" t="s">
        <v>184</v>
      </c>
    </row>
    <row r="11" spans="1:7">
      <c r="A11" t="s">
        <v>201</v>
      </c>
      <c r="B11" t="s">
        <v>198</v>
      </c>
      <c r="C11">
        <v>6</v>
      </c>
      <c r="D11">
        <v>60</v>
      </c>
      <c r="E11" t="s">
        <v>199</v>
      </c>
      <c r="F11">
        <v>50</v>
      </c>
      <c r="G11" t="s">
        <v>184</v>
      </c>
    </row>
    <row r="12" spans="1:7">
      <c r="A12" t="s">
        <v>202</v>
      </c>
      <c r="B12" t="s">
        <v>203</v>
      </c>
      <c r="C12">
        <v>6</v>
      </c>
      <c r="D12">
        <v>55</v>
      </c>
      <c r="E12" t="s">
        <v>204</v>
      </c>
      <c r="F12">
        <v>9</v>
      </c>
      <c r="G12" t="s">
        <v>184</v>
      </c>
    </row>
    <row r="13" spans="1:7">
      <c r="A13" t="s">
        <v>205</v>
      </c>
      <c r="B13" t="s">
        <v>190</v>
      </c>
      <c r="C13">
        <v>6</v>
      </c>
      <c r="D13">
        <v>55</v>
      </c>
      <c r="E13" t="s">
        <v>206</v>
      </c>
      <c r="F13">
        <v>24</v>
      </c>
      <c r="G13" t="s">
        <v>207</v>
      </c>
    </row>
    <row r="14" spans="1:7">
      <c r="A14" t="s">
        <v>208</v>
      </c>
      <c r="B14" t="s">
        <v>209</v>
      </c>
      <c r="C14">
        <v>13</v>
      </c>
      <c r="D14">
        <v>50</v>
      </c>
      <c r="E14" t="s">
        <v>210</v>
      </c>
      <c r="F14">
        <v>243</v>
      </c>
      <c r="G14" t="s">
        <v>184</v>
      </c>
    </row>
    <row r="15" spans="1:7">
      <c r="A15" t="s">
        <v>211</v>
      </c>
      <c r="B15" t="s">
        <v>186</v>
      </c>
      <c r="C15">
        <v>15</v>
      </c>
      <c r="D15">
        <v>48</v>
      </c>
      <c r="E15" t="s">
        <v>212</v>
      </c>
      <c r="F15">
        <v>120</v>
      </c>
      <c r="G15" t="s">
        <v>184</v>
      </c>
    </row>
    <row r="16" spans="1:7">
      <c r="A16" t="s">
        <v>213</v>
      </c>
      <c r="B16" t="s">
        <v>186</v>
      </c>
      <c r="C16">
        <v>8</v>
      </c>
      <c r="D16">
        <v>50</v>
      </c>
      <c r="E16" t="s">
        <v>187</v>
      </c>
      <c r="F16">
        <v>200</v>
      </c>
      <c r="G16" t="s">
        <v>184</v>
      </c>
    </row>
    <row r="17" spans="1:7">
      <c r="A17" t="s">
        <v>214</v>
      </c>
      <c r="B17" t="s">
        <v>215</v>
      </c>
      <c r="C17">
        <v>12</v>
      </c>
      <c r="D17">
        <v>45</v>
      </c>
      <c r="E17" t="s">
        <v>216</v>
      </c>
      <c r="F17">
        <v>45</v>
      </c>
      <c r="G17" t="s">
        <v>184</v>
      </c>
    </row>
    <row r="18" spans="1:7">
      <c r="A18" t="s">
        <v>217</v>
      </c>
      <c r="B18" t="s">
        <v>215</v>
      </c>
      <c r="C18">
        <v>12</v>
      </c>
      <c r="D18">
        <v>45</v>
      </c>
      <c r="E18" t="s">
        <v>216</v>
      </c>
      <c r="F18">
        <v>20</v>
      </c>
      <c r="G18" t="s">
        <v>184</v>
      </c>
    </row>
    <row r="19" spans="1:7">
      <c r="A19" t="s">
        <v>218</v>
      </c>
      <c r="B19" t="s">
        <v>186</v>
      </c>
      <c r="C19">
        <v>12</v>
      </c>
      <c r="D19">
        <v>48</v>
      </c>
      <c r="E19" t="s">
        <v>212</v>
      </c>
      <c r="F19">
        <v>103</v>
      </c>
      <c r="G19" t="s">
        <v>188</v>
      </c>
    </row>
    <row r="20" spans="1:7">
      <c r="A20" t="s">
        <v>219</v>
      </c>
      <c r="B20" t="s">
        <v>182</v>
      </c>
      <c r="C20">
        <v>12</v>
      </c>
      <c r="D20">
        <v>50</v>
      </c>
      <c r="E20" t="s">
        <v>183</v>
      </c>
      <c r="F20">
        <v>211</v>
      </c>
      <c r="G20" t="s">
        <v>184</v>
      </c>
    </row>
    <row r="21" spans="1:7">
      <c r="A21" t="s">
        <v>220</v>
      </c>
      <c r="B21" t="s">
        <v>186</v>
      </c>
      <c r="C21">
        <v>12</v>
      </c>
      <c r="D21">
        <v>50</v>
      </c>
      <c r="E21" t="s">
        <v>187</v>
      </c>
      <c r="F21">
        <v>86</v>
      </c>
      <c r="G21" t="s">
        <v>184</v>
      </c>
    </row>
    <row r="22" spans="1:7">
      <c r="A22" t="s">
        <v>221</v>
      </c>
      <c r="B22" t="s">
        <v>198</v>
      </c>
      <c r="C22">
        <v>14</v>
      </c>
      <c r="D22">
        <v>50</v>
      </c>
      <c r="E22" t="s">
        <v>222</v>
      </c>
      <c r="F22">
        <v>298</v>
      </c>
      <c r="G22" t="s">
        <v>184</v>
      </c>
    </row>
    <row r="23" spans="1:7">
      <c r="A23" t="s">
        <v>223</v>
      </c>
      <c r="B23" t="s">
        <v>190</v>
      </c>
      <c r="C23">
        <v>10</v>
      </c>
      <c r="D23">
        <v>50</v>
      </c>
      <c r="E23" t="s">
        <v>195</v>
      </c>
      <c r="F23">
        <v>382</v>
      </c>
      <c r="G23" t="s">
        <v>184</v>
      </c>
    </row>
    <row r="24" spans="1:7">
      <c r="A24" t="s">
        <v>224</v>
      </c>
      <c r="B24" t="s">
        <v>225</v>
      </c>
      <c r="C24">
        <v>13</v>
      </c>
      <c r="D24">
        <v>45</v>
      </c>
      <c r="E24" t="s">
        <v>204</v>
      </c>
      <c r="F24">
        <v>241</v>
      </c>
      <c r="G24" t="s">
        <v>184</v>
      </c>
    </row>
    <row r="25" spans="1:7">
      <c r="A25" t="s">
        <v>226</v>
      </c>
      <c r="B25" t="s">
        <v>209</v>
      </c>
      <c r="C25">
        <v>12</v>
      </c>
      <c r="D25">
        <v>45</v>
      </c>
      <c r="E25" t="s">
        <v>195</v>
      </c>
      <c r="F25">
        <v>309</v>
      </c>
      <c r="G25" t="s">
        <v>184</v>
      </c>
    </row>
    <row r="26" spans="1:7">
      <c r="A26" t="s">
        <v>227</v>
      </c>
      <c r="B26" t="s">
        <v>228</v>
      </c>
      <c r="C26">
        <v>13</v>
      </c>
      <c r="D26">
        <v>45</v>
      </c>
      <c r="E26" t="s">
        <v>195</v>
      </c>
      <c r="F26">
        <v>400</v>
      </c>
      <c r="G26" t="s">
        <v>184</v>
      </c>
    </row>
    <row r="27" spans="1:7">
      <c r="A27" t="s">
        <v>229</v>
      </c>
      <c r="B27" t="s">
        <v>230</v>
      </c>
      <c r="C27">
        <v>13</v>
      </c>
      <c r="D27">
        <v>50</v>
      </c>
      <c r="E27" t="s">
        <v>231</v>
      </c>
      <c r="F27">
        <v>12</v>
      </c>
      <c r="G27" t="s">
        <v>184</v>
      </c>
    </row>
    <row r="28" spans="1:7">
      <c r="A28" t="s">
        <v>232</v>
      </c>
      <c r="B28" t="s">
        <v>225</v>
      </c>
      <c r="C28">
        <v>11</v>
      </c>
      <c r="D28">
        <v>56</v>
      </c>
      <c r="E28" t="s">
        <v>199</v>
      </c>
      <c r="F28">
        <v>4</v>
      </c>
      <c r="G28" t="s">
        <v>207</v>
      </c>
    </row>
    <row r="29" spans="1:7">
      <c r="A29" t="s">
        <v>233</v>
      </c>
      <c r="B29" t="s">
        <v>186</v>
      </c>
      <c r="C29">
        <v>13</v>
      </c>
      <c r="D29">
        <v>52</v>
      </c>
      <c r="E29" t="s">
        <v>231</v>
      </c>
      <c r="F29">
        <v>56</v>
      </c>
      <c r="G29" t="s">
        <v>184</v>
      </c>
    </row>
    <row r="30" spans="1:7">
      <c r="A30" t="s">
        <v>234</v>
      </c>
      <c r="B30" t="s">
        <v>209</v>
      </c>
      <c r="C30">
        <v>10</v>
      </c>
      <c r="D30">
        <v>56</v>
      </c>
      <c r="E30" t="s">
        <v>235</v>
      </c>
      <c r="F30">
        <v>22</v>
      </c>
      <c r="G30" t="s">
        <v>184</v>
      </c>
    </row>
    <row r="31" spans="1:7">
      <c r="A31" t="s">
        <v>236</v>
      </c>
      <c r="B31" t="s">
        <v>209</v>
      </c>
      <c r="C31">
        <v>9</v>
      </c>
      <c r="D31">
        <v>51</v>
      </c>
      <c r="E31" t="s">
        <v>212</v>
      </c>
      <c r="F31">
        <v>5</v>
      </c>
      <c r="G31" t="s">
        <v>184</v>
      </c>
    </row>
    <row r="32" spans="1:7">
      <c r="A32" t="s">
        <v>237</v>
      </c>
      <c r="B32" t="s">
        <v>225</v>
      </c>
      <c r="C32">
        <v>11</v>
      </c>
      <c r="D32">
        <v>53</v>
      </c>
      <c r="E32" t="s">
        <v>231</v>
      </c>
      <c r="F32">
        <v>68</v>
      </c>
      <c r="G32" t="s">
        <v>184</v>
      </c>
    </row>
    <row r="33" spans="1:7">
      <c r="A33" t="s">
        <v>238</v>
      </c>
      <c r="B33" t="s">
        <v>230</v>
      </c>
      <c r="C33">
        <v>12</v>
      </c>
      <c r="D33">
        <v>45</v>
      </c>
      <c r="E33" t="s">
        <v>239</v>
      </c>
      <c r="F33">
        <v>53</v>
      </c>
      <c r="G33" t="s">
        <v>184</v>
      </c>
    </row>
    <row r="34" spans="1:7">
      <c r="A34" t="s">
        <v>240</v>
      </c>
      <c r="B34" t="s">
        <v>182</v>
      </c>
      <c r="C34">
        <v>11</v>
      </c>
      <c r="D34">
        <v>50</v>
      </c>
      <c r="E34" t="s">
        <v>183</v>
      </c>
      <c r="F34">
        <v>86</v>
      </c>
      <c r="G34" t="s">
        <v>188</v>
      </c>
    </row>
    <row r="35" spans="1:7">
      <c r="A35" t="s">
        <v>241</v>
      </c>
      <c r="B35" t="s">
        <v>215</v>
      </c>
      <c r="C35">
        <v>10</v>
      </c>
      <c r="D35">
        <v>45</v>
      </c>
      <c r="E35" t="s">
        <v>216</v>
      </c>
      <c r="F35">
        <v>22</v>
      </c>
      <c r="G35" t="s">
        <v>184</v>
      </c>
    </row>
    <row r="36" spans="1:7">
      <c r="A36" t="s">
        <v>242</v>
      </c>
      <c r="B36" t="s">
        <v>209</v>
      </c>
      <c r="C36">
        <v>8</v>
      </c>
      <c r="D36">
        <v>50</v>
      </c>
      <c r="E36" t="s">
        <v>210</v>
      </c>
      <c r="F36">
        <v>20</v>
      </c>
      <c r="G36" t="s">
        <v>243</v>
      </c>
    </row>
    <row r="37" spans="1:7">
      <c r="A37" t="s">
        <v>244</v>
      </c>
      <c r="B37" t="s">
        <v>225</v>
      </c>
      <c r="C37">
        <v>11</v>
      </c>
      <c r="D37">
        <v>52</v>
      </c>
      <c r="E37" t="s">
        <v>187</v>
      </c>
      <c r="F37">
        <v>92</v>
      </c>
      <c r="G37" t="s">
        <v>184</v>
      </c>
    </row>
    <row r="38" spans="1:7">
      <c r="A38" t="s">
        <v>245</v>
      </c>
      <c r="B38" t="s">
        <v>215</v>
      </c>
      <c r="C38">
        <v>12</v>
      </c>
      <c r="D38">
        <v>43</v>
      </c>
      <c r="E38" t="s">
        <v>246</v>
      </c>
      <c r="F38">
        <v>49</v>
      </c>
      <c r="G38" t="s">
        <v>188</v>
      </c>
    </row>
    <row r="39" spans="1:7">
      <c r="A39" t="s">
        <v>247</v>
      </c>
      <c r="B39" t="s">
        <v>186</v>
      </c>
      <c r="C39">
        <v>12</v>
      </c>
      <c r="D39">
        <v>45</v>
      </c>
      <c r="E39" t="s">
        <v>222</v>
      </c>
      <c r="F39">
        <v>41</v>
      </c>
      <c r="G39" t="s">
        <v>184</v>
      </c>
    </row>
    <row r="40" spans="1:7">
      <c r="A40" t="s">
        <v>248</v>
      </c>
      <c r="B40" t="s">
        <v>186</v>
      </c>
      <c r="C40">
        <v>10</v>
      </c>
      <c r="D40">
        <v>50</v>
      </c>
      <c r="E40" t="s">
        <v>187</v>
      </c>
      <c r="F40">
        <v>28</v>
      </c>
      <c r="G40" t="s">
        <v>184</v>
      </c>
    </row>
    <row r="41" spans="1:7">
      <c r="A41" t="s">
        <v>249</v>
      </c>
      <c r="B41" t="s">
        <v>209</v>
      </c>
      <c r="C41">
        <v>9</v>
      </c>
      <c r="D41">
        <v>52</v>
      </c>
      <c r="E41" t="s">
        <v>250</v>
      </c>
      <c r="F41">
        <v>11</v>
      </c>
      <c r="G41" t="s">
        <v>207</v>
      </c>
    </row>
    <row r="42" spans="1:7">
      <c r="A42" t="s">
        <v>251</v>
      </c>
      <c r="B42" t="s">
        <v>186</v>
      </c>
      <c r="C42">
        <v>10</v>
      </c>
      <c r="D42">
        <v>50</v>
      </c>
      <c r="E42" t="s">
        <v>187</v>
      </c>
      <c r="F42">
        <v>76</v>
      </c>
      <c r="G42" t="s">
        <v>184</v>
      </c>
    </row>
    <row r="43" spans="1:7">
      <c r="A43" t="s">
        <v>252</v>
      </c>
      <c r="B43" t="s">
        <v>209</v>
      </c>
      <c r="C43">
        <v>10</v>
      </c>
      <c r="D43">
        <v>55</v>
      </c>
      <c r="E43" t="s">
        <v>231</v>
      </c>
      <c r="F43">
        <v>57</v>
      </c>
      <c r="G43" t="s">
        <v>188</v>
      </c>
    </row>
    <row r="44" spans="1:7">
      <c r="A44" t="s">
        <v>253</v>
      </c>
      <c r="B44" t="s">
        <v>209</v>
      </c>
      <c r="C44">
        <v>10</v>
      </c>
      <c r="D44">
        <v>50</v>
      </c>
      <c r="E44" t="s">
        <v>210</v>
      </c>
      <c r="F44">
        <v>2</v>
      </c>
      <c r="G44" t="s">
        <v>184</v>
      </c>
    </row>
    <row r="45" spans="1:7">
      <c r="A45" t="s">
        <v>254</v>
      </c>
      <c r="B45" t="s">
        <v>225</v>
      </c>
      <c r="C45">
        <v>10</v>
      </c>
      <c r="D45">
        <v>56</v>
      </c>
      <c r="E45" t="s">
        <v>199</v>
      </c>
      <c r="F45">
        <v>60</v>
      </c>
      <c r="G45" t="s">
        <v>184</v>
      </c>
    </row>
    <row r="46" spans="1:7">
      <c r="A46" t="s">
        <v>255</v>
      </c>
      <c r="B46" t="s">
        <v>198</v>
      </c>
      <c r="C46">
        <v>10</v>
      </c>
      <c r="D46">
        <v>60</v>
      </c>
      <c r="E46" t="s">
        <v>199</v>
      </c>
      <c r="F46">
        <v>13</v>
      </c>
      <c r="G46" t="s">
        <v>188</v>
      </c>
    </row>
    <row r="47" spans="1:7">
      <c r="A47" t="s">
        <v>256</v>
      </c>
      <c r="B47" t="s">
        <v>225</v>
      </c>
      <c r="C47">
        <v>12</v>
      </c>
      <c r="D47">
        <v>50</v>
      </c>
      <c r="E47" t="s">
        <v>257</v>
      </c>
      <c r="F47">
        <v>247</v>
      </c>
      <c r="G47" t="s">
        <v>184</v>
      </c>
    </row>
    <row r="48" spans="1:7">
      <c r="A48" t="s">
        <v>258</v>
      </c>
      <c r="B48" t="s">
        <v>259</v>
      </c>
      <c r="C48">
        <v>13</v>
      </c>
      <c r="D48">
        <v>45</v>
      </c>
      <c r="E48" t="s">
        <v>257</v>
      </c>
      <c r="F48">
        <v>48</v>
      </c>
      <c r="G48" t="s">
        <v>184</v>
      </c>
    </row>
    <row r="49" spans="1:7">
      <c r="A49" t="s">
        <v>260</v>
      </c>
      <c r="B49" t="s">
        <v>215</v>
      </c>
      <c r="C49">
        <v>13</v>
      </c>
      <c r="D49">
        <v>42</v>
      </c>
      <c r="E49" t="s">
        <v>261</v>
      </c>
      <c r="F49">
        <v>7</v>
      </c>
      <c r="G49" t="s">
        <v>184</v>
      </c>
    </row>
    <row r="50" spans="1:7">
      <c r="A50" t="s">
        <v>262</v>
      </c>
      <c r="B50" t="s">
        <v>209</v>
      </c>
      <c r="C50">
        <v>10</v>
      </c>
      <c r="D50">
        <v>56</v>
      </c>
      <c r="E50" t="s">
        <v>231</v>
      </c>
      <c r="F50">
        <v>3</v>
      </c>
      <c r="G50" t="s">
        <v>184</v>
      </c>
    </row>
    <row r="51" spans="1:7">
      <c r="A51" t="s">
        <v>263</v>
      </c>
      <c r="B51" t="s">
        <v>230</v>
      </c>
      <c r="C51">
        <v>12</v>
      </c>
      <c r="D51">
        <v>50</v>
      </c>
      <c r="E51" t="s">
        <v>231</v>
      </c>
      <c r="F51">
        <v>20</v>
      </c>
      <c r="G51" t="s">
        <v>184</v>
      </c>
    </row>
    <row r="52" spans="1:7">
      <c r="A52" t="s">
        <v>264</v>
      </c>
      <c r="B52" t="s">
        <v>230</v>
      </c>
      <c r="C52">
        <v>11</v>
      </c>
      <c r="D52">
        <v>50</v>
      </c>
      <c r="E52" t="s">
        <v>231</v>
      </c>
      <c r="F52">
        <v>66</v>
      </c>
      <c r="G52" t="s">
        <v>188</v>
      </c>
    </row>
    <row r="53" spans="1:7">
      <c r="A53" t="s">
        <v>265</v>
      </c>
      <c r="B53" t="s">
        <v>225</v>
      </c>
      <c r="C53">
        <v>10</v>
      </c>
      <c r="D53">
        <v>55</v>
      </c>
      <c r="E53" t="s">
        <v>199</v>
      </c>
      <c r="F53">
        <v>11</v>
      </c>
      <c r="G53" t="s">
        <v>243</v>
      </c>
    </row>
    <row r="54" spans="1:7">
      <c r="A54" t="s">
        <v>266</v>
      </c>
      <c r="B54" t="s">
        <v>225</v>
      </c>
      <c r="C54">
        <v>12</v>
      </c>
      <c r="D54">
        <v>50</v>
      </c>
      <c r="E54" t="s">
        <v>257</v>
      </c>
      <c r="F54">
        <v>88</v>
      </c>
      <c r="G54" t="s">
        <v>184</v>
      </c>
    </row>
    <row r="55" spans="1:7">
      <c r="A55" t="s">
        <v>267</v>
      </c>
      <c r="B55" t="s">
        <v>209</v>
      </c>
      <c r="C55">
        <v>13</v>
      </c>
      <c r="D55">
        <v>50</v>
      </c>
      <c r="E55" t="s">
        <v>210</v>
      </c>
      <c r="F55">
        <v>364</v>
      </c>
      <c r="G55" t="s">
        <v>184</v>
      </c>
    </row>
    <row r="56" spans="1:7">
      <c r="A56" t="s">
        <v>268</v>
      </c>
      <c r="B56" t="s">
        <v>269</v>
      </c>
      <c r="C56">
        <v>5.5</v>
      </c>
      <c r="D56">
        <v>63</v>
      </c>
      <c r="E56" t="s">
        <v>270</v>
      </c>
      <c r="F56">
        <v>105</v>
      </c>
      <c r="G56" t="s">
        <v>243</v>
      </c>
    </row>
    <row r="57" spans="1:7">
      <c r="A57" t="s">
        <v>271</v>
      </c>
      <c r="B57" t="s">
        <v>209</v>
      </c>
      <c r="C57">
        <v>13.5</v>
      </c>
      <c r="D57">
        <v>58</v>
      </c>
      <c r="E57" t="s">
        <v>272</v>
      </c>
      <c r="F57">
        <v>9</v>
      </c>
      <c r="G57" t="s">
        <v>207</v>
      </c>
    </row>
    <row r="58" spans="1:7">
      <c r="A58" t="s">
        <v>273</v>
      </c>
      <c r="B58" t="s">
        <v>215</v>
      </c>
      <c r="C58">
        <v>10</v>
      </c>
      <c r="D58">
        <v>45</v>
      </c>
      <c r="E58" t="s">
        <v>216</v>
      </c>
      <c r="F58">
        <v>136</v>
      </c>
      <c r="G58" t="s">
        <v>243</v>
      </c>
    </row>
    <row r="59" spans="1:7">
      <c r="A59" t="s">
        <v>274</v>
      </c>
      <c r="B59" t="s">
        <v>209</v>
      </c>
      <c r="C59">
        <v>12</v>
      </c>
      <c r="D59">
        <v>50</v>
      </c>
      <c r="E59" t="s">
        <v>210</v>
      </c>
      <c r="F59">
        <v>342</v>
      </c>
      <c r="G59" t="s">
        <v>188</v>
      </c>
    </row>
    <row r="60" spans="1:7">
      <c r="A60" t="s">
        <v>275</v>
      </c>
      <c r="B60" t="s">
        <v>182</v>
      </c>
      <c r="C60">
        <v>9</v>
      </c>
      <c r="D60">
        <v>60</v>
      </c>
      <c r="E60" t="s">
        <v>276</v>
      </c>
      <c r="F60">
        <v>14</v>
      </c>
      <c r="G60" t="s">
        <v>184</v>
      </c>
    </row>
    <row r="61" spans="1:7">
      <c r="A61" t="s">
        <v>277</v>
      </c>
      <c r="B61" t="s">
        <v>182</v>
      </c>
      <c r="C61">
        <v>10</v>
      </c>
      <c r="D61">
        <v>40</v>
      </c>
      <c r="E61" t="s">
        <v>278</v>
      </c>
      <c r="F61">
        <v>213</v>
      </c>
      <c r="G61" t="s">
        <v>243</v>
      </c>
    </row>
    <row r="62" spans="1:7">
      <c r="A62" t="s">
        <v>279</v>
      </c>
      <c r="B62" t="s">
        <v>230</v>
      </c>
      <c r="C62">
        <v>9</v>
      </c>
      <c r="D62">
        <v>36</v>
      </c>
      <c r="E62" t="s">
        <v>280</v>
      </c>
      <c r="F62">
        <v>170</v>
      </c>
      <c r="G62" t="s">
        <v>184</v>
      </c>
    </row>
    <row r="63" spans="1:7">
      <c r="A63" t="s">
        <v>281</v>
      </c>
      <c r="B63" t="s">
        <v>225</v>
      </c>
      <c r="C63">
        <v>12</v>
      </c>
      <c r="D63">
        <v>45</v>
      </c>
      <c r="E63" t="s">
        <v>204</v>
      </c>
      <c r="F63">
        <v>180</v>
      </c>
      <c r="G63" t="s">
        <v>184</v>
      </c>
    </row>
    <row r="64" spans="1:7">
      <c r="A64" t="s">
        <v>282</v>
      </c>
      <c r="B64" t="s">
        <v>215</v>
      </c>
      <c r="C64">
        <v>10</v>
      </c>
      <c r="D64">
        <v>40</v>
      </c>
      <c r="E64" t="s">
        <v>195</v>
      </c>
      <c r="F64">
        <v>45</v>
      </c>
      <c r="G64" t="s">
        <v>207</v>
      </c>
    </row>
    <row r="65" spans="1:7">
      <c r="A65" t="s">
        <v>283</v>
      </c>
      <c r="B65" t="s">
        <v>269</v>
      </c>
      <c r="C65">
        <v>5.5</v>
      </c>
      <c r="D65">
        <v>60</v>
      </c>
      <c r="E65" t="s">
        <v>235</v>
      </c>
      <c r="F65">
        <v>185</v>
      </c>
      <c r="G65" t="s">
        <v>188</v>
      </c>
    </row>
    <row r="66" spans="1:7">
      <c r="A66" t="s">
        <v>284</v>
      </c>
      <c r="B66" t="s">
        <v>182</v>
      </c>
      <c r="C66">
        <v>11.5</v>
      </c>
      <c r="D66">
        <v>60</v>
      </c>
      <c r="E66" t="s">
        <v>276</v>
      </c>
      <c r="F66">
        <v>17</v>
      </c>
      <c r="G66" t="s">
        <v>243</v>
      </c>
    </row>
    <row r="67" spans="1:7">
      <c r="A67" t="s">
        <v>285</v>
      </c>
      <c r="B67" t="s">
        <v>269</v>
      </c>
      <c r="C67">
        <v>12</v>
      </c>
      <c r="D67">
        <v>50</v>
      </c>
      <c r="E67" t="s">
        <v>204</v>
      </c>
      <c r="F67">
        <v>402</v>
      </c>
      <c r="G67" t="s">
        <v>184</v>
      </c>
    </row>
    <row r="68" spans="1:7">
      <c r="A68" t="s">
        <v>286</v>
      </c>
      <c r="B68" t="s">
        <v>215</v>
      </c>
      <c r="C68">
        <v>11.5</v>
      </c>
      <c r="D68">
        <v>45</v>
      </c>
      <c r="E68" t="s">
        <v>216</v>
      </c>
      <c r="F68">
        <v>137</v>
      </c>
      <c r="G68" t="s">
        <v>188</v>
      </c>
    </row>
    <row r="69" spans="1:7">
      <c r="A69" t="s">
        <v>287</v>
      </c>
      <c r="B69" t="s">
        <v>209</v>
      </c>
      <c r="C69">
        <v>10</v>
      </c>
      <c r="D69">
        <v>56</v>
      </c>
      <c r="E69" t="s">
        <v>231</v>
      </c>
      <c r="F69">
        <v>2</v>
      </c>
      <c r="G69" t="s">
        <v>188</v>
      </c>
    </row>
    <row r="70" spans="1:7">
      <c r="A70" t="s">
        <v>288</v>
      </c>
      <c r="B70" t="s">
        <v>209</v>
      </c>
      <c r="C70">
        <v>12</v>
      </c>
      <c r="D70">
        <v>45</v>
      </c>
      <c r="E70" t="s">
        <v>195</v>
      </c>
      <c r="F70">
        <v>320</v>
      </c>
      <c r="G70" t="s">
        <v>243</v>
      </c>
    </row>
    <row r="71" spans="1:7">
      <c r="A71" t="s">
        <v>289</v>
      </c>
      <c r="B71" t="s">
        <v>190</v>
      </c>
      <c r="C71">
        <v>10</v>
      </c>
      <c r="D71">
        <v>50</v>
      </c>
      <c r="E71" t="s">
        <v>195</v>
      </c>
      <c r="F71">
        <v>735</v>
      </c>
      <c r="G71" t="s">
        <v>184</v>
      </c>
    </row>
    <row r="72" spans="1:7">
      <c r="A72" t="s">
        <v>290</v>
      </c>
      <c r="B72" t="s">
        <v>225</v>
      </c>
      <c r="C72">
        <v>10</v>
      </c>
      <c r="D72">
        <v>55</v>
      </c>
      <c r="E72" t="s">
        <v>199</v>
      </c>
      <c r="F72">
        <v>16</v>
      </c>
      <c r="G72" t="s">
        <v>188</v>
      </c>
    </row>
    <row r="73" spans="1:7">
      <c r="A73" t="s">
        <v>291</v>
      </c>
      <c r="B73" t="s">
        <v>186</v>
      </c>
      <c r="C73">
        <v>8</v>
      </c>
      <c r="D73">
        <v>40</v>
      </c>
      <c r="E73" t="s">
        <v>292</v>
      </c>
      <c r="F73">
        <v>407</v>
      </c>
      <c r="G73" t="s">
        <v>188</v>
      </c>
    </row>
    <row r="74" spans="1:7">
      <c r="A74" t="s">
        <v>293</v>
      </c>
      <c r="B74" t="s">
        <v>190</v>
      </c>
      <c r="C74">
        <v>9</v>
      </c>
      <c r="D74">
        <v>50</v>
      </c>
      <c r="E74" t="s">
        <v>195</v>
      </c>
      <c r="F74">
        <v>793</v>
      </c>
      <c r="G74" t="s">
        <v>207</v>
      </c>
    </row>
    <row r="75" spans="1:7">
      <c r="A75" t="s">
        <v>294</v>
      </c>
      <c r="B75" t="s">
        <v>198</v>
      </c>
      <c r="C75">
        <v>10</v>
      </c>
      <c r="D75">
        <v>45</v>
      </c>
      <c r="E75" t="s">
        <v>295</v>
      </c>
      <c r="F75">
        <v>402</v>
      </c>
      <c r="G75" t="s">
        <v>184</v>
      </c>
    </row>
    <row r="76" spans="1:7">
      <c r="A76" t="s">
        <v>296</v>
      </c>
      <c r="B76" t="s">
        <v>198</v>
      </c>
      <c r="C76">
        <v>11</v>
      </c>
      <c r="D76">
        <v>50</v>
      </c>
      <c r="E76" t="s">
        <v>222</v>
      </c>
      <c r="F76">
        <v>370</v>
      </c>
      <c r="G76" t="s">
        <v>188</v>
      </c>
    </row>
    <row r="77" spans="1:7">
      <c r="A77" t="s">
        <v>297</v>
      </c>
      <c r="B77" t="s">
        <v>186</v>
      </c>
      <c r="C77">
        <v>11</v>
      </c>
      <c r="D77">
        <v>50</v>
      </c>
      <c r="E77" t="s">
        <v>187</v>
      </c>
      <c r="F77">
        <v>170</v>
      </c>
      <c r="G77" t="s">
        <v>188</v>
      </c>
    </row>
    <row r="78" spans="1:7">
      <c r="A78" t="s">
        <v>298</v>
      </c>
      <c r="B78" t="s">
        <v>198</v>
      </c>
      <c r="C78">
        <v>6</v>
      </c>
      <c r="D78">
        <v>60</v>
      </c>
      <c r="E78" t="s">
        <v>199</v>
      </c>
      <c r="F78">
        <v>185</v>
      </c>
      <c r="G78" t="s">
        <v>243</v>
      </c>
    </row>
    <row r="79" spans="1:7">
      <c r="A79" t="s">
        <v>299</v>
      </c>
      <c r="B79" t="s">
        <v>186</v>
      </c>
      <c r="C79">
        <v>11</v>
      </c>
      <c r="D79">
        <v>50</v>
      </c>
      <c r="E79" t="s">
        <v>187</v>
      </c>
      <c r="F79">
        <v>90</v>
      </c>
      <c r="G79" t="s">
        <v>188</v>
      </c>
    </row>
    <row r="80" spans="1:7">
      <c r="A80" t="s">
        <v>300</v>
      </c>
      <c r="B80" t="s">
        <v>186</v>
      </c>
      <c r="C80">
        <v>10.5</v>
      </c>
      <c r="D80">
        <v>45</v>
      </c>
      <c r="E80" t="s">
        <v>222</v>
      </c>
      <c r="F80">
        <v>72</v>
      </c>
      <c r="G80" t="s">
        <v>243</v>
      </c>
    </row>
    <row r="81" spans="1:7">
      <c r="A81" t="s">
        <v>301</v>
      </c>
      <c r="B81" t="s">
        <v>186</v>
      </c>
      <c r="C81">
        <v>8</v>
      </c>
      <c r="D81">
        <v>50</v>
      </c>
      <c r="E81" t="s">
        <v>187</v>
      </c>
      <c r="F81">
        <v>48</v>
      </c>
      <c r="G81" t="s">
        <v>243</v>
      </c>
    </row>
    <row r="82" spans="1:7">
      <c r="A82" t="s">
        <v>302</v>
      </c>
      <c r="B82" t="s">
        <v>225</v>
      </c>
      <c r="C82">
        <v>8</v>
      </c>
      <c r="D82">
        <v>60</v>
      </c>
      <c r="E82" t="s">
        <v>303</v>
      </c>
      <c r="F82">
        <v>10</v>
      </c>
      <c r="G82" t="s">
        <v>188</v>
      </c>
    </row>
    <row r="83" spans="1:7">
      <c r="A83" t="s">
        <v>304</v>
      </c>
      <c r="B83" t="s">
        <v>305</v>
      </c>
      <c r="C83">
        <v>13</v>
      </c>
      <c r="D83">
        <v>33</v>
      </c>
      <c r="E83" t="s">
        <v>278</v>
      </c>
      <c r="F83">
        <v>56</v>
      </c>
      <c r="G83" t="s">
        <v>188</v>
      </c>
    </row>
    <row r="84" spans="1:7">
      <c r="A84" t="s">
        <v>306</v>
      </c>
      <c r="B84" t="s">
        <v>215</v>
      </c>
      <c r="C84">
        <v>17</v>
      </c>
      <c r="D84">
        <v>36</v>
      </c>
      <c r="E84" t="s">
        <v>278</v>
      </c>
      <c r="F84">
        <v>366</v>
      </c>
      <c r="G84" t="s">
        <v>207</v>
      </c>
    </row>
    <row r="85" spans="1:7">
      <c r="A85" t="s">
        <v>307</v>
      </c>
      <c r="B85" t="s">
        <v>215</v>
      </c>
      <c r="C85">
        <v>12.5</v>
      </c>
      <c r="D85">
        <v>40</v>
      </c>
      <c r="E85" t="s">
        <v>195</v>
      </c>
      <c r="F85">
        <v>51</v>
      </c>
      <c r="G85" t="s">
        <v>243</v>
      </c>
    </row>
    <row r="86" spans="1:7">
      <c r="A86" t="s">
        <v>308</v>
      </c>
      <c r="B86" t="s">
        <v>225</v>
      </c>
      <c r="C86">
        <v>7</v>
      </c>
      <c r="D86">
        <v>45</v>
      </c>
      <c r="E86" t="s">
        <v>204</v>
      </c>
      <c r="F86">
        <v>112</v>
      </c>
      <c r="G86" t="s">
        <v>243</v>
      </c>
    </row>
    <row r="87" spans="1:7">
      <c r="A87" t="s">
        <v>309</v>
      </c>
      <c r="B87" t="s">
        <v>215</v>
      </c>
      <c r="C87">
        <v>8.5</v>
      </c>
      <c r="D87">
        <v>43</v>
      </c>
      <c r="E87" t="s">
        <v>246</v>
      </c>
      <c r="F87">
        <v>15</v>
      </c>
      <c r="G87" t="s">
        <v>188</v>
      </c>
    </row>
    <row r="88" spans="1:7">
      <c r="A88" t="s">
        <v>310</v>
      </c>
      <c r="B88" t="s">
        <v>215</v>
      </c>
      <c r="C88">
        <v>10</v>
      </c>
      <c r="D88">
        <v>35</v>
      </c>
      <c r="E88" t="s">
        <v>278</v>
      </c>
      <c r="F88">
        <v>360</v>
      </c>
      <c r="G88" t="s">
        <v>207</v>
      </c>
    </row>
    <row r="89" spans="1:7">
      <c r="A89" t="s">
        <v>311</v>
      </c>
      <c r="B89" t="s">
        <v>312</v>
      </c>
      <c r="C89">
        <v>9.5</v>
      </c>
      <c r="D89">
        <v>40</v>
      </c>
      <c r="E89" t="s">
        <v>313</v>
      </c>
      <c r="F89">
        <v>843</v>
      </c>
      <c r="G89" t="s">
        <v>243</v>
      </c>
    </row>
    <row r="90" spans="1:7">
      <c r="A90" t="s">
        <v>314</v>
      </c>
      <c r="B90" t="s">
        <v>312</v>
      </c>
      <c r="C90">
        <v>9</v>
      </c>
      <c r="D90">
        <v>64</v>
      </c>
      <c r="E90" t="s">
        <v>235</v>
      </c>
      <c r="F90">
        <v>480</v>
      </c>
      <c r="G90" t="s">
        <v>207</v>
      </c>
    </row>
    <row r="91" spans="1:7">
      <c r="A91" t="s">
        <v>315</v>
      </c>
      <c r="B91" t="s">
        <v>215</v>
      </c>
      <c r="C91">
        <v>10</v>
      </c>
      <c r="D91">
        <v>40</v>
      </c>
      <c r="E91" t="s">
        <v>195</v>
      </c>
      <c r="F91">
        <v>320</v>
      </c>
      <c r="G91" t="s">
        <v>207</v>
      </c>
    </row>
    <row r="92" spans="1:7">
      <c r="A92" t="s">
        <v>316</v>
      </c>
      <c r="B92" t="s">
        <v>259</v>
      </c>
      <c r="C92">
        <v>8</v>
      </c>
      <c r="D92">
        <v>40</v>
      </c>
      <c r="E92" t="s">
        <v>204</v>
      </c>
      <c r="F92">
        <v>256</v>
      </c>
      <c r="G92" t="s">
        <v>184</v>
      </c>
    </row>
    <row r="93" spans="1:7">
      <c r="A93" t="s">
        <v>317</v>
      </c>
      <c r="B93" t="s">
        <v>259</v>
      </c>
      <c r="C93">
        <v>10</v>
      </c>
      <c r="D93">
        <v>42</v>
      </c>
      <c r="E93" t="s">
        <v>246</v>
      </c>
      <c r="F93">
        <v>158</v>
      </c>
      <c r="G93" t="s">
        <v>243</v>
      </c>
    </row>
    <row r="94" spans="1:7">
      <c r="A94" t="s">
        <v>318</v>
      </c>
      <c r="B94" t="s">
        <v>305</v>
      </c>
      <c r="C94">
        <v>9</v>
      </c>
      <c r="D94">
        <v>40</v>
      </c>
      <c r="E94" t="s">
        <v>319</v>
      </c>
      <c r="F94">
        <v>20</v>
      </c>
      <c r="G94" t="s">
        <v>188</v>
      </c>
    </row>
    <row r="95" spans="1:7">
      <c r="A95" t="s">
        <v>320</v>
      </c>
      <c r="B95" t="s">
        <v>230</v>
      </c>
      <c r="C95">
        <v>10</v>
      </c>
      <c r="D95">
        <v>40</v>
      </c>
      <c r="E95" t="s">
        <v>321</v>
      </c>
      <c r="F95">
        <v>313</v>
      </c>
      <c r="G95" t="s">
        <v>188</v>
      </c>
    </row>
    <row r="96" spans="1:7">
      <c r="A96" t="s">
        <v>322</v>
      </c>
      <c r="B96" t="s">
        <v>305</v>
      </c>
      <c r="C96">
        <v>9</v>
      </c>
      <c r="D96">
        <v>36</v>
      </c>
      <c r="E96" t="s">
        <v>323</v>
      </c>
      <c r="F96">
        <v>570</v>
      </c>
      <c r="G96" t="s">
        <v>188</v>
      </c>
    </row>
    <row r="97" spans="1:7">
      <c r="A97" t="s">
        <v>324</v>
      </c>
      <c r="B97" t="s">
        <v>259</v>
      </c>
      <c r="C97">
        <v>10</v>
      </c>
      <c r="D97">
        <v>48</v>
      </c>
      <c r="E97" t="s">
        <v>325</v>
      </c>
      <c r="F97">
        <v>16</v>
      </c>
      <c r="G97" t="s">
        <v>243</v>
      </c>
    </row>
    <row r="98" spans="1:7">
      <c r="A98" t="s">
        <v>326</v>
      </c>
      <c r="B98" t="s">
        <v>190</v>
      </c>
      <c r="C98">
        <v>7</v>
      </c>
      <c r="D98">
        <v>40</v>
      </c>
      <c r="E98" t="s">
        <v>327</v>
      </c>
      <c r="F98">
        <v>964</v>
      </c>
      <c r="G98" t="s">
        <v>188</v>
      </c>
    </row>
    <row r="99" spans="1:7">
      <c r="A99" t="s">
        <v>328</v>
      </c>
      <c r="B99" t="s">
        <v>186</v>
      </c>
      <c r="C99">
        <v>6</v>
      </c>
      <c r="D99">
        <v>48</v>
      </c>
      <c r="E99" t="s">
        <v>212</v>
      </c>
      <c r="F99">
        <v>54</v>
      </c>
      <c r="G99" t="s">
        <v>243</v>
      </c>
    </row>
    <row r="100" spans="1:7">
      <c r="A100" t="s">
        <v>329</v>
      </c>
      <c r="B100" t="s">
        <v>186</v>
      </c>
      <c r="C100">
        <v>6.5</v>
      </c>
      <c r="D100">
        <v>45</v>
      </c>
      <c r="E100" t="s">
        <v>222</v>
      </c>
      <c r="F100">
        <v>122</v>
      </c>
      <c r="G100" t="s">
        <v>243</v>
      </c>
    </row>
    <row r="101" spans="1:7">
      <c r="A101" t="s">
        <v>330</v>
      </c>
      <c r="B101" t="s">
        <v>225</v>
      </c>
      <c r="C101">
        <v>5</v>
      </c>
      <c r="D101">
        <v>60</v>
      </c>
      <c r="E101" t="s">
        <v>331</v>
      </c>
      <c r="F101">
        <v>21</v>
      </c>
      <c r="G101" t="s">
        <v>243</v>
      </c>
    </row>
    <row r="102" spans="1:7">
      <c r="A102" t="s">
        <v>332</v>
      </c>
      <c r="B102" t="s">
        <v>198</v>
      </c>
      <c r="C102">
        <v>5</v>
      </c>
      <c r="D102">
        <v>66</v>
      </c>
      <c r="E102" t="s">
        <v>333</v>
      </c>
      <c r="F102">
        <v>170</v>
      </c>
      <c r="G102" t="s">
        <v>243</v>
      </c>
    </row>
    <row r="103" spans="1:7">
      <c r="A103" t="s">
        <v>334</v>
      </c>
      <c r="B103" t="s">
        <v>305</v>
      </c>
      <c r="C103">
        <v>8</v>
      </c>
      <c r="D103">
        <v>40</v>
      </c>
      <c r="E103" t="s">
        <v>319</v>
      </c>
      <c r="F103">
        <v>515</v>
      </c>
      <c r="G103" t="s">
        <v>243</v>
      </c>
    </row>
    <row r="104" spans="1:7">
      <c r="A104" t="s">
        <v>335</v>
      </c>
      <c r="B104" t="s">
        <v>215</v>
      </c>
      <c r="C104">
        <v>7</v>
      </c>
      <c r="D104">
        <v>45</v>
      </c>
      <c r="E104" t="s">
        <v>216</v>
      </c>
      <c r="F104">
        <v>39</v>
      </c>
      <c r="G104" t="s">
        <v>336</v>
      </c>
    </row>
    <row r="105" spans="1:7">
      <c r="A105" t="s">
        <v>337</v>
      </c>
      <c r="B105" t="s">
        <v>225</v>
      </c>
      <c r="C105">
        <v>7.5</v>
      </c>
      <c r="D105">
        <v>60</v>
      </c>
      <c r="E105" t="s">
        <v>331</v>
      </c>
      <c r="F105">
        <v>14</v>
      </c>
      <c r="G105" t="s">
        <v>243</v>
      </c>
    </row>
    <row r="106" spans="1:7">
      <c r="A106" t="s">
        <v>338</v>
      </c>
      <c r="B106" t="s">
        <v>198</v>
      </c>
      <c r="C106">
        <v>5</v>
      </c>
      <c r="D106">
        <v>65</v>
      </c>
      <c r="E106" t="s">
        <v>333</v>
      </c>
      <c r="F106">
        <v>259</v>
      </c>
      <c r="G106" t="s">
        <v>243</v>
      </c>
    </row>
    <row r="107" spans="1:7">
      <c r="A107" t="s">
        <v>339</v>
      </c>
      <c r="B107" t="s">
        <v>198</v>
      </c>
      <c r="C107">
        <v>7.5</v>
      </c>
      <c r="D107">
        <v>48</v>
      </c>
      <c r="E107" t="s">
        <v>340</v>
      </c>
      <c r="F107">
        <v>40</v>
      </c>
      <c r="G107" t="s">
        <v>243</v>
      </c>
    </row>
    <row r="108" spans="1:7">
      <c r="A108" t="s">
        <v>341</v>
      </c>
      <c r="B108" t="s">
        <v>186</v>
      </c>
      <c r="C108">
        <v>9</v>
      </c>
      <c r="D108">
        <v>52</v>
      </c>
      <c r="E108" t="s">
        <v>231</v>
      </c>
      <c r="F108">
        <v>18</v>
      </c>
      <c r="G108" t="s">
        <v>243</v>
      </c>
    </row>
    <row r="109" spans="1:7">
      <c r="A109" t="s">
        <v>342</v>
      </c>
      <c r="B109" t="s">
        <v>209</v>
      </c>
      <c r="C109">
        <v>6</v>
      </c>
      <c r="D109">
        <v>60</v>
      </c>
      <c r="E109" t="s">
        <v>343</v>
      </c>
      <c r="F109">
        <v>156</v>
      </c>
      <c r="G109" t="s">
        <v>243</v>
      </c>
    </row>
    <row r="110" spans="1:7">
      <c r="A110" t="s">
        <v>344</v>
      </c>
      <c r="B110" t="s">
        <v>209</v>
      </c>
      <c r="C110">
        <v>9</v>
      </c>
      <c r="D110">
        <v>50</v>
      </c>
      <c r="E110" t="s">
        <v>210</v>
      </c>
      <c r="F110">
        <v>545</v>
      </c>
      <c r="G110" t="s">
        <v>188</v>
      </c>
    </row>
    <row r="111" spans="1:7">
      <c r="A111" t="s">
        <v>345</v>
      </c>
      <c r="B111" t="s">
        <v>209</v>
      </c>
      <c r="C111">
        <v>8</v>
      </c>
      <c r="D111">
        <v>52</v>
      </c>
      <c r="E111" t="s">
        <v>257</v>
      </c>
      <c r="F111">
        <v>2</v>
      </c>
      <c r="G111" t="s">
        <v>243</v>
      </c>
    </row>
    <row r="112" spans="1:7">
      <c r="A112" t="s">
        <v>346</v>
      </c>
      <c r="B112" t="s">
        <v>182</v>
      </c>
      <c r="C112">
        <v>8</v>
      </c>
      <c r="D112">
        <v>50</v>
      </c>
      <c r="E112" t="s">
        <v>183</v>
      </c>
      <c r="F112">
        <v>224</v>
      </c>
      <c r="G112" t="s">
        <v>188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673-D0BA-45B2-9B22-D9D6A78FFB62}">
  <sheetPr>
    <tabColor theme="6" tint="0.59999389629810485"/>
  </sheetPr>
  <dimension ref="A1:O375"/>
  <sheetViews>
    <sheetView topLeftCell="A35" workbookViewId="0">
      <selection activeCell="K61" sqref="K33:K61"/>
    </sheetView>
  </sheetViews>
  <sheetFormatPr defaultRowHeight="14.4"/>
  <cols>
    <col min="1" max="1" width="12" style="26" bestFit="1" customWidth="1"/>
    <col min="2" max="2" width="12.109375" bestFit="1" customWidth="1"/>
    <col min="3" max="3" width="10.21875" bestFit="1" customWidth="1"/>
    <col min="4" max="4" width="10.44140625" bestFit="1" customWidth="1"/>
    <col min="5" max="5" width="12.109375" bestFit="1" customWidth="1"/>
    <col min="6" max="6" width="10.21875" bestFit="1" customWidth="1"/>
    <col min="7" max="7" width="10.44140625" bestFit="1" customWidth="1"/>
    <col min="8" max="8" width="12.109375" bestFit="1" customWidth="1"/>
    <col min="9" max="9" width="10.21875" bestFit="1" customWidth="1"/>
    <col min="10" max="10" width="10.44140625" bestFit="1" customWidth="1"/>
    <col min="11" max="11" width="15.6640625" style="1" bestFit="1" customWidth="1"/>
    <col min="12" max="12" width="13.77734375" style="1" bestFit="1" customWidth="1"/>
    <col min="13" max="13" width="14" style="1" bestFit="1" customWidth="1"/>
  </cols>
  <sheetData>
    <row r="1" spans="1:15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723</v>
      </c>
      <c r="L1" s="27" t="s">
        <v>724</v>
      </c>
      <c r="M1" s="27" t="s">
        <v>725</v>
      </c>
    </row>
    <row r="2" spans="1:15">
      <c r="A2" s="25" t="s">
        <v>348</v>
      </c>
      <c r="B2" s="24">
        <v>4</v>
      </c>
      <c r="C2" s="24">
        <v>-1</v>
      </c>
      <c r="D2" s="24">
        <v>10</v>
      </c>
      <c r="E2" s="24">
        <v>1</v>
      </c>
      <c r="F2" s="24">
        <v>0</v>
      </c>
      <c r="G2" s="24">
        <v>3</v>
      </c>
      <c r="H2" s="24">
        <v>7</v>
      </c>
      <c r="I2" s="24">
        <v>1</v>
      </c>
      <c r="J2" s="24">
        <v>14</v>
      </c>
      <c r="K2" s="1">
        <f>AVERAGE(B2,E2,H2)</f>
        <v>4</v>
      </c>
      <c r="L2" s="1">
        <f t="shared" ref="L2:M2" si="0">AVERAGE(C2,F2,I2)</f>
        <v>0</v>
      </c>
      <c r="M2" s="1">
        <f t="shared" si="0"/>
        <v>9</v>
      </c>
    </row>
    <row r="3" spans="1:15">
      <c r="A3" s="25" t="s">
        <v>349</v>
      </c>
      <c r="B3" s="24">
        <v>4</v>
      </c>
      <c r="C3" s="24">
        <v>0</v>
      </c>
      <c r="D3" s="24">
        <v>10</v>
      </c>
      <c r="E3" s="24">
        <v>4</v>
      </c>
      <c r="F3" s="24">
        <v>1</v>
      </c>
      <c r="G3" s="24">
        <v>6</v>
      </c>
      <c r="H3" s="24">
        <v>6</v>
      </c>
      <c r="I3" s="24">
        <v>1</v>
      </c>
      <c r="J3" s="24">
        <v>12</v>
      </c>
      <c r="K3" s="1">
        <f t="shared" ref="K3:K66" si="1">AVERAGE(B3,E3,H3)</f>
        <v>4.666666666666667</v>
      </c>
      <c r="L3" s="1">
        <f t="shared" ref="L3:L66" si="2">AVERAGE(C3,F3,I3)</f>
        <v>0.66666666666666663</v>
      </c>
      <c r="M3" s="1">
        <f t="shared" ref="M3:M66" si="3">AVERAGE(D3,G3,J3)</f>
        <v>9.3333333333333339</v>
      </c>
    </row>
    <row r="4" spans="1:15">
      <c r="A4" s="25" t="s">
        <v>350</v>
      </c>
      <c r="B4" s="24">
        <v>3</v>
      </c>
      <c r="C4" s="24">
        <v>0</v>
      </c>
      <c r="D4" s="24">
        <v>7</v>
      </c>
      <c r="E4" s="24">
        <v>4</v>
      </c>
      <c r="F4" s="24">
        <v>1</v>
      </c>
      <c r="G4" s="24">
        <v>5</v>
      </c>
      <c r="H4" s="24">
        <v>5</v>
      </c>
      <c r="I4" s="24">
        <v>1</v>
      </c>
      <c r="J4" s="24">
        <v>9</v>
      </c>
      <c r="K4" s="1">
        <f t="shared" si="1"/>
        <v>4</v>
      </c>
      <c r="L4" s="1">
        <f t="shared" si="2"/>
        <v>0.66666666666666663</v>
      </c>
      <c r="M4" s="1">
        <f t="shared" si="3"/>
        <v>7</v>
      </c>
    </row>
    <row r="5" spans="1:15">
      <c r="A5" s="25" t="s">
        <v>351</v>
      </c>
      <c r="B5" s="24">
        <v>5</v>
      </c>
      <c r="C5" s="24">
        <v>-1</v>
      </c>
      <c r="D5" s="24">
        <v>14</v>
      </c>
      <c r="E5" s="24">
        <v>3</v>
      </c>
      <c r="F5" s="24">
        <v>2</v>
      </c>
      <c r="G5" s="24">
        <v>4</v>
      </c>
      <c r="H5" s="24">
        <v>6</v>
      </c>
      <c r="I5" s="24">
        <v>5</v>
      </c>
      <c r="J5" s="24">
        <v>7</v>
      </c>
      <c r="K5" s="1">
        <f t="shared" si="1"/>
        <v>4.666666666666667</v>
      </c>
      <c r="L5" s="1">
        <f t="shared" si="2"/>
        <v>2</v>
      </c>
      <c r="M5" s="1">
        <f t="shared" si="3"/>
        <v>8.3333333333333339</v>
      </c>
      <c r="O5" s="1"/>
    </row>
    <row r="6" spans="1:15">
      <c r="A6" s="25" t="s">
        <v>352</v>
      </c>
      <c r="B6" s="24">
        <v>6</v>
      </c>
      <c r="C6" s="24">
        <v>2</v>
      </c>
      <c r="D6" s="24">
        <v>12</v>
      </c>
      <c r="E6" s="24">
        <v>4</v>
      </c>
      <c r="F6" s="24">
        <v>2</v>
      </c>
      <c r="G6" s="24">
        <v>5</v>
      </c>
      <c r="H6" s="24">
        <v>6</v>
      </c>
      <c r="I6" s="24">
        <v>2</v>
      </c>
      <c r="J6" s="24">
        <v>8</v>
      </c>
      <c r="K6" s="1">
        <f t="shared" si="1"/>
        <v>5.333333333333333</v>
      </c>
      <c r="L6" s="1">
        <f t="shared" si="2"/>
        <v>2</v>
      </c>
      <c r="M6" s="1">
        <f t="shared" si="3"/>
        <v>8.3333333333333339</v>
      </c>
    </row>
    <row r="7" spans="1:15">
      <c r="A7" s="25" t="s">
        <v>353</v>
      </c>
      <c r="B7" s="24">
        <v>4</v>
      </c>
      <c r="C7" s="24">
        <v>0</v>
      </c>
      <c r="D7" s="24">
        <v>8</v>
      </c>
      <c r="E7" s="24">
        <v>3</v>
      </c>
      <c r="F7" s="24">
        <v>-1</v>
      </c>
      <c r="G7" s="24">
        <v>6</v>
      </c>
      <c r="H7" s="24">
        <v>3</v>
      </c>
      <c r="I7" s="24">
        <v>-3</v>
      </c>
      <c r="J7" s="24">
        <v>9</v>
      </c>
      <c r="K7" s="1">
        <f t="shared" si="1"/>
        <v>3.3333333333333335</v>
      </c>
      <c r="L7" s="1">
        <f t="shared" si="2"/>
        <v>-1.3333333333333333</v>
      </c>
      <c r="M7" s="1">
        <f t="shared" si="3"/>
        <v>7.666666666666667</v>
      </c>
    </row>
    <row r="8" spans="1:15">
      <c r="A8" s="25" t="s">
        <v>354</v>
      </c>
      <c r="B8" s="24">
        <v>1</v>
      </c>
      <c r="C8" s="24">
        <v>-2</v>
      </c>
      <c r="D8" s="24">
        <v>8</v>
      </c>
      <c r="E8" s="24">
        <v>1</v>
      </c>
      <c r="F8" s="24">
        <v>-2</v>
      </c>
      <c r="G8" s="24">
        <v>4</v>
      </c>
      <c r="H8" s="24">
        <v>2</v>
      </c>
      <c r="I8" s="24">
        <v>-3</v>
      </c>
      <c r="J8" s="24">
        <v>6</v>
      </c>
      <c r="K8" s="1">
        <f t="shared" si="1"/>
        <v>1.3333333333333333</v>
      </c>
      <c r="L8" s="1">
        <f t="shared" si="2"/>
        <v>-2.3333333333333335</v>
      </c>
      <c r="M8" s="1">
        <f t="shared" si="3"/>
        <v>6</v>
      </c>
    </row>
    <row r="9" spans="1:15">
      <c r="A9" s="25" t="s">
        <v>355</v>
      </c>
      <c r="B9" s="24">
        <v>2</v>
      </c>
      <c r="C9" s="24">
        <v>-4</v>
      </c>
      <c r="D9" s="24">
        <v>9</v>
      </c>
      <c r="E9" s="24">
        <v>0</v>
      </c>
      <c r="F9" s="24">
        <v>-4</v>
      </c>
      <c r="G9" s="24">
        <v>5</v>
      </c>
      <c r="H9" s="24">
        <v>0</v>
      </c>
      <c r="I9" s="24">
        <v>-6</v>
      </c>
      <c r="J9" s="24">
        <v>5</v>
      </c>
      <c r="K9" s="1">
        <f t="shared" si="1"/>
        <v>0.66666666666666663</v>
      </c>
      <c r="L9" s="1">
        <f t="shared" si="2"/>
        <v>-4.666666666666667</v>
      </c>
      <c r="M9" s="1">
        <f t="shared" si="3"/>
        <v>6.333333333333333</v>
      </c>
    </row>
    <row r="10" spans="1:15">
      <c r="A10" s="25" t="s">
        <v>356</v>
      </c>
      <c r="B10" s="24">
        <v>3</v>
      </c>
      <c r="C10" s="24">
        <v>-1</v>
      </c>
      <c r="D10" s="24">
        <v>9</v>
      </c>
      <c r="E10" s="24">
        <v>0</v>
      </c>
      <c r="F10" s="24">
        <v>-2</v>
      </c>
      <c r="G10" s="24">
        <v>4</v>
      </c>
      <c r="H10" s="24">
        <v>1</v>
      </c>
      <c r="I10" s="24">
        <v>-2</v>
      </c>
      <c r="J10" s="24">
        <v>7</v>
      </c>
      <c r="K10" s="1">
        <f t="shared" si="1"/>
        <v>1.3333333333333333</v>
      </c>
      <c r="L10" s="1">
        <f t="shared" si="2"/>
        <v>-1.6666666666666667</v>
      </c>
      <c r="M10" s="1">
        <f t="shared" si="3"/>
        <v>6.666666666666667</v>
      </c>
    </row>
    <row r="11" spans="1:15">
      <c r="A11" s="25" t="s">
        <v>357</v>
      </c>
      <c r="B11" s="24">
        <v>5</v>
      </c>
      <c r="C11" s="24">
        <v>1</v>
      </c>
      <c r="D11" s="24">
        <v>11</v>
      </c>
      <c r="E11" s="24">
        <v>0</v>
      </c>
      <c r="F11" s="24">
        <v>-3</v>
      </c>
      <c r="G11" s="24">
        <v>5</v>
      </c>
      <c r="H11" s="24">
        <v>1</v>
      </c>
      <c r="I11" s="24">
        <v>-4</v>
      </c>
      <c r="J11" s="24">
        <v>9</v>
      </c>
      <c r="K11" s="1">
        <f t="shared" si="1"/>
        <v>2</v>
      </c>
      <c r="L11" s="1">
        <f t="shared" si="2"/>
        <v>-2</v>
      </c>
      <c r="M11" s="1">
        <f t="shared" si="3"/>
        <v>8.3333333333333339</v>
      </c>
    </row>
    <row r="12" spans="1:15">
      <c r="A12" s="25" t="s">
        <v>358</v>
      </c>
      <c r="B12" s="24">
        <v>5</v>
      </c>
      <c r="C12" s="24">
        <v>0</v>
      </c>
      <c r="D12" s="24">
        <v>12</v>
      </c>
      <c r="E12" s="24">
        <v>-1</v>
      </c>
      <c r="F12" s="24">
        <v>-5</v>
      </c>
      <c r="G12" s="24">
        <v>4</v>
      </c>
      <c r="H12" s="24">
        <v>3</v>
      </c>
      <c r="I12" s="24">
        <v>-4</v>
      </c>
      <c r="J12" s="24">
        <v>11</v>
      </c>
      <c r="K12" s="1">
        <f t="shared" si="1"/>
        <v>2.3333333333333335</v>
      </c>
      <c r="L12" s="1">
        <f t="shared" si="2"/>
        <v>-3</v>
      </c>
      <c r="M12" s="1">
        <f t="shared" si="3"/>
        <v>9</v>
      </c>
    </row>
    <row r="13" spans="1:15">
      <c r="A13" s="25" t="s">
        <v>359</v>
      </c>
      <c r="B13" s="24">
        <v>4</v>
      </c>
      <c r="C13" s="24">
        <v>0</v>
      </c>
      <c r="D13" s="24">
        <v>9</v>
      </c>
      <c r="E13" s="24">
        <v>-1</v>
      </c>
      <c r="F13" s="24">
        <v>-5</v>
      </c>
      <c r="G13" s="24">
        <v>5</v>
      </c>
      <c r="H13" s="24">
        <v>2</v>
      </c>
      <c r="I13" s="24">
        <v>-3</v>
      </c>
      <c r="J13" s="24">
        <v>8</v>
      </c>
      <c r="K13" s="1">
        <f t="shared" si="1"/>
        <v>1.6666666666666667</v>
      </c>
      <c r="L13" s="1">
        <f t="shared" si="2"/>
        <v>-2.6666666666666665</v>
      </c>
      <c r="M13" s="1">
        <f t="shared" si="3"/>
        <v>7.333333333333333</v>
      </c>
    </row>
    <row r="14" spans="1:15">
      <c r="A14" s="25" t="s">
        <v>360</v>
      </c>
      <c r="B14" s="24">
        <v>2</v>
      </c>
      <c r="C14" s="24">
        <v>-1</v>
      </c>
      <c r="D14" s="24">
        <v>7</v>
      </c>
      <c r="E14" s="24">
        <v>4</v>
      </c>
      <c r="F14" s="24">
        <v>-3</v>
      </c>
      <c r="G14" s="24">
        <v>13</v>
      </c>
      <c r="H14" s="24">
        <v>2</v>
      </c>
      <c r="I14" s="24">
        <v>-3</v>
      </c>
      <c r="J14" s="24">
        <v>9</v>
      </c>
      <c r="K14" s="1">
        <f t="shared" si="1"/>
        <v>2.6666666666666665</v>
      </c>
      <c r="L14" s="1">
        <f t="shared" si="2"/>
        <v>-2.3333333333333335</v>
      </c>
      <c r="M14" s="1">
        <f t="shared" si="3"/>
        <v>9.6666666666666661</v>
      </c>
    </row>
    <row r="15" spans="1:15">
      <c r="A15" s="25" t="s">
        <v>361</v>
      </c>
      <c r="B15" s="24">
        <v>2</v>
      </c>
      <c r="C15" s="24">
        <v>-2</v>
      </c>
      <c r="D15" s="24">
        <v>8</v>
      </c>
      <c r="E15" s="24" t="s">
        <v>43</v>
      </c>
      <c r="F15" s="24" t="s">
        <v>43</v>
      </c>
      <c r="G15" s="24" t="s">
        <v>43</v>
      </c>
      <c r="H15" s="24">
        <v>4</v>
      </c>
      <c r="I15" s="24">
        <v>-3</v>
      </c>
      <c r="J15" s="24">
        <v>12</v>
      </c>
      <c r="K15" s="1">
        <f t="shared" si="1"/>
        <v>3</v>
      </c>
      <c r="L15" s="1">
        <f t="shared" si="2"/>
        <v>-2.5</v>
      </c>
      <c r="M15" s="1">
        <f t="shared" si="3"/>
        <v>10</v>
      </c>
    </row>
    <row r="16" spans="1:15">
      <c r="A16" s="25" t="s">
        <v>362</v>
      </c>
      <c r="B16" s="24">
        <v>3</v>
      </c>
      <c r="C16" s="24">
        <v>-1</v>
      </c>
      <c r="D16" s="24">
        <v>8</v>
      </c>
      <c r="E16" s="24">
        <v>3</v>
      </c>
      <c r="F16" s="24">
        <v>0</v>
      </c>
      <c r="G16" s="24">
        <v>5</v>
      </c>
      <c r="H16" s="24">
        <v>5</v>
      </c>
      <c r="I16" s="24">
        <v>0</v>
      </c>
      <c r="J16" s="24">
        <v>14</v>
      </c>
      <c r="K16" s="1">
        <f t="shared" si="1"/>
        <v>3.6666666666666665</v>
      </c>
      <c r="L16" s="1">
        <f t="shared" si="2"/>
        <v>-0.33333333333333331</v>
      </c>
      <c r="M16" s="1">
        <f t="shared" si="3"/>
        <v>9</v>
      </c>
    </row>
    <row r="17" spans="1:13">
      <c r="A17" s="25" t="s">
        <v>363</v>
      </c>
      <c r="B17" s="24">
        <v>3</v>
      </c>
      <c r="C17" s="24">
        <v>-2</v>
      </c>
      <c r="D17" s="24">
        <v>9</v>
      </c>
      <c r="E17" s="24">
        <v>0</v>
      </c>
      <c r="F17" s="24">
        <v>-3</v>
      </c>
      <c r="G17" s="24">
        <v>6</v>
      </c>
      <c r="H17" s="24">
        <v>5</v>
      </c>
      <c r="I17" s="24">
        <v>0</v>
      </c>
      <c r="J17" s="24">
        <v>12</v>
      </c>
      <c r="K17" s="1">
        <f t="shared" si="1"/>
        <v>2.6666666666666665</v>
      </c>
      <c r="L17" s="1">
        <f t="shared" si="2"/>
        <v>-1.6666666666666667</v>
      </c>
      <c r="M17" s="1">
        <f t="shared" si="3"/>
        <v>9</v>
      </c>
    </row>
    <row r="18" spans="1:13">
      <c r="A18" s="25" t="s">
        <v>364</v>
      </c>
      <c r="B18" s="24">
        <v>4</v>
      </c>
      <c r="C18" s="24">
        <v>-1</v>
      </c>
      <c r="D18" s="24">
        <v>9</v>
      </c>
      <c r="E18" s="24">
        <v>0</v>
      </c>
      <c r="F18" s="24">
        <v>-5</v>
      </c>
      <c r="G18" s="24">
        <v>5</v>
      </c>
      <c r="H18" s="24">
        <v>6</v>
      </c>
      <c r="I18" s="24">
        <v>0</v>
      </c>
      <c r="J18" s="24">
        <v>14</v>
      </c>
      <c r="K18" s="1">
        <f t="shared" si="1"/>
        <v>3.3333333333333335</v>
      </c>
      <c r="L18" s="1">
        <f t="shared" si="2"/>
        <v>-2</v>
      </c>
      <c r="M18" s="1">
        <f t="shared" si="3"/>
        <v>9.3333333333333339</v>
      </c>
    </row>
    <row r="19" spans="1:13">
      <c r="A19" s="25" t="s">
        <v>365</v>
      </c>
      <c r="B19" s="24">
        <v>5</v>
      </c>
      <c r="C19" s="24">
        <v>0</v>
      </c>
      <c r="D19" s="24">
        <v>10</v>
      </c>
      <c r="E19" s="24">
        <v>1</v>
      </c>
      <c r="F19" s="24">
        <v>-4</v>
      </c>
      <c r="G19" s="24">
        <v>8</v>
      </c>
      <c r="H19" s="24">
        <v>5</v>
      </c>
      <c r="I19" s="24">
        <v>0</v>
      </c>
      <c r="J19" s="24">
        <v>11</v>
      </c>
      <c r="K19" s="1">
        <f t="shared" si="1"/>
        <v>3.6666666666666665</v>
      </c>
      <c r="L19" s="1">
        <f t="shared" si="2"/>
        <v>-1.3333333333333333</v>
      </c>
      <c r="M19" s="1">
        <f t="shared" si="3"/>
        <v>9.6666666666666661</v>
      </c>
    </row>
    <row r="20" spans="1:13">
      <c r="A20" s="25" t="s">
        <v>366</v>
      </c>
      <c r="B20" s="24">
        <v>3</v>
      </c>
      <c r="C20" s="24">
        <v>-3</v>
      </c>
      <c r="D20" s="24">
        <v>9</v>
      </c>
      <c r="E20" s="24">
        <v>1</v>
      </c>
      <c r="F20" s="24">
        <v>-4</v>
      </c>
      <c r="G20" s="24">
        <v>6</v>
      </c>
      <c r="H20" s="24">
        <v>3</v>
      </c>
      <c r="I20" s="24">
        <v>-2</v>
      </c>
      <c r="J20" s="24">
        <v>7</v>
      </c>
      <c r="K20" s="1">
        <f t="shared" si="1"/>
        <v>2.3333333333333335</v>
      </c>
      <c r="L20" s="1">
        <f t="shared" si="2"/>
        <v>-3</v>
      </c>
      <c r="M20" s="1">
        <f t="shared" si="3"/>
        <v>7.333333333333333</v>
      </c>
    </row>
    <row r="21" spans="1:13">
      <c r="A21" s="25" t="s">
        <v>367</v>
      </c>
      <c r="B21" s="24">
        <v>4</v>
      </c>
      <c r="C21" s="24">
        <v>0</v>
      </c>
      <c r="D21" s="24">
        <v>9</v>
      </c>
      <c r="E21" s="24">
        <v>2</v>
      </c>
      <c r="F21" s="24">
        <v>-3</v>
      </c>
      <c r="G21" s="24">
        <v>6</v>
      </c>
      <c r="H21" s="24">
        <v>4</v>
      </c>
      <c r="I21" s="24">
        <v>-2</v>
      </c>
      <c r="J21" s="24">
        <v>11</v>
      </c>
      <c r="K21" s="1">
        <f t="shared" si="1"/>
        <v>3.3333333333333335</v>
      </c>
      <c r="L21" s="1">
        <f t="shared" si="2"/>
        <v>-1.6666666666666667</v>
      </c>
      <c r="M21" s="1">
        <f t="shared" si="3"/>
        <v>8.6666666666666661</v>
      </c>
    </row>
    <row r="22" spans="1:13">
      <c r="A22" s="25" t="s">
        <v>368</v>
      </c>
      <c r="B22" s="24">
        <v>2</v>
      </c>
      <c r="C22" s="24">
        <v>-1</v>
      </c>
      <c r="D22" s="24">
        <v>6</v>
      </c>
      <c r="E22" s="24">
        <v>3</v>
      </c>
      <c r="F22" s="24">
        <v>1</v>
      </c>
      <c r="G22" s="24">
        <v>4</v>
      </c>
      <c r="H22" s="24">
        <v>2</v>
      </c>
      <c r="I22" s="24">
        <v>-4</v>
      </c>
      <c r="J22" s="24">
        <v>9</v>
      </c>
      <c r="K22" s="1">
        <f t="shared" si="1"/>
        <v>2.3333333333333335</v>
      </c>
      <c r="L22" s="1">
        <f t="shared" si="2"/>
        <v>-1.3333333333333333</v>
      </c>
      <c r="M22" s="1">
        <f t="shared" si="3"/>
        <v>6.333333333333333</v>
      </c>
    </row>
    <row r="23" spans="1:13">
      <c r="A23" s="25" t="s">
        <v>369</v>
      </c>
      <c r="B23" s="24">
        <v>3</v>
      </c>
      <c r="C23" s="24">
        <v>-2</v>
      </c>
      <c r="D23" s="24">
        <v>10</v>
      </c>
      <c r="E23" s="24">
        <v>3</v>
      </c>
      <c r="F23" s="24">
        <v>2</v>
      </c>
      <c r="G23" s="24">
        <v>5</v>
      </c>
      <c r="H23" s="24">
        <v>0</v>
      </c>
      <c r="I23" s="24">
        <v>-7</v>
      </c>
      <c r="J23" s="24">
        <v>9</v>
      </c>
      <c r="K23" s="1">
        <f t="shared" si="1"/>
        <v>2</v>
      </c>
      <c r="L23" s="1">
        <f t="shared" si="2"/>
        <v>-2.3333333333333335</v>
      </c>
      <c r="M23" s="1">
        <f t="shared" si="3"/>
        <v>8</v>
      </c>
    </row>
    <row r="24" spans="1:13">
      <c r="A24" s="25" t="s">
        <v>370</v>
      </c>
      <c r="B24" s="24">
        <v>3</v>
      </c>
      <c r="C24" s="24">
        <v>-2</v>
      </c>
      <c r="D24" s="24">
        <v>8</v>
      </c>
      <c r="E24" s="24">
        <v>4</v>
      </c>
      <c r="F24" s="24">
        <v>1</v>
      </c>
      <c r="G24" s="24">
        <v>11</v>
      </c>
      <c r="H24" s="24">
        <v>2</v>
      </c>
      <c r="I24" s="24">
        <v>-2</v>
      </c>
      <c r="J24" s="24">
        <v>8</v>
      </c>
      <c r="K24" s="1">
        <f t="shared" si="1"/>
        <v>3</v>
      </c>
      <c r="L24" s="1">
        <f t="shared" si="2"/>
        <v>-1</v>
      </c>
      <c r="M24" s="1">
        <f t="shared" si="3"/>
        <v>9</v>
      </c>
    </row>
    <row r="25" spans="1:13">
      <c r="A25" s="25" t="s">
        <v>371</v>
      </c>
      <c r="B25" s="24">
        <v>3</v>
      </c>
      <c r="C25" s="24">
        <v>-1</v>
      </c>
      <c r="D25" s="24">
        <v>8</v>
      </c>
      <c r="E25" s="24">
        <v>4</v>
      </c>
      <c r="F25" s="24">
        <v>0</v>
      </c>
      <c r="G25" s="24">
        <v>11</v>
      </c>
      <c r="H25" s="24">
        <v>1</v>
      </c>
      <c r="I25" s="24">
        <v>-3</v>
      </c>
      <c r="J25" s="24">
        <v>8</v>
      </c>
      <c r="K25" s="1">
        <f t="shared" si="1"/>
        <v>2.6666666666666665</v>
      </c>
      <c r="L25" s="1">
        <f t="shared" si="2"/>
        <v>-1.3333333333333333</v>
      </c>
      <c r="M25" s="1">
        <f t="shared" si="3"/>
        <v>9</v>
      </c>
    </row>
    <row r="26" spans="1:13">
      <c r="A26" s="25" t="s">
        <v>372</v>
      </c>
      <c r="B26" s="24">
        <v>5</v>
      </c>
      <c r="C26" s="24">
        <v>1</v>
      </c>
      <c r="D26" s="24">
        <v>10</v>
      </c>
      <c r="E26" s="24">
        <v>5</v>
      </c>
      <c r="F26" s="24">
        <v>0</v>
      </c>
      <c r="G26" s="24">
        <v>10</v>
      </c>
      <c r="H26" s="24">
        <v>0</v>
      </c>
      <c r="I26" s="24">
        <v>-3</v>
      </c>
      <c r="J26" s="24">
        <v>2</v>
      </c>
      <c r="K26" s="1">
        <f t="shared" si="1"/>
        <v>3.3333333333333335</v>
      </c>
      <c r="L26" s="1">
        <f t="shared" si="2"/>
        <v>-0.66666666666666663</v>
      </c>
      <c r="M26" s="1">
        <f t="shared" si="3"/>
        <v>7.333333333333333</v>
      </c>
    </row>
    <row r="27" spans="1:13">
      <c r="A27" s="25" t="s">
        <v>373</v>
      </c>
      <c r="B27" s="24">
        <v>4</v>
      </c>
      <c r="C27" s="24">
        <v>-1</v>
      </c>
      <c r="D27" s="24">
        <v>9</v>
      </c>
      <c r="E27" s="24">
        <v>3</v>
      </c>
      <c r="F27" s="24">
        <v>-3</v>
      </c>
      <c r="G27" s="24">
        <v>8</v>
      </c>
      <c r="H27" s="24">
        <v>-1</v>
      </c>
      <c r="I27" s="24">
        <v>-5</v>
      </c>
      <c r="J27" s="24">
        <v>5</v>
      </c>
      <c r="K27" s="1">
        <f t="shared" si="1"/>
        <v>2</v>
      </c>
      <c r="L27" s="1">
        <f t="shared" si="2"/>
        <v>-3</v>
      </c>
      <c r="M27" s="1">
        <f t="shared" si="3"/>
        <v>7.333333333333333</v>
      </c>
    </row>
    <row r="28" spans="1:13">
      <c r="A28" s="25" t="s">
        <v>374</v>
      </c>
      <c r="B28" s="24">
        <v>4</v>
      </c>
      <c r="C28" s="24">
        <v>-2</v>
      </c>
      <c r="D28" s="24">
        <v>10</v>
      </c>
      <c r="E28" s="24">
        <v>2</v>
      </c>
      <c r="F28" s="24">
        <v>-2</v>
      </c>
      <c r="G28" s="24">
        <v>7</v>
      </c>
      <c r="H28" s="24">
        <v>-2</v>
      </c>
      <c r="I28" s="24">
        <v>-6</v>
      </c>
      <c r="J28" s="24">
        <v>5</v>
      </c>
      <c r="K28" s="1">
        <f t="shared" si="1"/>
        <v>1.3333333333333333</v>
      </c>
      <c r="L28" s="1">
        <f t="shared" si="2"/>
        <v>-3.3333333333333335</v>
      </c>
      <c r="M28" s="1">
        <f t="shared" si="3"/>
        <v>7.333333333333333</v>
      </c>
    </row>
    <row r="29" spans="1:13">
      <c r="A29" s="25" t="s">
        <v>375</v>
      </c>
      <c r="B29" s="24">
        <v>6</v>
      </c>
      <c r="C29" s="24">
        <v>4</v>
      </c>
      <c r="D29" s="24">
        <v>10</v>
      </c>
      <c r="E29" s="24">
        <v>3</v>
      </c>
      <c r="F29" s="24">
        <v>-2</v>
      </c>
      <c r="G29" s="24">
        <v>9</v>
      </c>
      <c r="H29" s="24">
        <v>4</v>
      </c>
      <c r="I29" s="24">
        <v>-4</v>
      </c>
      <c r="J29" s="24">
        <v>15</v>
      </c>
      <c r="K29" s="1">
        <f t="shared" si="1"/>
        <v>4.333333333333333</v>
      </c>
      <c r="L29" s="1">
        <f t="shared" si="2"/>
        <v>-0.66666666666666663</v>
      </c>
      <c r="M29" s="1">
        <f t="shared" si="3"/>
        <v>11.333333333333334</v>
      </c>
    </row>
    <row r="30" spans="1:13">
      <c r="A30" s="25" t="s">
        <v>376</v>
      </c>
      <c r="B30" s="24">
        <v>8</v>
      </c>
      <c r="C30" s="24">
        <v>2</v>
      </c>
      <c r="D30" s="24">
        <v>16</v>
      </c>
      <c r="E30" s="24">
        <v>6</v>
      </c>
      <c r="F30" s="24">
        <v>-1</v>
      </c>
      <c r="G30" s="24">
        <v>13</v>
      </c>
      <c r="H30" s="24">
        <v>5</v>
      </c>
      <c r="I30" s="24">
        <v>0</v>
      </c>
      <c r="J30" s="24">
        <v>11</v>
      </c>
      <c r="K30" s="1">
        <f t="shared" si="1"/>
        <v>6.333333333333333</v>
      </c>
      <c r="L30" s="1">
        <f t="shared" si="2"/>
        <v>0.33333333333333331</v>
      </c>
      <c r="M30" s="1">
        <f t="shared" si="3"/>
        <v>13.333333333333334</v>
      </c>
    </row>
    <row r="31" spans="1:13">
      <c r="A31" s="25" t="s">
        <v>377</v>
      </c>
      <c r="B31" s="24">
        <v>7</v>
      </c>
      <c r="C31" s="24">
        <v>2</v>
      </c>
      <c r="D31" s="24">
        <v>12</v>
      </c>
      <c r="E31" s="24">
        <v>7</v>
      </c>
      <c r="F31" s="24">
        <v>1</v>
      </c>
      <c r="G31" s="24">
        <v>10</v>
      </c>
      <c r="H31" s="24">
        <v>6</v>
      </c>
      <c r="I31" s="24">
        <v>-1</v>
      </c>
      <c r="J31" s="24">
        <v>16</v>
      </c>
      <c r="K31" s="1">
        <f t="shared" si="1"/>
        <v>6.666666666666667</v>
      </c>
      <c r="L31" s="1">
        <f t="shared" si="2"/>
        <v>0.66666666666666663</v>
      </c>
      <c r="M31" s="1">
        <f t="shared" si="3"/>
        <v>12.666666666666666</v>
      </c>
    </row>
    <row r="32" spans="1:13">
      <c r="A32" s="25" t="s">
        <v>378</v>
      </c>
      <c r="B32" s="24">
        <v>7</v>
      </c>
      <c r="C32" s="24">
        <v>1</v>
      </c>
      <c r="D32" s="24">
        <v>15</v>
      </c>
      <c r="E32" s="24">
        <v>6</v>
      </c>
      <c r="F32" s="24">
        <v>1</v>
      </c>
      <c r="G32" s="24">
        <v>12</v>
      </c>
      <c r="H32" s="24">
        <v>6</v>
      </c>
      <c r="I32" s="24">
        <v>-2</v>
      </c>
      <c r="J32" s="24">
        <v>16</v>
      </c>
      <c r="K32" s="1">
        <f t="shared" si="1"/>
        <v>6.333333333333333</v>
      </c>
      <c r="L32" s="1">
        <f t="shared" si="2"/>
        <v>0</v>
      </c>
      <c r="M32" s="1">
        <f t="shared" si="3"/>
        <v>14.333333333333334</v>
      </c>
    </row>
    <row r="33" spans="1:13">
      <c r="A33" s="25" t="s">
        <v>379</v>
      </c>
      <c r="B33" s="24">
        <v>7</v>
      </c>
      <c r="C33" s="24">
        <v>4</v>
      </c>
      <c r="D33" s="24">
        <v>11</v>
      </c>
      <c r="E33" s="24">
        <v>6</v>
      </c>
      <c r="F33" s="24">
        <v>3</v>
      </c>
      <c r="G33" s="24">
        <v>8</v>
      </c>
      <c r="H33" s="24">
        <v>5</v>
      </c>
      <c r="I33" s="24">
        <v>-1</v>
      </c>
      <c r="J33" s="24">
        <v>12</v>
      </c>
      <c r="K33" s="1">
        <f t="shared" si="1"/>
        <v>6</v>
      </c>
      <c r="L33" s="1">
        <f t="shared" si="2"/>
        <v>2</v>
      </c>
      <c r="M33" s="1">
        <f t="shared" si="3"/>
        <v>10.333333333333334</v>
      </c>
    </row>
    <row r="34" spans="1:13">
      <c r="A34" s="25" t="s">
        <v>380</v>
      </c>
      <c r="B34" s="24">
        <v>7</v>
      </c>
      <c r="C34" s="24">
        <v>1</v>
      </c>
      <c r="D34" s="24">
        <v>14</v>
      </c>
      <c r="E34" s="24">
        <v>3</v>
      </c>
      <c r="F34" s="24">
        <v>0</v>
      </c>
      <c r="G34" s="24">
        <v>10</v>
      </c>
      <c r="H34" s="24">
        <v>9</v>
      </c>
      <c r="I34" s="24">
        <v>1</v>
      </c>
      <c r="J34" s="24">
        <v>18</v>
      </c>
      <c r="K34" s="1">
        <f t="shared" si="1"/>
        <v>6.333333333333333</v>
      </c>
      <c r="L34" s="1">
        <f t="shared" si="2"/>
        <v>0.66666666666666663</v>
      </c>
      <c r="M34" s="1">
        <f t="shared" si="3"/>
        <v>14</v>
      </c>
    </row>
    <row r="35" spans="1:13">
      <c r="A35" s="25" t="s">
        <v>381</v>
      </c>
      <c r="B35" s="24">
        <v>13</v>
      </c>
      <c r="C35" s="24">
        <v>4</v>
      </c>
      <c r="D35" s="24">
        <v>27</v>
      </c>
      <c r="E35" s="24">
        <v>5</v>
      </c>
      <c r="F35" s="24">
        <v>4</v>
      </c>
      <c r="G35" s="24">
        <v>7</v>
      </c>
      <c r="H35" s="24">
        <v>8</v>
      </c>
      <c r="I35" s="24">
        <v>3</v>
      </c>
      <c r="J35" s="24">
        <v>12</v>
      </c>
      <c r="K35" s="1">
        <f t="shared" si="1"/>
        <v>8.6666666666666661</v>
      </c>
      <c r="L35" s="1">
        <f t="shared" si="2"/>
        <v>3.6666666666666665</v>
      </c>
      <c r="M35" s="1">
        <f t="shared" si="3"/>
        <v>15.333333333333334</v>
      </c>
    </row>
    <row r="36" spans="1:13">
      <c r="A36" s="25" t="s">
        <v>382</v>
      </c>
      <c r="B36" s="24">
        <v>10</v>
      </c>
      <c r="C36" s="24">
        <v>4</v>
      </c>
      <c r="D36" s="24">
        <v>16</v>
      </c>
      <c r="E36" s="24">
        <v>7</v>
      </c>
      <c r="F36" s="24">
        <v>3</v>
      </c>
      <c r="G36" s="24">
        <v>10</v>
      </c>
      <c r="H36" s="24">
        <v>6</v>
      </c>
      <c r="I36" s="24">
        <v>2</v>
      </c>
      <c r="J36" s="24">
        <v>12</v>
      </c>
      <c r="K36" s="1">
        <f t="shared" si="1"/>
        <v>7.666666666666667</v>
      </c>
      <c r="L36" s="1">
        <f t="shared" si="2"/>
        <v>3</v>
      </c>
      <c r="M36" s="1">
        <f t="shared" si="3"/>
        <v>12.666666666666666</v>
      </c>
    </row>
    <row r="37" spans="1:13">
      <c r="A37" s="25" t="s">
        <v>383</v>
      </c>
      <c r="B37" s="24">
        <v>8</v>
      </c>
      <c r="C37" s="24">
        <v>0</v>
      </c>
      <c r="D37" s="24">
        <v>16</v>
      </c>
      <c r="E37" s="24">
        <v>8</v>
      </c>
      <c r="F37" s="24">
        <v>6</v>
      </c>
      <c r="G37" s="24">
        <v>10</v>
      </c>
      <c r="H37" s="24">
        <v>6</v>
      </c>
      <c r="I37" s="24">
        <v>1</v>
      </c>
      <c r="J37" s="24">
        <v>15</v>
      </c>
      <c r="K37" s="1">
        <f t="shared" si="1"/>
        <v>7.333333333333333</v>
      </c>
      <c r="L37" s="1">
        <f t="shared" si="2"/>
        <v>2.3333333333333335</v>
      </c>
      <c r="M37" s="1">
        <f t="shared" si="3"/>
        <v>13.666666666666666</v>
      </c>
    </row>
    <row r="38" spans="1:13">
      <c r="A38" s="25" t="s">
        <v>384</v>
      </c>
      <c r="B38" s="24">
        <v>4</v>
      </c>
      <c r="C38" s="24">
        <v>-1</v>
      </c>
      <c r="D38" s="24">
        <v>9</v>
      </c>
      <c r="E38" s="24">
        <v>7</v>
      </c>
      <c r="F38" s="24">
        <v>6</v>
      </c>
      <c r="G38" s="24">
        <v>8</v>
      </c>
      <c r="H38" s="24">
        <v>3</v>
      </c>
      <c r="I38" s="24">
        <v>0</v>
      </c>
      <c r="J38" s="24">
        <v>5</v>
      </c>
      <c r="K38" s="1">
        <f t="shared" si="1"/>
        <v>4.666666666666667</v>
      </c>
      <c r="L38" s="1">
        <f t="shared" si="2"/>
        <v>1.6666666666666667</v>
      </c>
      <c r="M38" s="1">
        <f t="shared" si="3"/>
        <v>7.333333333333333</v>
      </c>
    </row>
    <row r="39" spans="1:13">
      <c r="A39" s="25" t="s">
        <v>385</v>
      </c>
      <c r="B39" s="24">
        <v>5</v>
      </c>
      <c r="C39" s="24">
        <v>-1</v>
      </c>
      <c r="D39" s="24">
        <v>12</v>
      </c>
      <c r="E39" s="24">
        <v>7</v>
      </c>
      <c r="F39" s="24">
        <v>6</v>
      </c>
      <c r="G39" s="24">
        <v>8</v>
      </c>
      <c r="H39" s="24">
        <v>9</v>
      </c>
      <c r="I39" s="24">
        <v>0</v>
      </c>
      <c r="J39" s="24">
        <v>17</v>
      </c>
      <c r="K39" s="1">
        <f t="shared" si="1"/>
        <v>7</v>
      </c>
      <c r="L39" s="1">
        <f t="shared" si="2"/>
        <v>1.6666666666666667</v>
      </c>
      <c r="M39" s="1">
        <f t="shared" si="3"/>
        <v>12.333333333333334</v>
      </c>
    </row>
    <row r="40" spans="1:13">
      <c r="A40" s="25" t="s">
        <v>386</v>
      </c>
      <c r="B40" s="24">
        <v>5</v>
      </c>
      <c r="C40" s="24">
        <v>0</v>
      </c>
      <c r="D40" s="24">
        <v>11</v>
      </c>
      <c r="E40" s="24">
        <v>6</v>
      </c>
      <c r="F40" s="24">
        <v>3</v>
      </c>
      <c r="G40" s="24">
        <v>11</v>
      </c>
      <c r="H40" s="24">
        <v>6</v>
      </c>
      <c r="I40" s="24">
        <v>-1</v>
      </c>
      <c r="J40" s="24">
        <v>15</v>
      </c>
      <c r="K40" s="1">
        <f t="shared" si="1"/>
        <v>5.666666666666667</v>
      </c>
      <c r="L40" s="1">
        <f t="shared" si="2"/>
        <v>0.66666666666666663</v>
      </c>
      <c r="M40" s="1">
        <f t="shared" si="3"/>
        <v>12.333333333333334</v>
      </c>
    </row>
    <row r="41" spans="1:13">
      <c r="A41" s="25" t="s">
        <v>387</v>
      </c>
      <c r="B41" s="24">
        <v>5</v>
      </c>
      <c r="C41" s="24">
        <v>-1</v>
      </c>
      <c r="D41" s="24">
        <v>10</v>
      </c>
      <c r="E41" s="24">
        <v>6</v>
      </c>
      <c r="F41" s="24">
        <v>1</v>
      </c>
      <c r="G41" s="24">
        <v>11</v>
      </c>
      <c r="H41" s="24">
        <v>6</v>
      </c>
      <c r="I41" s="24">
        <v>0</v>
      </c>
      <c r="J41" s="24">
        <v>14</v>
      </c>
      <c r="K41" s="1">
        <f t="shared" si="1"/>
        <v>5.666666666666667</v>
      </c>
      <c r="L41" s="1">
        <f t="shared" si="2"/>
        <v>0</v>
      </c>
      <c r="M41" s="1">
        <f t="shared" si="3"/>
        <v>11.666666666666666</v>
      </c>
    </row>
    <row r="42" spans="1:13">
      <c r="A42" s="25" t="s">
        <v>388</v>
      </c>
      <c r="B42" s="24">
        <v>6</v>
      </c>
      <c r="C42" s="24">
        <v>2</v>
      </c>
      <c r="D42" s="24">
        <v>12</v>
      </c>
      <c r="E42" s="24">
        <v>7</v>
      </c>
      <c r="F42" s="24">
        <v>2</v>
      </c>
      <c r="G42" s="24">
        <v>11</v>
      </c>
      <c r="H42" s="24">
        <v>7</v>
      </c>
      <c r="I42" s="24">
        <v>3</v>
      </c>
      <c r="J42" s="24">
        <v>12</v>
      </c>
      <c r="K42" s="1">
        <f t="shared" si="1"/>
        <v>6.666666666666667</v>
      </c>
      <c r="L42" s="1">
        <f t="shared" si="2"/>
        <v>2.3333333333333335</v>
      </c>
      <c r="M42" s="1">
        <f t="shared" si="3"/>
        <v>11.666666666666666</v>
      </c>
    </row>
    <row r="43" spans="1:13">
      <c r="A43" s="25" t="s">
        <v>389</v>
      </c>
      <c r="B43" s="24">
        <v>15</v>
      </c>
      <c r="C43" s="24">
        <v>13</v>
      </c>
      <c r="D43" s="24">
        <v>18</v>
      </c>
      <c r="E43" s="24">
        <v>6</v>
      </c>
      <c r="F43" s="24">
        <v>0</v>
      </c>
      <c r="G43" s="24">
        <v>12</v>
      </c>
      <c r="H43" s="24">
        <v>7</v>
      </c>
      <c r="I43" s="24">
        <v>0</v>
      </c>
      <c r="J43" s="24">
        <v>13</v>
      </c>
      <c r="K43" s="1">
        <f t="shared" si="1"/>
        <v>9.3333333333333339</v>
      </c>
      <c r="L43" s="1">
        <f t="shared" si="2"/>
        <v>4.333333333333333</v>
      </c>
      <c r="M43" s="1">
        <f t="shared" si="3"/>
        <v>14.333333333333334</v>
      </c>
    </row>
    <row r="44" spans="1:13">
      <c r="A44" s="25" t="s">
        <v>390</v>
      </c>
      <c r="B44" s="24">
        <v>11</v>
      </c>
      <c r="C44" s="24">
        <v>4</v>
      </c>
      <c r="D44" s="24">
        <v>15</v>
      </c>
      <c r="E44" s="24">
        <v>3</v>
      </c>
      <c r="F44" s="24">
        <v>-1</v>
      </c>
      <c r="G44" s="24">
        <v>6</v>
      </c>
      <c r="H44" s="24">
        <v>5</v>
      </c>
      <c r="I44" s="24">
        <v>2</v>
      </c>
      <c r="J44" s="24">
        <v>8</v>
      </c>
      <c r="K44" s="1">
        <f t="shared" si="1"/>
        <v>6.333333333333333</v>
      </c>
      <c r="L44" s="1">
        <f t="shared" si="2"/>
        <v>1.6666666666666667</v>
      </c>
      <c r="M44" s="1">
        <f t="shared" si="3"/>
        <v>9.6666666666666661</v>
      </c>
    </row>
    <row r="45" spans="1:13">
      <c r="A45" s="25" t="s">
        <v>391</v>
      </c>
      <c r="B45" s="24">
        <v>7</v>
      </c>
      <c r="C45" s="24">
        <v>1</v>
      </c>
      <c r="D45" s="24">
        <v>11</v>
      </c>
      <c r="E45" s="24">
        <v>-1</v>
      </c>
      <c r="F45" s="24">
        <v>-3</v>
      </c>
      <c r="G45" s="24">
        <v>0</v>
      </c>
      <c r="H45" s="24">
        <v>4</v>
      </c>
      <c r="I45" s="24">
        <v>-2</v>
      </c>
      <c r="J45" s="24">
        <v>9</v>
      </c>
      <c r="K45" s="1">
        <f t="shared" si="1"/>
        <v>3.3333333333333335</v>
      </c>
      <c r="L45" s="1">
        <f t="shared" si="2"/>
        <v>-1.3333333333333333</v>
      </c>
      <c r="M45" s="1">
        <f t="shared" si="3"/>
        <v>6.666666666666667</v>
      </c>
    </row>
    <row r="46" spans="1:13">
      <c r="A46" s="25" t="s">
        <v>392</v>
      </c>
      <c r="B46" s="24">
        <v>8</v>
      </c>
      <c r="C46" s="24">
        <v>0</v>
      </c>
      <c r="D46" s="24">
        <v>17</v>
      </c>
      <c r="E46" s="24">
        <v>-1</v>
      </c>
      <c r="F46" s="24">
        <v>-6</v>
      </c>
      <c r="G46" s="24">
        <v>6</v>
      </c>
      <c r="H46" s="24">
        <v>4</v>
      </c>
      <c r="I46" s="24">
        <v>1</v>
      </c>
      <c r="J46" s="24">
        <v>6</v>
      </c>
      <c r="K46" s="1">
        <f t="shared" si="1"/>
        <v>3.6666666666666665</v>
      </c>
      <c r="L46" s="1">
        <f t="shared" si="2"/>
        <v>-1.6666666666666667</v>
      </c>
      <c r="M46" s="1">
        <f t="shared" si="3"/>
        <v>9.6666666666666661</v>
      </c>
    </row>
    <row r="47" spans="1:13">
      <c r="A47" s="25" t="s">
        <v>393</v>
      </c>
      <c r="B47" s="24">
        <v>8</v>
      </c>
      <c r="C47" s="24">
        <v>1</v>
      </c>
      <c r="D47" s="24">
        <v>14</v>
      </c>
      <c r="E47" s="24">
        <v>1</v>
      </c>
      <c r="F47" s="24">
        <v>-4</v>
      </c>
      <c r="G47" s="24">
        <v>7</v>
      </c>
      <c r="H47" s="24">
        <v>4</v>
      </c>
      <c r="I47" s="24">
        <v>-1</v>
      </c>
      <c r="J47" s="24">
        <v>11</v>
      </c>
      <c r="K47" s="1">
        <f t="shared" si="1"/>
        <v>4.333333333333333</v>
      </c>
      <c r="L47" s="1">
        <f t="shared" si="2"/>
        <v>-1.3333333333333333</v>
      </c>
      <c r="M47" s="1">
        <f t="shared" si="3"/>
        <v>10.666666666666666</v>
      </c>
    </row>
    <row r="48" spans="1:13">
      <c r="A48" s="25" t="s">
        <v>394</v>
      </c>
      <c r="B48" s="24">
        <v>7</v>
      </c>
      <c r="C48" s="24">
        <v>2</v>
      </c>
      <c r="D48" s="24">
        <v>12</v>
      </c>
      <c r="E48" s="24">
        <v>3</v>
      </c>
      <c r="F48" s="24">
        <v>-3</v>
      </c>
      <c r="G48" s="24">
        <v>9</v>
      </c>
      <c r="H48" s="24">
        <v>3</v>
      </c>
      <c r="I48" s="24">
        <v>-4</v>
      </c>
      <c r="J48" s="24">
        <v>9</v>
      </c>
      <c r="K48" s="1">
        <f t="shared" si="1"/>
        <v>4.333333333333333</v>
      </c>
      <c r="L48" s="1">
        <f t="shared" si="2"/>
        <v>-1.6666666666666667</v>
      </c>
      <c r="M48" s="1">
        <f t="shared" si="3"/>
        <v>10</v>
      </c>
    </row>
    <row r="49" spans="1:13">
      <c r="A49" s="25" t="s">
        <v>395</v>
      </c>
      <c r="B49" s="24">
        <v>7</v>
      </c>
      <c r="C49" s="24">
        <v>1</v>
      </c>
      <c r="D49" s="24">
        <v>13</v>
      </c>
      <c r="E49" s="24">
        <v>6</v>
      </c>
      <c r="F49" s="24">
        <v>0</v>
      </c>
      <c r="G49" s="24">
        <v>14</v>
      </c>
      <c r="H49" s="24">
        <v>8</v>
      </c>
      <c r="I49" s="24">
        <v>0</v>
      </c>
      <c r="J49" s="24">
        <v>16</v>
      </c>
      <c r="K49" s="1">
        <f t="shared" si="1"/>
        <v>7</v>
      </c>
      <c r="L49" s="1">
        <f t="shared" si="2"/>
        <v>0.33333333333333331</v>
      </c>
      <c r="M49" s="1">
        <f t="shared" si="3"/>
        <v>14.333333333333334</v>
      </c>
    </row>
    <row r="50" spans="1:13">
      <c r="A50" s="25" t="s">
        <v>396</v>
      </c>
      <c r="B50" s="24">
        <v>8</v>
      </c>
      <c r="C50" s="24">
        <v>2</v>
      </c>
      <c r="D50" s="24">
        <v>16</v>
      </c>
      <c r="E50" s="24">
        <v>6</v>
      </c>
      <c r="F50" s="24">
        <v>1</v>
      </c>
      <c r="G50" s="24">
        <v>9</v>
      </c>
      <c r="H50" s="24">
        <v>5</v>
      </c>
      <c r="I50" s="24">
        <v>3</v>
      </c>
      <c r="J50" s="24">
        <v>7</v>
      </c>
      <c r="K50" s="1">
        <f t="shared" si="1"/>
        <v>6.333333333333333</v>
      </c>
      <c r="L50" s="1">
        <f t="shared" si="2"/>
        <v>2</v>
      </c>
      <c r="M50" s="1">
        <f t="shared" si="3"/>
        <v>10.666666666666666</v>
      </c>
    </row>
    <row r="51" spans="1:13">
      <c r="A51" s="25" t="s">
        <v>397</v>
      </c>
      <c r="B51" s="24">
        <v>8</v>
      </c>
      <c r="C51" s="24">
        <v>2</v>
      </c>
      <c r="D51" s="24">
        <v>16</v>
      </c>
      <c r="E51" s="24">
        <v>7</v>
      </c>
      <c r="F51" s="24">
        <v>3</v>
      </c>
      <c r="G51" s="24">
        <v>13</v>
      </c>
      <c r="H51" s="24">
        <v>9</v>
      </c>
      <c r="I51" s="24">
        <v>5</v>
      </c>
      <c r="J51" s="24">
        <v>13</v>
      </c>
      <c r="K51" s="1">
        <f t="shared" si="1"/>
        <v>8</v>
      </c>
      <c r="L51" s="1">
        <f t="shared" si="2"/>
        <v>3.3333333333333335</v>
      </c>
      <c r="M51" s="1">
        <f t="shared" si="3"/>
        <v>14</v>
      </c>
    </row>
    <row r="52" spans="1:13">
      <c r="A52" s="25" t="s">
        <v>398</v>
      </c>
      <c r="B52" s="24">
        <v>8</v>
      </c>
      <c r="C52" s="24">
        <v>2</v>
      </c>
      <c r="D52" s="24">
        <v>13</v>
      </c>
      <c r="E52" s="24">
        <v>7</v>
      </c>
      <c r="F52" s="24">
        <v>1</v>
      </c>
      <c r="G52" s="24">
        <v>14</v>
      </c>
      <c r="H52" s="24">
        <v>8</v>
      </c>
      <c r="I52" s="24">
        <v>0</v>
      </c>
      <c r="J52" s="24">
        <v>16</v>
      </c>
      <c r="K52" s="1">
        <f t="shared" si="1"/>
        <v>7.666666666666667</v>
      </c>
      <c r="L52" s="1">
        <f t="shared" si="2"/>
        <v>1</v>
      </c>
      <c r="M52" s="1">
        <f t="shared" si="3"/>
        <v>14.333333333333334</v>
      </c>
    </row>
    <row r="53" spans="1:13">
      <c r="A53" s="25" t="s">
        <v>399</v>
      </c>
      <c r="B53" s="24">
        <v>7</v>
      </c>
      <c r="C53" s="24">
        <v>0</v>
      </c>
      <c r="D53" s="24">
        <v>15</v>
      </c>
      <c r="E53" s="24">
        <v>8</v>
      </c>
      <c r="F53" s="24">
        <v>4</v>
      </c>
      <c r="G53" s="24">
        <v>12</v>
      </c>
      <c r="H53" s="24">
        <v>9</v>
      </c>
      <c r="I53" s="24">
        <v>2</v>
      </c>
      <c r="J53" s="24">
        <v>15</v>
      </c>
      <c r="K53" s="1">
        <f t="shared" si="1"/>
        <v>8</v>
      </c>
      <c r="L53" s="1">
        <f t="shared" si="2"/>
        <v>2</v>
      </c>
      <c r="M53" s="1">
        <f t="shared" si="3"/>
        <v>14</v>
      </c>
    </row>
    <row r="54" spans="1:13">
      <c r="A54" s="25" t="s">
        <v>400</v>
      </c>
      <c r="B54" s="24">
        <v>8</v>
      </c>
      <c r="C54" s="24">
        <v>1</v>
      </c>
      <c r="D54" s="24">
        <v>14</v>
      </c>
      <c r="E54" s="24">
        <v>9</v>
      </c>
      <c r="F54" s="24">
        <v>4</v>
      </c>
      <c r="G54" s="24">
        <v>13</v>
      </c>
      <c r="H54" s="24">
        <v>10</v>
      </c>
      <c r="I54" s="24">
        <v>1</v>
      </c>
      <c r="J54" s="24">
        <v>16</v>
      </c>
      <c r="K54" s="1">
        <f t="shared" si="1"/>
        <v>9</v>
      </c>
      <c r="L54" s="1">
        <f t="shared" si="2"/>
        <v>2</v>
      </c>
      <c r="M54" s="1">
        <f t="shared" si="3"/>
        <v>14.333333333333334</v>
      </c>
    </row>
    <row r="55" spans="1:13">
      <c r="A55" s="25" t="s">
        <v>401</v>
      </c>
      <c r="B55" s="24">
        <v>8</v>
      </c>
      <c r="C55" s="24">
        <v>3</v>
      </c>
      <c r="D55" s="24">
        <v>15</v>
      </c>
      <c r="E55" s="24">
        <v>10</v>
      </c>
      <c r="F55" s="24">
        <v>3</v>
      </c>
      <c r="G55" s="24">
        <v>17</v>
      </c>
      <c r="H55" s="24">
        <v>10</v>
      </c>
      <c r="I55" s="24">
        <v>2</v>
      </c>
      <c r="J55" s="24">
        <v>18</v>
      </c>
      <c r="K55" s="1">
        <f t="shared" si="1"/>
        <v>9.3333333333333339</v>
      </c>
      <c r="L55" s="1">
        <f t="shared" si="2"/>
        <v>2.6666666666666665</v>
      </c>
      <c r="M55" s="1">
        <f t="shared" si="3"/>
        <v>16.666666666666668</v>
      </c>
    </row>
    <row r="56" spans="1:13">
      <c r="A56" s="25" t="s">
        <v>402</v>
      </c>
      <c r="B56" s="24">
        <v>11</v>
      </c>
      <c r="C56" s="24">
        <v>2</v>
      </c>
      <c r="D56" s="24">
        <v>22</v>
      </c>
      <c r="E56" s="24">
        <v>12</v>
      </c>
      <c r="F56" s="24">
        <v>5</v>
      </c>
      <c r="G56" s="24">
        <v>20</v>
      </c>
      <c r="H56" s="24">
        <v>9</v>
      </c>
      <c r="I56" s="24">
        <v>4</v>
      </c>
      <c r="J56" s="24">
        <v>13</v>
      </c>
      <c r="K56" s="1">
        <f t="shared" si="1"/>
        <v>10.666666666666666</v>
      </c>
      <c r="L56" s="1">
        <f t="shared" si="2"/>
        <v>3.6666666666666665</v>
      </c>
      <c r="M56" s="1">
        <f t="shared" si="3"/>
        <v>18.333333333333332</v>
      </c>
    </row>
    <row r="57" spans="1:13">
      <c r="A57" s="25" t="s">
        <v>403</v>
      </c>
      <c r="B57" s="24">
        <v>10</v>
      </c>
      <c r="C57" s="24">
        <v>7</v>
      </c>
      <c r="D57" s="24">
        <v>12</v>
      </c>
      <c r="E57" s="24">
        <v>13</v>
      </c>
      <c r="F57" s="24">
        <v>5</v>
      </c>
      <c r="G57" s="24">
        <v>20</v>
      </c>
      <c r="H57" s="24">
        <v>8</v>
      </c>
      <c r="I57" s="24">
        <v>2</v>
      </c>
      <c r="J57" s="24">
        <v>14</v>
      </c>
      <c r="K57" s="1">
        <f t="shared" si="1"/>
        <v>10.333333333333334</v>
      </c>
      <c r="L57" s="1">
        <f t="shared" si="2"/>
        <v>4.666666666666667</v>
      </c>
      <c r="M57" s="1">
        <f t="shared" si="3"/>
        <v>15.333333333333334</v>
      </c>
    </row>
    <row r="58" spans="1:13">
      <c r="A58" s="25" t="s">
        <v>404</v>
      </c>
      <c r="B58" s="24">
        <v>8</v>
      </c>
      <c r="C58" s="24">
        <v>4</v>
      </c>
      <c r="D58" s="24">
        <v>11</v>
      </c>
      <c r="E58" s="24">
        <v>12</v>
      </c>
      <c r="F58" s="24">
        <v>5</v>
      </c>
      <c r="G58" s="24">
        <v>19</v>
      </c>
      <c r="H58" s="24">
        <v>6</v>
      </c>
      <c r="I58" s="24">
        <v>-2</v>
      </c>
      <c r="J58" s="24">
        <v>14</v>
      </c>
      <c r="K58" s="1">
        <f t="shared" si="1"/>
        <v>8.6666666666666661</v>
      </c>
      <c r="L58" s="1">
        <f t="shared" si="2"/>
        <v>2.3333333333333335</v>
      </c>
      <c r="M58" s="1">
        <f t="shared" si="3"/>
        <v>14.666666666666666</v>
      </c>
    </row>
    <row r="59" spans="1:13">
      <c r="A59" s="25" t="s">
        <v>405</v>
      </c>
      <c r="B59" s="24">
        <v>5</v>
      </c>
      <c r="C59" s="24">
        <v>0</v>
      </c>
      <c r="D59" s="24">
        <v>10</v>
      </c>
      <c r="E59" s="24">
        <v>13</v>
      </c>
      <c r="F59" s="24">
        <v>7</v>
      </c>
      <c r="G59" s="24">
        <v>18</v>
      </c>
      <c r="H59" s="24">
        <v>6</v>
      </c>
      <c r="I59" s="24">
        <v>1</v>
      </c>
      <c r="J59" s="24">
        <v>11</v>
      </c>
      <c r="K59" s="1">
        <f t="shared" si="1"/>
        <v>8</v>
      </c>
      <c r="L59" s="1">
        <f t="shared" si="2"/>
        <v>2.6666666666666665</v>
      </c>
      <c r="M59" s="1">
        <f t="shared" si="3"/>
        <v>13</v>
      </c>
    </row>
    <row r="60" spans="1:13">
      <c r="A60" s="25" t="s">
        <v>406</v>
      </c>
      <c r="B60" s="24">
        <v>7</v>
      </c>
      <c r="C60" s="24">
        <v>0</v>
      </c>
      <c r="D60" s="24">
        <v>13</v>
      </c>
      <c r="E60" s="24">
        <v>10</v>
      </c>
      <c r="F60" s="24">
        <v>5</v>
      </c>
      <c r="G60" s="24">
        <v>14</v>
      </c>
      <c r="H60" s="24">
        <v>5</v>
      </c>
      <c r="I60" s="24">
        <v>-2</v>
      </c>
      <c r="J60" s="24">
        <v>13</v>
      </c>
      <c r="K60" s="1">
        <f t="shared" si="1"/>
        <v>7.333333333333333</v>
      </c>
      <c r="L60" s="1">
        <f t="shared" si="2"/>
        <v>1</v>
      </c>
      <c r="M60" s="1">
        <f t="shared" si="3"/>
        <v>13.333333333333334</v>
      </c>
    </row>
    <row r="61" spans="1:13">
      <c r="A61" s="25" t="s">
        <v>407</v>
      </c>
      <c r="B61" s="24">
        <v>6</v>
      </c>
      <c r="C61" s="24">
        <v>3</v>
      </c>
      <c r="D61" s="24">
        <v>11</v>
      </c>
      <c r="K61" s="1">
        <f t="shared" si="1"/>
        <v>6</v>
      </c>
      <c r="L61" s="1">
        <f t="shared" si="2"/>
        <v>3</v>
      </c>
      <c r="M61" s="1">
        <f t="shared" si="3"/>
        <v>11</v>
      </c>
    </row>
    <row r="62" spans="1:13">
      <c r="A62" s="25" t="s">
        <v>408</v>
      </c>
      <c r="B62" s="24">
        <v>7</v>
      </c>
      <c r="C62" s="24">
        <v>4</v>
      </c>
      <c r="D62" s="24">
        <v>11</v>
      </c>
      <c r="E62" s="24">
        <v>8</v>
      </c>
      <c r="F62" s="24">
        <v>0</v>
      </c>
      <c r="G62" s="24">
        <v>16</v>
      </c>
      <c r="H62" s="24">
        <v>5</v>
      </c>
      <c r="I62" s="24">
        <v>2</v>
      </c>
      <c r="J62" s="24">
        <v>8</v>
      </c>
      <c r="K62" s="1">
        <f t="shared" si="1"/>
        <v>6.666666666666667</v>
      </c>
      <c r="L62" s="1">
        <f t="shared" si="2"/>
        <v>2</v>
      </c>
      <c r="M62" s="1">
        <f t="shared" si="3"/>
        <v>11.666666666666666</v>
      </c>
    </row>
    <row r="63" spans="1:13">
      <c r="A63" s="25" t="s">
        <v>409</v>
      </c>
      <c r="B63" s="24">
        <v>4</v>
      </c>
      <c r="C63" s="24">
        <v>1</v>
      </c>
      <c r="D63" s="24">
        <v>6</v>
      </c>
      <c r="E63" s="24">
        <v>9</v>
      </c>
      <c r="F63" s="24">
        <v>2</v>
      </c>
      <c r="G63" s="24">
        <v>16</v>
      </c>
      <c r="H63" s="24">
        <v>5</v>
      </c>
      <c r="I63" s="24">
        <v>-1</v>
      </c>
      <c r="J63" s="24">
        <v>11</v>
      </c>
      <c r="K63" s="1">
        <f t="shared" si="1"/>
        <v>6</v>
      </c>
      <c r="L63" s="1">
        <f t="shared" si="2"/>
        <v>0.66666666666666663</v>
      </c>
      <c r="M63" s="1">
        <f t="shared" si="3"/>
        <v>11</v>
      </c>
    </row>
    <row r="64" spans="1:13">
      <c r="A64" s="25" t="s">
        <v>410</v>
      </c>
      <c r="B64" s="24">
        <v>8</v>
      </c>
      <c r="C64" s="24">
        <v>1</v>
      </c>
      <c r="D64" s="24">
        <v>15</v>
      </c>
      <c r="E64" s="24">
        <v>8</v>
      </c>
      <c r="F64" s="24">
        <v>4</v>
      </c>
      <c r="G64" s="24">
        <v>12</v>
      </c>
      <c r="H64" s="24">
        <v>8</v>
      </c>
      <c r="I64" s="24">
        <v>3</v>
      </c>
      <c r="J64" s="24">
        <v>14</v>
      </c>
      <c r="K64" s="1">
        <f t="shared" si="1"/>
        <v>8</v>
      </c>
      <c r="L64" s="1">
        <f t="shared" si="2"/>
        <v>2.6666666666666665</v>
      </c>
      <c r="M64" s="1">
        <f t="shared" si="3"/>
        <v>13.666666666666666</v>
      </c>
    </row>
    <row r="65" spans="1:13">
      <c r="A65" s="25" t="s">
        <v>411</v>
      </c>
      <c r="B65" s="24">
        <v>8</v>
      </c>
      <c r="C65" s="24">
        <v>1</v>
      </c>
      <c r="D65" s="24">
        <v>14</v>
      </c>
      <c r="E65" s="24">
        <v>8</v>
      </c>
      <c r="F65" s="24">
        <v>3</v>
      </c>
      <c r="G65" s="24">
        <v>13</v>
      </c>
      <c r="H65" s="24">
        <v>7</v>
      </c>
      <c r="I65" s="24">
        <v>0</v>
      </c>
      <c r="J65" s="24">
        <v>12</v>
      </c>
      <c r="K65" s="1">
        <f t="shared" si="1"/>
        <v>7.666666666666667</v>
      </c>
      <c r="L65" s="1">
        <f t="shared" si="2"/>
        <v>1.3333333333333333</v>
      </c>
      <c r="M65" s="1">
        <f t="shared" si="3"/>
        <v>13</v>
      </c>
    </row>
    <row r="66" spans="1:13">
      <c r="A66" s="25" t="s">
        <v>412</v>
      </c>
      <c r="B66" s="24">
        <v>6</v>
      </c>
      <c r="C66" s="24">
        <v>2</v>
      </c>
      <c r="D66" s="24">
        <v>9</v>
      </c>
      <c r="E66" s="24">
        <v>10</v>
      </c>
      <c r="F66" s="24">
        <v>2</v>
      </c>
      <c r="G66" s="24">
        <v>15</v>
      </c>
      <c r="H66" s="24">
        <v>6</v>
      </c>
      <c r="I66" s="24">
        <v>3</v>
      </c>
      <c r="J66" s="24">
        <v>9</v>
      </c>
      <c r="K66" s="1">
        <f t="shared" si="1"/>
        <v>7.333333333333333</v>
      </c>
      <c r="L66" s="1">
        <f t="shared" si="2"/>
        <v>2.3333333333333335</v>
      </c>
      <c r="M66" s="1">
        <f t="shared" si="3"/>
        <v>11</v>
      </c>
    </row>
    <row r="67" spans="1:13">
      <c r="A67" s="25" t="s">
        <v>413</v>
      </c>
      <c r="B67" s="24">
        <v>5</v>
      </c>
      <c r="C67" s="24">
        <v>2</v>
      </c>
      <c r="D67" s="24">
        <v>9</v>
      </c>
      <c r="E67" s="24">
        <v>6</v>
      </c>
      <c r="F67" s="24">
        <v>5</v>
      </c>
      <c r="G67" s="24">
        <v>8</v>
      </c>
      <c r="H67" s="24">
        <v>5</v>
      </c>
      <c r="I67" s="24">
        <v>2</v>
      </c>
      <c r="J67" s="24">
        <v>9</v>
      </c>
      <c r="K67" s="1">
        <f t="shared" ref="K67:K130" si="4">AVERAGE(B67,E67,H67)</f>
        <v>5.333333333333333</v>
      </c>
      <c r="L67" s="1">
        <f t="shared" ref="L67:L130" si="5">AVERAGE(C67,F67,I67)</f>
        <v>3</v>
      </c>
      <c r="M67" s="1">
        <f t="shared" ref="M67:M130" si="6">AVERAGE(D67,G67,J67)</f>
        <v>8.6666666666666661</v>
      </c>
    </row>
    <row r="68" spans="1:13">
      <c r="A68" s="25" t="s">
        <v>414</v>
      </c>
      <c r="B68" s="24">
        <v>8</v>
      </c>
      <c r="C68" s="24">
        <v>0</v>
      </c>
      <c r="D68" s="24">
        <v>16</v>
      </c>
      <c r="E68" s="24">
        <v>7</v>
      </c>
      <c r="F68" s="24">
        <v>5</v>
      </c>
      <c r="G68" s="24">
        <v>10</v>
      </c>
      <c r="H68" s="24">
        <v>4</v>
      </c>
      <c r="I68" s="24">
        <v>-3</v>
      </c>
      <c r="J68" s="24">
        <v>10</v>
      </c>
      <c r="K68" s="1">
        <f t="shared" si="4"/>
        <v>6.333333333333333</v>
      </c>
      <c r="L68" s="1">
        <f t="shared" si="5"/>
        <v>0.66666666666666663</v>
      </c>
      <c r="M68" s="1">
        <f t="shared" si="6"/>
        <v>12</v>
      </c>
    </row>
    <row r="69" spans="1:13">
      <c r="A69" s="25" t="s">
        <v>415</v>
      </c>
      <c r="B69" s="24">
        <v>8</v>
      </c>
      <c r="C69" s="24">
        <v>2</v>
      </c>
      <c r="D69" s="24">
        <v>14</v>
      </c>
      <c r="E69" s="24">
        <v>7</v>
      </c>
      <c r="F69" s="24">
        <v>0</v>
      </c>
      <c r="G69" s="24">
        <v>13</v>
      </c>
      <c r="H69" s="24">
        <v>4</v>
      </c>
      <c r="I69" s="24">
        <v>0</v>
      </c>
      <c r="J69" s="24">
        <v>7</v>
      </c>
      <c r="K69" s="1">
        <f t="shared" si="4"/>
        <v>6.333333333333333</v>
      </c>
      <c r="L69" s="1">
        <f t="shared" si="5"/>
        <v>0.66666666666666663</v>
      </c>
      <c r="M69" s="1">
        <f t="shared" si="6"/>
        <v>11.333333333333334</v>
      </c>
    </row>
    <row r="70" spans="1:13">
      <c r="A70" s="25" t="s">
        <v>416</v>
      </c>
      <c r="B70" s="24">
        <v>8</v>
      </c>
      <c r="C70" s="24">
        <v>5</v>
      </c>
      <c r="D70" s="24">
        <v>13</v>
      </c>
      <c r="E70" s="24">
        <v>8</v>
      </c>
      <c r="F70" s="24">
        <v>4</v>
      </c>
      <c r="G70" s="24">
        <v>10</v>
      </c>
      <c r="H70" s="24">
        <v>5</v>
      </c>
      <c r="I70" s="24">
        <v>-2</v>
      </c>
      <c r="J70" s="24">
        <v>12</v>
      </c>
      <c r="K70" s="1">
        <f t="shared" si="4"/>
        <v>7</v>
      </c>
      <c r="L70" s="1">
        <f t="shared" si="5"/>
        <v>2.3333333333333335</v>
      </c>
      <c r="M70" s="1">
        <f t="shared" si="6"/>
        <v>11.666666666666666</v>
      </c>
    </row>
    <row r="71" spans="1:13">
      <c r="A71" s="25" t="s">
        <v>417</v>
      </c>
      <c r="B71" s="24">
        <v>9</v>
      </c>
      <c r="C71" s="24">
        <v>2</v>
      </c>
      <c r="D71" s="24">
        <v>17</v>
      </c>
      <c r="E71" s="24">
        <v>7</v>
      </c>
      <c r="F71" s="24">
        <v>0</v>
      </c>
      <c r="G71" s="24">
        <v>14</v>
      </c>
      <c r="H71" s="24">
        <v>7</v>
      </c>
      <c r="I71" s="24">
        <v>-1</v>
      </c>
      <c r="J71" s="24">
        <v>14</v>
      </c>
      <c r="K71" s="1">
        <f t="shared" si="4"/>
        <v>7.666666666666667</v>
      </c>
      <c r="L71" s="1">
        <f t="shared" si="5"/>
        <v>0.33333333333333331</v>
      </c>
      <c r="M71" s="1">
        <f t="shared" si="6"/>
        <v>15</v>
      </c>
    </row>
    <row r="72" spans="1:13">
      <c r="A72" s="25" t="s">
        <v>418</v>
      </c>
      <c r="B72" s="24">
        <v>12</v>
      </c>
      <c r="C72" s="24">
        <v>4</v>
      </c>
      <c r="D72" s="24">
        <v>21</v>
      </c>
      <c r="E72" s="24">
        <v>8</v>
      </c>
      <c r="F72" s="24">
        <v>3</v>
      </c>
      <c r="G72" s="24">
        <v>13</v>
      </c>
      <c r="H72" s="24">
        <v>6</v>
      </c>
      <c r="I72" s="24">
        <v>1</v>
      </c>
      <c r="J72" s="24">
        <v>9</v>
      </c>
      <c r="K72" s="1">
        <f t="shared" si="4"/>
        <v>8.6666666666666661</v>
      </c>
      <c r="L72" s="1">
        <f t="shared" si="5"/>
        <v>2.6666666666666665</v>
      </c>
      <c r="M72" s="1">
        <f t="shared" si="6"/>
        <v>14.333333333333334</v>
      </c>
    </row>
    <row r="73" spans="1:13">
      <c r="A73" s="25" t="s">
        <v>419</v>
      </c>
      <c r="B73" s="24">
        <v>11</v>
      </c>
      <c r="C73" s="24">
        <v>7</v>
      </c>
      <c r="D73" s="24">
        <v>15</v>
      </c>
      <c r="E73" s="24">
        <v>9</v>
      </c>
      <c r="F73" s="24">
        <v>2</v>
      </c>
      <c r="G73" s="24">
        <v>16</v>
      </c>
      <c r="H73" s="24">
        <v>5</v>
      </c>
      <c r="I73" s="24">
        <v>4</v>
      </c>
      <c r="J73" s="24">
        <v>7</v>
      </c>
      <c r="K73" s="1">
        <f t="shared" si="4"/>
        <v>8.3333333333333339</v>
      </c>
      <c r="L73" s="1">
        <f t="shared" si="5"/>
        <v>4.333333333333333</v>
      </c>
      <c r="M73" s="1">
        <f t="shared" si="6"/>
        <v>12.666666666666666</v>
      </c>
    </row>
    <row r="74" spans="1:13">
      <c r="A74" s="25" t="s">
        <v>420</v>
      </c>
      <c r="B74" s="24">
        <v>13</v>
      </c>
      <c r="C74" s="24">
        <v>10</v>
      </c>
      <c r="D74" s="24">
        <v>18</v>
      </c>
      <c r="E74" s="24">
        <v>10</v>
      </c>
      <c r="F74" s="24">
        <v>1</v>
      </c>
      <c r="G74" s="24">
        <v>16</v>
      </c>
      <c r="H74" s="24">
        <v>6</v>
      </c>
      <c r="I74" s="24">
        <v>3</v>
      </c>
      <c r="J74" s="24">
        <v>8</v>
      </c>
      <c r="K74" s="1">
        <f t="shared" si="4"/>
        <v>9.6666666666666661</v>
      </c>
      <c r="L74" s="1">
        <f t="shared" si="5"/>
        <v>4.666666666666667</v>
      </c>
      <c r="M74" s="1">
        <f t="shared" si="6"/>
        <v>14</v>
      </c>
    </row>
    <row r="75" spans="1:13">
      <c r="A75" s="25" t="s">
        <v>421</v>
      </c>
      <c r="B75" s="24">
        <v>9</v>
      </c>
      <c r="C75" s="24">
        <v>8</v>
      </c>
      <c r="D75" s="24">
        <v>11</v>
      </c>
      <c r="E75" s="24">
        <v>10</v>
      </c>
      <c r="F75" s="24">
        <v>4</v>
      </c>
      <c r="G75" s="24">
        <v>14</v>
      </c>
      <c r="H75" s="24">
        <v>7</v>
      </c>
      <c r="I75" s="24">
        <v>3</v>
      </c>
      <c r="J75" s="24">
        <v>11</v>
      </c>
      <c r="K75" s="1">
        <f t="shared" si="4"/>
        <v>8.6666666666666661</v>
      </c>
      <c r="L75" s="1">
        <f t="shared" si="5"/>
        <v>5</v>
      </c>
      <c r="M75" s="1">
        <f t="shared" si="6"/>
        <v>12</v>
      </c>
    </row>
    <row r="76" spans="1:13">
      <c r="A76" s="25" t="s">
        <v>422</v>
      </c>
      <c r="B76" s="24">
        <v>9</v>
      </c>
      <c r="C76" s="24">
        <v>7</v>
      </c>
      <c r="D76" s="24">
        <v>10</v>
      </c>
      <c r="E76" s="24">
        <v>10</v>
      </c>
      <c r="F76" s="24">
        <v>2</v>
      </c>
      <c r="G76" s="24">
        <v>16</v>
      </c>
      <c r="H76" s="24">
        <v>9</v>
      </c>
      <c r="I76" s="24">
        <v>5</v>
      </c>
      <c r="J76" s="24">
        <v>11</v>
      </c>
      <c r="K76" s="1">
        <f t="shared" si="4"/>
        <v>9.3333333333333339</v>
      </c>
      <c r="L76" s="1">
        <f t="shared" si="5"/>
        <v>4.666666666666667</v>
      </c>
      <c r="M76" s="1">
        <f t="shared" si="6"/>
        <v>12.333333333333334</v>
      </c>
    </row>
    <row r="77" spans="1:13">
      <c r="A77" s="25" t="s">
        <v>423</v>
      </c>
      <c r="B77" s="24">
        <v>10</v>
      </c>
      <c r="C77" s="24">
        <v>6</v>
      </c>
      <c r="D77" s="24">
        <v>14</v>
      </c>
      <c r="E77" s="24">
        <v>11</v>
      </c>
      <c r="F77" s="24">
        <v>6</v>
      </c>
      <c r="G77" s="24">
        <v>16</v>
      </c>
      <c r="H77" s="24">
        <v>8</v>
      </c>
      <c r="I77" s="24">
        <v>3</v>
      </c>
      <c r="J77" s="24">
        <v>15</v>
      </c>
      <c r="K77" s="1">
        <f t="shared" si="4"/>
        <v>9.6666666666666661</v>
      </c>
      <c r="L77" s="1">
        <f t="shared" si="5"/>
        <v>5</v>
      </c>
      <c r="M77" s="1">
        <f t="shared" si="6"/>
        <v>15</v>
      </c>
    </row>
    <row r="78" spans="1:13">
      <c r="A78" s="25" t="s">
        <v>424</v>
      </c>
      <c r="B78" s="24">
        <v>11</v>
      </c>
      <c r="C78" s="24">
        <v>4</v>
      </c>
      <c r="D78" s="24">
        <v>17</v>
      </c>
      <c r="E78" s="24">
        <v>8</v>
      </c>
      <c r="F78" s="24">
        <v>3</v>
      </c>
      <c r="G78" s="24">
        <v>13</v>
      </c>
      <c r="H78" s="24">
        <v>9</v>
      </c>
      <c r="I78" s="24">
        <v>8</v>
      </c>
      <c r="J78" s="24">
        <v>11</v>
      </c>
      <c r="K78" s="1">
        <f t="shared" si="4"/>
        <v>9.3333333333333339</v>
      </c>
      <c r="L78" s="1">
        <f t="shared" si="5"/>
        <v>5</v>
      </c>
      <c r="M78" s="1">
        <f t="shared" si="6"/>
        <v>13.666666666666666</v>
      </c>
    </row>
    <row r="79" spans="1:13">
      <c r="A79" s="25" t="s">
        <v>425</v>
      </c>
      <c r="B79" s="24">
        <v>12</v>
      </c>
      <c r="C79" s="24">
        <v>5</v>
      </c>
      <c r="D79" s="24">
        <v>19</v>
      </c>
      <c r="E79" s="24">
        <v>6</v>
      </c>
      <c r="F79" s="24">
        <v>0</v>
      </c>
      <c r="G79" s="24">
        <v>10</v>
      </c>
      <c r="H79" s="24">
        <v>11</v>
      </c>
      <c r="I79" s="24">
        <v>8</v>
      </c>
      <c r="J79" s="24">
        <v>13</v>
      </c>
      <c r="K79" s="1">
        <f t="shared" si="4"/>
        <v>9.6666666666666661</v>
      </c>
      <c r="L79" s="1">
        <f t="shared" si="5"/>
        <v>4.333333333333333</v>
      </c>
      <c r="M79" s="1">
        <f t="shared" si="6"/>
        <v>14</v>
      </c>
    </row>
    <row r="80" spans="1:13">
      <c r="A80" s="25" t="s">
        <v>426</v>
      </c>
      <c r="B80" s="24">
        <v>14</v>
      </c>
      <c r="C80" s="24">
        <v>6</v>
      </c>
      <c r="D80" s="24">
        <v>20</v>
      </c>
      <c r="E80" s="24">
        <v>5</v>
      </c>
      <c r="F80" s="24">
        <v>3</v>
      </c>
      <c r="G80" s="24">
        <v>9</v>
      </c>
      <c r="H80" s="24">
        <v>10</v>
      </c>
      <c r="I80" s="24">
        <v>4</v>
      </c>
      <c r="J80" s="24">
        <v>14</v>
      </c>
      <c r="K80" s="1">
        <f t="shared" si="4"/>
        <v>9.6666666666666661</v>
      </c>
      <c r="L80" s="1">
        <f t="shared" si="5"/>
        <v>4.333333333333333</v>
      </c>
      <c r="M80" s="1">
        <f t="shared" si="6"/>
        <v>14.333333333333334</v>
      </c>
    </row>
    <row r="81" spans="1:13">
      <c r="A81" s="25" t="s">
        <v>427</v>
      </c>
      <c r="B81" s="24">
        <v>13</v>
      </c>
      <c r="C81" s="24">
        <v>7</v>
      </c>
      <c r="D81" s="24">
        <v>18</v>
      </c>
      <c r="E81" s="24">
        <v>6</v>
      </c>
      <c r="F81" s="24">
        <v>-1</v>
      </c>
      <c r="G81" s="24">
        <v>11</v>
      </c>
      <c r="H81" s="24">
        <v>9</v>
      </c>
      <c r="I81" s="24">
        <v>3</v>
      </c>
      <c r="J81" s="24">
        <v>13</v>
      </c>
      <c r="K81" s="1">
        <f t="shared" si="4"/>
        <v>9.3333333333333339</v>
      </c>
      <c r="L81" s="1">
        <f t="shared" si="5"/>
        <v>3</v>
      </c>
      <c r="M81" s="1">
        <f t="shared" si="6"/>
        <v>14</v>
      </c>
    </row>
    <row r="82" spans="1:13">
      <c r="A82" s="25" t="s">
        <v>428</v>
      </c>
      <c r="B82" s="24">
        <v>13</v>
      </c>
      <c r="C82" s="24">
        <v>6</v>
      </c>
      <c r="D82" s="24">
        <v>19</v>
      </c>
      <c r="E82" s="24">
        <v>5</v>
      </c>
      <c r="F82" s="24">
        <v>0</v>
      </c>
      <c r="G82" s="24">
        <v>9</v>
      </c>
      <c r="H82" s="24">
        <v>9</v>
      </c>
      <c r="I82" s="24">
        <v>5</v>
      </c>
      <c r="J82" s="24">
        <v>13</v>
      </c>
      <c r="K82" s="1">
        <f t="shared" si="4"/>
        <v>9</v>
      </c>
      <c r="L82" s="1">
        <f t="shared" si="5"/>
        <v>3.6666666666666665</v>
      </c>
      <c r="M82" s="1">
        <f t="shared" si="6"/>
        <v>13.666666666666666</v>
      </c>
    </row>
    <row r="83" spans="1:13">
      <c r="A83" s="25" t="s">
        <v>429</v>
      </c>
      <c r="B83" s="24">
        <v>11</v>
      </c>
      <c r="C83" s="24">
        <v>10</v>
      </c>
      <c r="D83" s="24">
        <v>12</v>
      </c>
      <c r="E83" s="24">
        <v>9</v>
      </c>
      <c r="F83" s="24">
        <v>2</v>
      </c>
      <c r="G83" s="24">
        <v>16</v>
      </c>
      <c r="H83" s="24">
        <v>8</v>
      </c>
      <c r="I83" s="24">
        <v>1</v>
      </c>
      <c r="J83" s="24">
        <v>15</v>
      </c>
      <c r="K83" s="1">
        <f t="shared" si="4"/>
        <v>9.3333333333333339</v>
      </c>
      <c r="L83" s="1">
        <f t="shared" si="5"/>
        <v>4.333333333333333</v>
      </c>
      <c r="M83" s="1">
        <f t="shared" si="6"/>
        <v>14.333333333333334</v>
      </c>
    </row>
    <row r="84" spans="1:13">
      <c r="A84" s="25" t="s">
        <v>430</v>
      </c>
      <c r="B84" s="24">
        <v>6</v>
      </c>
      <c r="C84" s="24">
        <v>4</v>
      </c>
      <c r="D84" s="24">
        <v>10</v>
      </c>
      <c r="E84" s="24">
        <v>9</v>
      </c>
      <c r="F84" s="24">
        <v>4</v>
      </c>
      <c r="G84" s="24">
        <v>14</v>
      </c>
      <c r="H84" s="24">
        <v>10</v>
      </c>
      <c r="I84" s="24">
        <v>2</v>
      </c>
      <c r="J84" s="24">
        <v>18</v>
      </c>
      <c r="K84" s="1">
        <f t="shared" si="4"/>
        <v>8.3333333333333339</v>
      </c>
      <c r="L84" s="1">
        <f t="shared" si="5"/>
        <v>3.3333333333333335</v>
      </c>
      <c r="M84" s="1">
        <f t="shared" si="6"/>
        <v>14</v>
      </c>
    </row>
    <row r="85" spans="1:13">
      <c r="A85" s="25" t="s">
        <v>431</v>
      </c>
      <c r="B85" s="24">
        <v>6</v>
      </c>
      <c r="C85" s="24">
        <v>2</v>
      </c>
      <c r="D85" s="24">
        <v>11</v>
      </c>
      <c r="E85" s="24">
        <v>10</v>
      </c>
      <c r="F85" s="24">
        <v>3</v>
      </c>
      <c r="G85" s="24">
        <v>18</v>
      </c>
      <c r="H85" s="24">
        <v>11</v>
      </c>
      <c r="I85" s="24">
        <v>3</v>
      </c>
      <c r="J85" s="24">
        <v>21</v>
      </c>
      <c r="K85" s="1">
        <f t="shared" si="4"/>
        <v>9</v>
      </c>
      <c r="L85" s="1">
        <f t="shared" si="5"/>
        <v>2.6666666666666665</v>
      </c>
      <c r="M85" s="1">
        <f t="shared" si="6"/>
        <v>16.666666666666668</v>
      </c>
    </row>
    <row r="86" spans="1:13">
      <c r="A86" s="25" t="s">
        <v>432</v>
      </c>
      <c r="B86" s="24">
        <v>4</v>
      </c>
      <c r="C86" s="24">
        <v>1</v>
      </c>
      <c r="D86" s="24">
        <v>7</v>
      </c>
      <c r="E86" s="24">
        <v>10</v>
      </c>
      <c r="F86" s="24">
        <v>4</v>
      </c>
      <c r="G86" s="24">
        <v>18</v>
      </c>
      <c r="H86" s="24">
        <v>12</v>
      </c>
      <c r="I86" s="24">
        <v>4</v>
      </c>
      <c r="J86" s="24">
        <v>20</v>
      </c>
      <c r="K86" s="1">
        <f t="shared" si="4"/>
        <v>8.6666666666666661</v>
      </c>
      <c r="L86" s="1">
        <f t="shared" si="5"/>
        <v>3</v>
      </c>
      <c r="M86" s="1">
        <f t="shared" si="6"/>
        <v>15</v>
      </c>
    </row>
    <row r="87" spans="1:13">
      <c r="A87" s="25" t="s">
        <v>433</v>
      </c>
      <c r="B87" s="24">
        <v>4</v>
      </c>
      <c r="C87" s="24">
        <v>0</v>
      </c>
      <c r="D87" s="24">
        <v>6</v>
      </c>
      <c r="E87" s="24">
        <v>12</v>
      </c>
      <c r="F87" s="24">
        <v>4</v>
      </c>
      <c r="G87" s="24">
        <v>17</v>
      </c>
      <c r="H87" s="24">
        <v>14</v>
      </c>
      <c r="I87" s="24">
        <v>5</v>
      </c>
      <c r="J87" s="24">
        <v>20</v>
      </c>
      <c r="K87" s="1">
        <f t="shared" si="4"/>
        <v>10</v>
      </c>
      <c r="L87" s="1">
        <f t="shared" si="5"/>
        <v>3</v>
      </c>
      <c r="M87" s="1">
        <f t="shared" si="6"/>
        <v>14.333333333333334</v>
      </c>
    </row>
    <row r="88" spans="1:13">
      <c r="A88" s="25" t="s">
        <v>434</v>
      </c>
      <c r="B88" s="24">
        <v>7</v>
      </c>
      <c r="C88" s="24">
        <v>4</v>
      </c>
      <c r="D88" s="24">
        <v>10</v>
      </c>
      <c r="E88" s="24">
        <v>13</v>
      </c>
      <c r="F88" s="24">
        <v>9</v>
      </c>
      <c r="G88" s="24">
        <v>17</v>
      </c>
      <c r="H88" s="24">
        <v>14</v>
      </c>
      <c r="I88" s="24">
        <v>6</v>
      </c>
      <c r="J88" s="24">
        <v>19</v>
      </c>
      <c r="K88" s="1">
        <f t="shared" si="4"/>
        <v>11.333333333333334</v>
      </c>
      <c r="L88" s="1">
        <f t="shared" si="5"/>
        <v>6.333333333333333</v>
      </c>
      <c r="M88" s="1">
        <f t="shared" si="6"/>
        <v>15.333333333333334</v>
      </c>
    </row>
    <row r="89" spans="1:13">
      <c r="A89" s="25" t="s">
        <v>435</v>
      </c>
      <c r="B89" s="24">
        <v>12</v>
      </c>
      <c r="C89" s="24">
        <v>7</v>
      </c>
      <c r="D89" s="24">
        <v>19</v>
      </c>
      <c r="E89" s="24">
        <v>13</v>
      </c>
      <c r="F89" s="24">
        <v>9</v>
      </c>
      <c r="G89" s="24">
        <v>18</v>
      </c>
      <c r="H89" s="24">
        <v>14</v>
      </c>
      <c r="I89" s="24">
        <v>5</v>
      </c>
      <c r="J89" s="24">
        <v>21</v>
      </c>
      <c r="K89" s="1">
        <f t="shared" si="4"/>
        <v>13</v>
      </c>
      <c r="L89" s="1">
        <f t="shared" si="5"/>
        <v>7</v>
      </c>
      <c r="M89" s="1">
        <f t="shared" si="6"/>
        <v>19.333333333333332</v>
      </c>
    </row>
    <row r="90" spans="1:13">
      <c r="A90" s="25" t="s">
        <v>436</v>
      </c>
      <c r="B90" s="24">
        <v>14</v>
      </c>
      <c r="C90" s="24">
        <v>10</v>
      </c>
      <c r="D90" s="24">
        <v>18</v>
      </c>
      <c r="E90" s="24">
        <v>15</v>
      </c>
      <c r="F90" s="24">
        <v>7</v>
      </c>
      <c r="G90" s="24">
        <v>22</v>
      </c>
      <c r="H90" s="24">
        <v>13</v>
      </c>
      <c r="I90" s="24">
        <v>7</v>
      </c>
      <c r="J90" s="24">
        <v>18</v>
      </c>
      <c r="K90" s="1">
        <f t="shared" si="4"/>
        <v>14</v>
      </c>
      <c r="L90" s="1">
        <f t="shared" si="5"/>
        <v>8</v>
      </c>
      <c r="M90" s="1">
        <f t="shared" si="6"/>
        <v>19.333333333333332</v>
      </c>
    </row>
    <row r="91" spans="1:13">
      <c r="A91" s="25" t="s">
        <v>437</v>
      </c>
      <c r="B91" s="24">
        <v>10</v>
      </c>
      <c r="C91" s="24">
        <v>9</v>
      </c>
      <c r="D91" s="24">
        <v>12</v>
      </c>
      <c r="E91" s="24">
        <v>17</v>
      </c>
      <c r="F91" s="24">
        <v>9</v>
      </c>
      <c r="G91" s="24">
        <v>24</v>
      </c>
      <c r="H91" s="24">
        <v>10</v>
      </c>
      <c r="I91" s="24">
        <v>9</v>
      </c>
      <c r="J91" s="24">
        <v>11</v>
      </c>
      <c r="K91" s="1">
        <f t="shared" si="4"/>
        <v>12.333333333333334</v>
      </c>
      <c r="L91" s="1">
        <f t="shared" si="5"/>
        <v>9</v>
      </c>
      <c r="M91" s="1">
        <f t="shared" si="6"/>
        <v>15.666666666666666</v>
      </c>
    </row>
    <row r="92" spans="1:13">
      <c r="A92" s="25" t="s">
        <v>438</v>
      </c>
      <c r="B92" s="24">
        <v>6</v>
      </c>
      <c r="C92" s="24">
        <v>4</v>
      </c>
      <c r="D92" s="24">
        <v>8</v>
      </c>
      <c r="E92" s="24">
        <v>17</v>
      </c>
      <c r="F92" s="24">
        <v>10</v>
      </c>
      <c r="G92" s="24">
        <v>24</v>
      </c>
      <c r="H92" s="24">
        <v>11</v>
      </c>
      <c r="I92" s="24">
        <v>7</v>
      </c>
      <c r="J92" s="24">
        <v>16</v>
      </c>
      <c r="K92" s="1">
        <f t="shared" si="4"/>
        <v>11.333333333333334</v>
      </c>
      <c r="L92" s="1">
        <f t="shared" si="5"/>
        <v>7</v>
      </c>
      <c r="M92" s="1">
        <f t="shared" si="6"/>
        <v>16</v>
      </c>
    </row>
    <row r="93" spans="1:13">
      <c r="A93" s="25" t="s">
        <v>439</v>
      </c>
      <c r="B93" s="24">
        <v>6</v>
      </c>
      <c r="C93" s="24">
        <v>4</v>
      </c>
      <c r="D93" s="24">
        <v>9</v>
      </c>
      <c r="E93" s="24">
        <v>18</v>
      </c>
      <c r="F93" s="24">
        <v>11</v>
      </c>
      <c r="G93" s="24">
        <v>25</v>
      </c>
      <c r="H93" s="24">
        <v>9</v>
      </c>
      <c r="I93" s="24">
        <v>6</v>
      </c>
      <c r="J93" s="24">
        <v>15</v>
      </c>
      <c r="K93" s="1">
        <f t="shared" si="4"/>
        <v>11</v>
      </c>
      <c r="L93" s="1">
        <f t="shared" si="5"/>
        <v>7</v>
      </c>
      <c r="M93" s="1">
        <f t="shared" si="6"/>
        <v>16.333333333333332</v>
      </c>
    </row>
    <row r="94" spans="1:13">
      <c r="A94" s="25" t="s">
        <v>440</v>
      </c>
      <c r="B94" s="24">
        <v>7</v>
      </c>
      <c r="C94" s="24">
        <v>0</v>
      </c>
      <c r="D94" s="24">
        <v>13</v>
      </c>
      <c r="E94" s="24">
        <v>18</v>
      </c>
      <c r="F94" s="24">
        <v>10</v>
      </c>
      <c r="G94" s="24">
        <v>26</v>
      </c>
      <c r="H94" s="24">
        <v>5</v>
      </c>
      <c r="I94" s="24">
        <v>3</v>
      </c>
      <c r="J94" s="24">
        <v>9</v>
      </c>
      <c r="K94" s="1">
        <f t="shared" si="4"/>
        <v>10</v>
      </c>
      <c r="L94" s="1">
        <f t="shared" si="5"/>
        <v>4.333333333333333</v>
      </c>
      <c r="M94" s="1">
        <f t="shared" si="6"/>
        <v>16</v>
      </c>
    </row>
    <row r="95" spans="1:13">
      <c r="A95" s="25" t="s">
        <v>441</v>
      </c>
      <c r="B95" s="24">
        <v>9</v>
      </c>
      <c r="C95" s="24">
        <v>2</v>
      </c>
      <c r="D95" s="24">
        <v>16</v>
      </c>
      <c r="E95" s="24">
        <v>15</v>
      </c>
      <c r="F95" s="24">
        <v>10</v>
      </c>
      <c r="G95" s="24">
        <v>21</v>
      </c>
      <c r="H95" s="24">
        <v>8</v>
      </c>
      <c r="I95" s="24">
        <v>4</v>
      </c>
      <c r="J95" s="24">
        <v>12</v>
      </c>
      <c r="K95" s="1">
        <f t="shared" si="4"/>
        <v>10.666666666666666</v>
      </c>
      <c r="L95" s="1">
        <f t="shared" si="5"/>
        <v>5.333333333333333</v>
      </c>
      <c r="M95" s="1">
        <f t="shared" si="6"/>
        <v>16.333333333333332</v>
      </c>
    </row>
    <row r="96" spans="1:13">
      <c r="A96" s="25" t="s">
        <v>442</v>
      </c>
      <c r="B96" s="24">
        <v>12</v>
      </c>
      <c r="C96" s="24">
        <v>5</v>
      </c>
      <c r="D96" s="24">
        <v>18</v>
      </c>
      <c r="E96" s="24">
        <v>12</v>
      </c>
      <c r="F96" s="24">
        <v>8</v>
      </c>
      <c r="G96" s="24">
        <v>16</v>
      </c>
      <c r="H96" s="24">
        <v>8</v>
      </c>
      <c r="I96" s="24">
        <v>5</v>
      </c>
      <c r="J96" s="24">
        <v>11</v>
      </c>
      <c r="K96" s="1">
        <f t="shared" si="4"/>
        <v>10.666666666666666</v>
      </c>
      <c r="L96" s="1">
        <f t="shared" si="5"/>
        <v>6</v>
      </c>
      <c r="M96" s="1">
        <f t="shared" si="6"/>
        <v>15</v>
      </c>
    </row>
    <row r="97" spans="1:13">
      <c r="A97" s="25" t="s">
        <v>443</v>
      </c>
      <c r="B97" s="24">
        <v>12</v>
      </c>
      <c r="C97" s="24">
        <v>6</v>
      </c>
      <c r="D97" s="24">
        <v>17</v>
      </c>
      <c r="E97" s="24">
        <v>11</v>
      </c>
      <c r="F97" s="24">
        <v>6</v>
      </c>
      <c r="G97" s="24">
        <v>16</v>
      </c>
      <c r="H97" s="24">
        <v>10</v>
      </c>
      <c r="I97" s="24">
        <v>2</v>
      </c>
      <c r="J97" s="24">
        <v>18</v>
      </c>
      <c r="K97" s="1">
        <f t="shared" si="4"/>
        <v>11</v>
      </c>
      <c r="L97" s="1">
        <f t="shared" si="5"/>
        <v>4.666666666666667</v>
      </c>
      <c r="M97" s="1">
        <f t="shared" si="6"/>
        <v>17</v>
      </c>
    </row>
    <row r="98" spans="1:13">
      <c r="A98" s="25" t="s">
        <v>444</v>
      </c>
      <c r="B98" s="24">
        <v>13</v>
      </c>
      <c r="C98" s="24">
        <v>6</v>
      </c>
      <c r="D98" s="24">
        <v>19</v>
      </c>
      <c r="E98" s="24">
        <v>9</v>
      </c>
      <c r="F98" s="24">
        <v>3</v>
      </c>
      <c r="G98" s="24">
        <v>15</v>
      </c>
      <c r="H98" s="24">
        <v>11</v>
      </c>
      <c r="I98" s="24">
        <v>5</v>
      </c>
      <c r="J98" s="24">
        <v>16</v>
      </c>
      <c r="K98" s="1">
        <f t="shared" si="4"/>
        <v>11</v>
      </c>
      <c r="L98" s="1">
        <f t="shared" si="5"/>
        <v>4.666666666666667</v>
      </c>
      <c r="M98" s="1">
        <f t="shared" si="6"/>
        <v>16.666666666666668</v>
      </c>
    </row>
    <row r="99" spans="1:13">
      <c r="A99" s="25" t="s">
        <v>445</v>
      </c>
      <c r="B99" s="24">
        <v>15</v>
      </c>
      <c r="C99" s="24">
        <v>7</v>
      </c>
      <c r="D99" s="24">
        <v>22</v>
      </c>
      <c r="E99" s="24">
        <v>6</v>
      </c>
      <c r="F99" s="24">
        <v>0</v>
      </c>
      <c r="G99" s="24">
        <v>12</v>
      </c>
      <c r="H99" s="24">
        <v>13</v>
      </c>
      <c r="I99" s="24">
        <v>7</v>
      </c>
      <c r="J99" s="24">
        <v>21</v>
      </c>
      <c r="K99" s="1">
        <f t="shared" si="4"/>
        <v>11.333333333333334</v>
      </c>
      <c r="L99" s="1">
        <f t="shared" si="5"/>
        <v>4.666666666666667</v>
      </c>
      <c r="M99" s="1">
        <f t="shared" si="6"/>
        <v>18.333333333333332</v>
      </c>
    </row>
    <row r="100" spans="1:13">
      <c r="A100" s="25" t="s">
        <v>446</v>
      </c>
      <c r="B100" s="24">
        <v>15</v>
      </c>
      <c r="C100" s="24">
        <v>8</v>
      </c>
      <c r="D100" s="24">
        <v>22</v>
      </c>
      <c r="E100" s="24">
        <v>8</v>
      </c>
      <c r="F100" s="24">
        <v>0</v>
      </c>
      <c r="G100" s="24">
        <v>15</v>
      </c>
      <c r="H100" s="24">
        <v>16</v>
      </c>
      <c r="I100" s="24">
        <v>6</v>
      </c>
      <c r="J100" s="24">
        <v>24</v>
      </c>
      <c r="K100" s="1">
        <f t="shared" si="4"/>
        <v>13</v>
      </c>
      <c r="L100" s="1">
        <f t="shared" si="5"/>
        <v>4.666666666666667</v>
      </c>
      <c r="M100" s="1">
        <f t="shared" si="6"/>
        <v>20.333333333333332</v>
      </c>
    </row>
    <row r="101" spans="1:13">
      <c r="A101" s="25" t="s">
        <v>447</v>
      </c>
      <c r="B101" s="24">
        <v>16</v>
      </c>
      <c r="C101" s="24">
        <v>7</v>
      </c>
      <c r="D101" s="24">
        <v>23</v>
      </c>
      <c r="E101" s="24">
        <v>9</v>
      </c>
      <c r="F101" s="24">
        <v>3</v>
      </c>
      <c r="G101" s="24">
        <v>15</v>
      </c>
      <c r="H101" s="24">
        <v>15</v>
      </c>
      <c r="I101" s="24">
        <v>10</v>
      </c>
      <c r="J101" s="24">
        <v>18</v>
      </c>
      <c r="K101" s="1">
        <f t="shared" si="4"/>
        <v>13.333333333333334</v>
      </c>
      <c r="L101" s="1">
        <f t="shared" si="5"/>
        <v>6.666666666666667</v>
      </c>
      <c r="M101" s="1">
        <f t="shared" si="6"/>
        <v>18.666666666666668</v>
      </c>
    </row>
    <row r="102" spans="1:13">
      <c r="A102" s="25" t="s">
        <v>448</v>
      </c>
      <c r="B102" s="24">
        <v>17</v>
      </c>
      <c r="C102" s="24">
        <v>9</v>
      </c>
      <c r="D102" s="24">
        <v>25</v>
      </c>
      <c r="E102" s="24">
        <v>10</v>
      </c>
      <c r="F102" s="24">
        <v>8</v>
      </c>
      <c r="G102" s="24">
        <v>12</v>
      </c>
      <c r="H102" s="24">
        <v>10</v>
      </c>
      <c r="I102" s="24">
        <v>2</v>
      </c>
      <c r="J102" s="24">
        <v>17</v>
      </c>
      <c r="K102" s="1">
        <f t="shared" si="4"/>
        <v>12.333333333333334</v>
      </c>
      <c r="L102" s="1">
        <f t="shared" si="5"/>
        <v>6.333333333333333</v>
      </c>
      <c r="M102" s="1">
        <f t="shared" si="6"/>
        <v>18</v>
      </c>
    </row>
    <row r="103" spans="1:13">
      <c r="A103" s="25" t="s">
        <v>449</v>
      </c>
      <c r="B103" s="24">
        <v>15</v>
      </c>
      <c r="C103" s="24">
        <v>9</v>
      </c>
      <c r="D103" s="24">
        <v>24</v>
      </c>
      <c r="E103" s="24">
        <v>9</v>
      </c>
      <c r="F103" s="24">
        <v>6</v>
      </c>
      <c r="G103" s="24">
        <v>11</v>
      </c>
      <c r="H103" s="24">
        <v>11</v>
      </c>
      <c r="I103" s="24">
        <v>4</v>
      </c>
      <c r="J103" s="24">
        <v>17</v>
      </c>
      <c r="K103" s="1">
        <f t="shared" si="4"/>
        <v>11.666666666666666</v>
      </c>
      <c r="L103" s="1">
        <f t="shared" si="5"/>
        <v>6.333333333333333</v>
      </c>
      <c r="M103" s="1">
        <f t="shared" si="6"/>
        <v>17.333333333333332</v>
      </c>
    </row>
    <row r="104" spans="1:13">
      <c r="A104" s="25" t="s">
        <v>450</v>
      </c>
      <c r="B104" s="24">
        <v>19</v>
      </c>
      <c r="C104" s="24">
        <v>15</v>
      </c>
      <c r="D104" s="24">
        <v>22</v>
      </c>
      <c r="E104" s="24">
        <v>10</v>
      </c>
      <c r="F104" s="24">
        <v>8</v>
      </c>
      <c r="G104" s="24">
        <v>14</v>
      </c>
      <c r="H104" s="24">
        <v>13</v>
      </c>
      <c r="I104" s="24">
        <v>6</v>
      </c>
      <c r="J104" s="24">
        <v>18</v>
      </c>
      <c r="K104" s="1">
        <f t="shared" si="4"/>
        <v>14</v>
      </c>
      <c r="L104" s="1">
        <f t="shared" si="5"/>
        <v>9.6666666666666661</v>
      </c>
      <c r="M104" s="1">
        <f t="shared" si="6"/>
        <v>18</v>
      </c>
    </row>
    <row r="105" spans="1:13">
      <c r="A105" s="25" t="s">
        <v>451</v>
      </c>
      <c r="B105" s="24">
        <v>15</v>
      </c>
      <c r="C105" s="24">
        <v>9</v>
      </c>
      <c r="D105" s="24">
        <v>21</v>
      </c>
      <c r="E105" s="24">
        <v>9</v>
      </c>
      <c r="F105" s="24">
        <v>2</v>
      </c>
      <c r="G105" s="24">
        <v>15</v>
      </c>
      <c r="H105" s="24">
        <v>15</v>
      </c>
      <c r="I105" s="24">
        <v>9</v>
      </c>
      <c r="J105" s="24">
        <v>21</v>
      </c>
      <c r="K105" s="1">
        <f t="shared" si="4"/>
        <v>13</v>
      </c>
      <c r="L105" s="1">
        <f t="shared" si="5"/>
        <v>6.666666666666667</v>
      </c>
      <c r="M105" s="1">
        <f t="shared" si="6"/>
        <v>19</v>
      </c>
    </row>
    <row r="106" spans="1:13">
      <c r="A106" s="25" t="s">
        <v>452</v>
      </c>
      <c r="B106" s="24">
        <v>16</v>
      </c>
      <c r="C106" s="24">
        <v>9</v>
      </c>
      <c r="D106" s="24">
        <v>23</v>
      </c>
      <c r="E106" s="24">
        <v>8</v>
      </c>
      <c r="F106" s="24">
        <v>2</v>
      </c>
      <c r="G106" s="24">
        <v>13</v>
      </c>
      <c r="H106" s="24">
        <v>16</v>
      </c>
      <c r="I106" s="24">
        <v>8</v>
      </c>
      <c r="J106" s="24">
        <v>23</v>
      </c>
      <c r="K106" s="1">
        <f t="shared" si="4"/>
        <v>13.333333333333334</v>
      </c>
      <c r="L106" s="1">
        <f t="shared" si="5"/>
        <v>6.333333333333333</v>
      </c>
      <c r="M106" s="1">
        <f t="shared" si="6"/>
        <v>19.666666666666668</v>
      </c>
    </row>
    <row r="107" spans="1:13">
      <c r="A107" s="25" t="s">
        <v>453</v>
      </c>
      <c r="B107" s="24">
        <v>12</v>
      </c>
      <c r="C107" s="24">
        <v>10</v>
      </c>
      <c r="D107" s="24">
        <v>17</v>
      </c>
      <c r="E107" s="24">
        <v>7</v>
      </c>
      <c r="F107" s="24">
        <v>4</v>
      </c>
      <c r="G107" s="24">
        <v>10</v>
      </c>
      <c r="H107" s="24">
        <v>18</v>
      </c>
      <c r="I107" s="24">
        <v>10</v>
      </c>
      <c r="J107" s="24">
        <v>26</v>
      </c>
      <c r="K107" s="1">
        <f t="shared" si="4"/>
        <v>12.333333333333334</v>
      </c>
      <c r="L107" s="1">
        <f t="shared" si="5"/>
        <v>8</v>
      </c>
      <c r="M107" s="1">
        <f t="shared" si="6"/>
        <v>17.666666666666668</v>
      </c>
    </row>
    <row r="108" spans="1:13">
      <c r="A108" s="25" t="s">
        <v>454</v>
      </c>
      <c r="B108" s="24">
        <v>13</v>
      </c>
      <c r="C108" s="24">
        <v>7</v>
      </c>
      <c r="D108" s="24">
        <v>20</v>
      </c>
      <c r="E108" s="24">
        <v>7</v>
      </c>
      <c r="F108" s="24">
        <v>4</v>
      </c>
      <c r="G108" s="24">
        <v>10</v>
      </c>
      <c r="H108" s="24">
        <v>18</v>
      </c>
      <c r="I108" s="24">
        <v>12</v>
      </c>
      <c r="J108" s="24">
        <v>25</v>
      </c>
      <c r="K108" s="1">
        <f t="shared" si="4"/>
        <v>12.666666666666666</v>
      </c>
      <c r="L108" s="1">
        <f t="shared" si="5"/>
        <v>7.666666666666667</v>
      </c>
      <c r="M108" s="1">
        <f t="shared" si="6"/>
        <v>18.333333333333332</v>
      </c>
    </row>
    <row r="109" spans="1:13">
      <c r="A109" s="25" t="s">
        <v>455</v>
      </c>
      <c r="B109" s="24">
        <v>17</v>
      </c>
      <c r="C109" s="24">
        <v>8</v>
      </c>
      <c r="D109" s="24">
        <v>21</v>
      </c>
      <c r="E109" s="24">
        <v>10</v>
      </c>
      <c r="F109" s="24">
        <v>3</v>
      </c>
      <c r="G109" s="24">
        <v>15</v>
      </c>
      <c r="H109" s="24">
        <v>14</v>
      </c>
      <c r="I109" s="24">
        <v>9</v>
      </c>
      <c r="J109" s="24">
        <v>19</v>
      </c>
      <c r="K109" s="1">
        <f t="shared" si="4"/>
        <v>13.666666666666666</v>
      </c>
      <c r="L109" s="1">
        <f t="shared" si="5"/>
        <v>6.666666666666667</v>
      </c>
      <c r="M109" s="1">
        <f t="shared" si="6"/>
        <v>18.333333333333332</v>
      </c>
    </row>
    <row r="110" spans="1:13">
      <c r="A110" s="25" t="s">
        <v>456</v>
      </c>
      <c r="B110" s="24">
        <v>16</v>
      </c>
      <c r="C110" s="24">
        <v>9</v>
      </c>
      <c r="D110" s="24">
        <v>23</v>
      </c>
      <c r="E110" s="24">
        <v>10</v>
      </c>
      <c r="F110" s="24">
        <v>6</v>
      </c>
      <c r="G110" s="24">
        <v>14</v>
      </c>
      <c r="H110" s="24">
        <v>13</v>
      </c>
      <c r="I110" s="24">
        <v>8</v>
      </c>
      <c r="J110" s="24">
        <v>19</v>
      </c>
      <c r="K110" s="1">
        <f t="shared" si="4"/>
        <v>13</v>
      </c>
      <c r="L110" s="1">
        <f t="shared" si="5"/>
        <v>7.666666666666667</v>
      </c>
      <c r="M110" s="1">
        <f t="shared" si="6"/>
        <v>18.666666666666668</v>
      </c>
    </row>
    <row r="111" spans="1:13">
      <c r="A111" s="25" t="s">
        <v>457</v>
      </c>
      <c r="B111" s="24">
        <v>15</v>
      </c>
      <c r="C111" s="24">
        <v>11</v>
      </c>
      <c r="D111" s="24">
        <v>19</v>
      </c>
      <c r="E111" s="24">
        <v>11</v>
      </c>
      <c r="F111" s="24">
        <v>4</v>
      </c>
      <c r="G111" s="24">
        <v>17</v>
      </c>
      <c r="H111" s="24">
        <v>14</v>
      </c>
      <c r="I111" s="24">
        <v>7</v>
      </c>
      <c r="J111" s="24">
        <v>20</v>
      </c>
      <c r="K111" s="1">
        <f t="shared" si="4"/>
        <v>13.333333333333334</v>
      </c>
      <c r="L111" s="1">
        <f t="shared" si="5"/>
        <v>7.333333333333333</v>
      </c>
      <c r="M111" s="1">
        <f t="shared" si="6"/>
        <v>18.666666666666668</v>
      </c>
    </row>
    <row r="112" spans="1:13">
      <c r="A112" s="25" t="s">
        <v>458</v>
      </c>
      <c r="B112" s="24">
        <v>13</v>
      </c>
      <c r="C112" s="24">
        <v>11</v>
      </c>
      <c r="D112" s="24">
        <v>14</v>
      </c>
      <c r="E112" s="24">
        <v>13</v>
      </c>
      <c r="F112" s="24">
        <v>7</v>
      </c>
      <c r="G112" s="24">
        <v>19</v>
      </c>
      <c r="H112" s="24">
        <v>10</v>
      </c>
      <c r="I112" s="24">
        <v>8</v>
      </c>
      <c r="J112" s="24">
        <v>12</v>
      </c>
      <c r="K112" s="1">
        <f t="shared" si="4"/>
        <v>12</v>
      </c>
      <c r="L112" s="1">
        <f t="shared" si="5"/>
        <v>8.6666666666666661</v>
      </c>
      <c r="M112" s="1">
        <f t="shared" si="6"/>
        <v>15</v>
      </c>
    </row>
    <row r="113" spans="1:13">
      <c r="A113" s="25" t="s">
        <v>459</v>
      </c>
      <c r="B113" s="24">
        <v>11</v>
      </c>
      <c r="C113" s="24">
        <v>10</v>
      </c>
      <c r="D113" s="24">
        <v>12</v>
      </c>
      <c r="E113" s="24">
        <v>12</v>
      </c>
      <c r="F113" s="24">
        <v>8</v>
      </c>
      <c r="G113" s="24">
        <v>16</v>
      </c>
      <c r="H113" s="24">
        <v>11</v>
      </c>
      <c r="I113" s="24">
        <v>9</v>
      </c>
      <c r="J113" s="24">
        <v>12</v>
      </c>
      <c r="K113" s="1">
        <f t="shared" si="4"/>
        <v>11.333333333333334</v>
      </c>
      <c r="L113" s="1">
        <f t="shared" si="5"/>
        <v>9</v>
      </c>
      <c r="M113" s="1">
        <f t="shared" si="6"/>
        <v>13.333333333333334</v>
      </c>
    </row>
    <row r="114" spans="1:13">
      <c r="A114" s="25" t="s">
        <v>460</v>
      </c>
      <c r="B114" s="24">
        <v>14</v>
      </c>
      <c r="C114" s="24">
        <v>9</v>
      </c>
      <c r="D114" s="24">
        <v>19</v>
      </c>
      <c r="E114" s="24">
        <v>14</v>
      </c>
      <c r="F114" s="24">
        <v>5</v>
      </c>
      <c r="G114" s="24">
        <v>20</v>
      </c>
      <c r="H114" s="24">
        <v>13</v>
      </c>
      <c r="I114" s="24">
        <v>9</v>
      </c>
      <c r="J114" s="24">
        <v>19</v>
      </c>
      <c r="K114" s="1">
        <f t="shared" si="4"/>
        <v>13.666666666666666</v>
      </c>
      <c r="L114" s="1">
        <f t="shared" si="5"/>
        <v>7.666666666666667</v>
      </c>
      <c r="M114" s="1">
        <f t="shared" si="6"/>
        <v>19.333333333333332</v>
      </c>
    </row>
    <row r="115" spans="1:13">
      <c r="A115" s="25" t="s">
        <v>461</v>
      </c>
      <c r="B115" s="24">
        <v>15</v>
      </c>
      <c r="C115" s="24">
        <v>7</v>
      </c>
      <c r="D115" s="24">
        <v>21</v>
      </c>
      <c r="E115" s="24">
        <v>15</v>
      </c>
      <c r="F115" s="24">
        <v>9</v>
      </c>
      <c r="G115" s="24">
        <v>21</v>
      </c>
      <c r="H115" s="24">
        <v>12</v>
      </c>
      <c r="I115" s="24">
        <v>11</v>
      </c>
      <c r="J115" s="24">
        <v>13</v>
      </c>
      <c r="K115" s="1">
        <f t="shared" si="4"/>
        <v>14</v>
      </c>
      <c r="L115" s="1">
        <f t="shared" si="5"/>
        <v>9</v>
      </c>
      <c r="M115" s="1">
        <f t="shared" si="6"/>
        <v>18.333333333333332</v>
      </c>
    </row>
    <row r="116" spans="1:13">
      <c r="A116" s="25" t="s">
        <v>462</v>
      </c>
      <c r="B116" s="24">
        <v>17</v>
      </c>
      <c r="C116" s="24">
        <v>10</v>
      </c>
      <c r="D116" s="24">
        <v>23</v>
      </c>
      <c r="E116" s="24">
        <v>16</v>
      </c>
      <c r="F116" s="24">
        <v>9</v>
      </c>
      <c r="G116" s="24">
        <v>22</v>
      </c>
      <c r="H116" s="24">
        <v>12</v>
      </c>
      <c r="I116" s="24">
        <v>8</v>
      </c>
      <c r="J116" s="24">
        <v>16</v>
      </c>
      <c r="K116" s="1">
        <f t="shared" si="4"/>
        <v>15</v>
      </c>
      <c r="L116" s="1">
        <f t="shared" si="5"/>
        <v>9</v>
      </c>
      <c r="M116" s="1">
        <f t="shared" si="6"/>
        <v>20.333333333333332</v>
      </c>
    </row>
    <row r="117" spans="1:13">
      <c r="A117" s="25" t="s">
        <v>463</v>
      </c>
      <c r="B117" s="24">
        <v>17</v>
      </c>
      <c r="C117" s="24">
        <v>10</v>
      </c>
      <c r="D117" s="24">
        <v>24</v>
      </c>
      <c r="E117" s="24">
        <v>18</v>
      </c>
      <c r="F117" s="24">
        <v>10</v>
      </c>
      <c r="G117" s="24">
        <v>23</v>
      </c>
      <c r="H117" s="24">
        <v>14</v>
      </c>
      <c r="I117" s="24">
        <v>9</v>
      </c>
      <c r="J117" s="24">
        <v>19</v>
      </c>
      <c r="K117" s="1">
        <f t="shared" si="4"/>
        <v>16.333333333333332</v>
      </c>
      <c r="L117" s="1">
        <f t="shared" si="5"/>
        <v>9.6666666666666661</v>
      </c>
      <c r="M117" s="1">
        <f t="shared" si="6"/>
        <v>22</v>
      </c>
    </row>
    <row r="118" spans="1:13">
      <c r="A118" s="25" t="s">
        <v>464</v>
      </c>
      <c r="B118" s="24">
        <v>15</v>
      </c>
      <c r="C118" s="24">
        <v>12</v>
      </c>
      <c r="D118" s="24">
        <v>19</v>
      </c>
      <c r="E118" s="24">
        <v>13</v>
      </c>
      <c r="F118" s="24">
        <v>10</v>
      </c>
      <c r="G118" s="24">
        <v>15</v>
      </c>
      <c r="H118" s="24">
        <v>15</v>
      </c>
      <c r="I118" s="24">
        <v>10</v>
      </c>
      <c r="J118" s="24">
        <v>20</v>
      </c>
      <c r="K118" s="1">
        <f t="shared" si="4"/>
        <v>14.333333333333334</v>
      </c>
      <c r="L118" s="1">
        <f t="shared" si="5"/>
        <v>10.666666666666666</v>
      </c>
      <c r="M118" s="1">
        <f t="shared" si="6"/>
        <v>18</v>
      </c>
    </row>
    <row r="119" spans="1:13">
      <c r="A119" s="25" t="s">
        <v>465</v>
      </c>
      <c r="B119" s="24">
        <v>15</v>
      </c>
      <c r="C119" s="24">
        <v>13</v>
      </c>
      <c r="D119" s="24">
        <v>19</v>
      </c>
      <c r="E119" s="24">
        <v>11</v>
      </c>
      <c r="F119" s="24">
        <v>9</v>
      </c>
      <c r="G119" s="24">
        <v>14</v>
      </c>
      <c r="H119" s="24">
        <v>16</v>
      </c>
      <c r="I119" s="24">
        <v>11</v>
      </c>
      <c r="J119" s="24">
        <v>21</v>
      </c>
      <c r="K119" s="1">
        <f t="shared" si="4"/>
        <v>14</v>
      </c>
      <c r="L119" s="1">
        <f t="shared" si="5"/>
        <v>11</v>
      </c>
      <c r="M119" s="1">
        <f t="shared" si="6"/>
        <v>18</v>
      </c>
    </row>
    <row r="120" spans="1:13">
      <c r="A120" s="25" t="s">
        <v>466</v>
      </c>
      <c r="B120" s="24">
        <v>13</v>
      </c>
      <c r="C120" s="24">
        <v>12</v>
      </c>
      <c r="D120" s="24">
        <v>15</v>
      </c>
      <c r="E120" s="24">
        <v>12</v>
      </c>
      <c r="F120" s="24">
        <v>11</v>
      </c>
      <c r="G120" s="24">
        <v>15</v>
      </c>
      <c r="H120" s="24">
        <v>17</v>
      </c>
      <c r="I120" s="24">
        <v>13</v>
      </c>
      <c r="J120" s="24">
        <v>22</v>
      </c>
      <c r="K120" s="1">
        <f t="shared" si="4"/>
        <v>14</v>
      </c>
      <c r="L120" s="1">
        <f t="shared" si="5"/>
        <v>12</v>
      </c>
      <c r="M120" s="1">
        <f t="shared" si="6"/>
        <v>17.333333333333332</v>
      </c>
    </row>
    <row r="121" spans="1:13">
      <c r="A121" s="25" t="s">
        <v>467</v>
      </c>
      <c r="B121" s="24">
        <v>15</v>
      </c>
      <c r="C121" s="24">
        <v>9</v>
      </c>
      <c r="D121" s="24">
        <v>22</v>
      </c>
      <c r="E121" s="24">
        <v>13</v>
      </c>
      <c r="F121" s="24">
        <v>11</v>
      </c>
      <c r="G121" s="24">
        <v>15</v>
      </c>
      <c r="H121" s="24">
        <v>17</v>
      </c>
      <c r="I121" s="24">
        <v>12</v>
      </c>
      <c r="J121" s="24">
        <v>21</v>
      </c>
      <c r="K121" s="1">
        <f t="shared" si="4"/>
        <v>15</v>
      </c>
      <c r="L121" s="1">
        <f t="shared" si="5"/>
        <v>10.666666666666666</v>
      </c>
      <c r="M121" s="1">
        <f t="shared" si="6"/>
        <v>19.333333333333332</v>
      </c>
    </row>
    <row r="122" spans="1:13">
      <c r="A122" s="25" t="s">
        <v>468</v>
      </c>
      <c r="B122" s="24">
        <v>14</v>
      </c>
      <c r="C122" s="24">
        <v>12</v>
      </c>
      <c r="D122" s="24">
        <v>16</v>
      </c>
      <c r="E122" s="24">
        <v>13</v>
      </c>
      <c r="F122" s="24">
        <v>9</v>
      </c>
      <c r="G122" s="24">
        <v>17</v>
      </c>
      <c r="H122" s="24">
        <v>16</v>
      </c>
      <c r="I122" s="24">
        <v>12</v>
      </c>
      <c r="J122" s="24">
        <v>20</v>
      </c>
      <c r="K122" s="1">
        <f t="shared" si="4"/>
        <v>14.333333333333334</v>
      </c>
      <c r="L122" s="1">
        <f t="shared" si="5"/>
        <v>11</v>
      </c>
      <c r="M122" s="1">
        <f t="shared" si="6"/>
        <v>17.666666666666668</v>
      </c>
    </row>
    <row r="123" spans="1:13">
      <c r="A123" s="25" t="s">
        <v>469</v>
      </c>
      <c r="B123" s="24">
        <v>14</v>
      </c>
      <c r="C123" s="24">
        <v>9</v>
      </c>
      <c r="D123" s="24">
        <v>18</v>
      </c>
      <c r="E123" s="24">
        <v>13</v>
      </c>
      <c r="F123" s="24">
        <v>12</v>
      </c>
      <c r="G123" s="24">
        <v>14</v>
      </c>
      <c r="H123" s="24">
        <v>16</v>
      </c>
      <c r="I123" s="24">
        <v>10</v>
      </c>
      <c r="J123" s="24">
        <v>22</v>
      </c>
      <c r="K123" s="1">
        <f t="shared" si="4"/>
        <v>14.333333333333334</v>
      </c>
      <c r="L123" s="1">
        <f t="shared" si="5"/>
        <v>10.333333333333334</v>
      </c>
      <c r="M123" s="1">
        <f t="shared" si="6"/>
        <v>18</v>
      </c>
    </row>
    <row r="124" spans="1:13">
      <c r="A124" s="25" t="s">
        <v>470</v>
      </c>
      <c r="B124" s="24">
        <v>17</v>
      </c>
      <c r="C124" s="24">
        <v>9</v>
      </c>
      <c r="D124" s="24">
        <v>25</v>
      </c>
      <c r="E124" s="24">
        <v>15</v>
      </c>
      <c r="F124" s="24">
        <v>10</v>
      </c>
      <c r="G124" s="24">
        <v>20</v>
      </c>
      <c r="H124" s="24">
        <v>16</v>
      </c>
      <c r="I124" s="24">
        <v>11</v>
      </c>
      <c r="J124" s="24">
        <v>21</v>
      </c>
      <c r="K124" s="1">
        <f t="shared" si="4"/>
        <v>16</v>
      </c>
      <c r="L124" s="1">
        <f t="shared" si="5"/>
        <v>10</v>
      </c>
      <c r="M124" s="1">
        <f t="shared" si="6"/>
        <v>22</v>
      </c>
    </row>
    <row r="125" spans="1:13">
      <c r="A125" s="25" t="s">
        <v>471</v>
      </c>
      <c r="B125" s="24">
        <v>17</v>
      </c>
      <c r="C125" s="24">
        <v>11</v>
      </c>
      <c r="D125" s="24">
        <v>23</v>
      </c>
      <c r="E125" s="24">
        <v>13</v>
      </c>
      <c r="F125" s="24">
        <v>7</v>
      </c>
      <c r="G125" s="24">
        <v>18</v>
      </c>
      <c r="H125" s="24">
        <v>16</v>
      </c>
      <c r="I125" s="24">
        <v>14</v>
      </c>
      <c r="J125" s="24">
        <v>19</v>
      </c>
      <c r="K125" s="1">
        <f t="shared" si="4"/>
        <v>15.333333333333334</v>
      </c>
      <c r="L125" s="1">
        <f t="shared" si="5"/>
        <v>10.666666666666666</v>
      </c>
      <c r="M125" s="1">
        <f t="shared" si="6"/>
        <v>20</v>
      </c>
    </row>
    <row r="126" spans="1:13">
      <c r="A126" s="25" t="s">
        <v>472</v>
      </c>
      <c r="B126" s="24">
        <v>17</v>
      </c>
      <c r="C126" s="24">
        <v>12</v>
      </c>
      <c r="D126" s="24">
        <v>22</v>
      </c>
      <c r="E126" s="24">
        <v>14</v>
      </c>
      <c r="F126" s="24">
        <v>7</v>
      </c>
      <c r="G126" s="24">
        <v>19</v>
      </c>
      <c r="H126" s="24">
        <v>16</v>
      </c>
      <c r="I126" s="24">
        <v>12</v>
      </c>
      <c r="J126" s="24">
        <v>20</v>
      </c>
      <c r="K126" s="1">
        <f t="shared" si="4"/>
        <v>15.666666666666666</v>
      </c>
      <c r="L126" s="1">
        <f t="shared" si="5"/>
        <v>10.333333333333334</v>
      </c>
      <c r="M126" s="1">
        <f t="shared" si="6"/>
        <v>20.333333333333332</v>
      </c>
    </row>
    <row r="127" spans="1:13">
      <c r="A127" s="25" t="s">
        <v>473</v>
      </c>
      <c r="B127" s="24">
        <v>17</v>
      </c>
      <c r="C127" s="24">
        <v>11</v>
      </c>
      <c r="D127" s="24">
        <v>23</v>
      </c>
      <c r="E127" s="24">
        <v>14</v>
      </c>
      <c r="F127" s="24">
        <v>8</v>
      </c>
      <c r="G127" s="24">
        <v>22</v>
      </c>
      <c r="H127" s="24">
        <v>13</v>
      </c>
      <c r="I127" s="24">
        <v>12</v>
      </c>
      <c r="J127" s="24">
        <v>16</v>
      </c>
      <c r="K127" s="1">
        <f t="shared" si="4"/>
        <v>14.666666666666666</v>
      </c>
      <c r="L127" s="1">
        <f t="shared" si="5"/>
        <v>10.333333333333334</v>
      </c>
      <c r="M127" s="1">
        <f t="shared" si="6"/>
        <v>20.333333333333332</v>
      </c>
    </row>
    <row r="128" spans="1:13">
      <c r="A128" s="25" t="s">
        <v>474</v>
      </c>
      <c r="B128" s="24">
        <v>18</v>
      </c>
      <c r="C128" s="24">
        <v>13</v>
      </c>
      <c r="D128" s="24">
        <v>23</v>
      </c>
      <c r="E128" s="24">
        <v>15</v>
      </c>
      <c r="F128" s="24">
        <v>8</v>
      </c>
      <c r="G128" s="24">
        <v>21</v>
      </c>
      <c r="H128" s="24">
        <v>13</v>
      </c>
      <c r="I128" s="24">
        <v>11</v>
      </c>
      <c r="J128" s="24">
        <v>15</v>
      </c>
      <c r="K128" s="1">
        <f t="shared" si="4"/>
        <v>15.333333333333334</v>
      </c>
      <c r="L128" s="1">
        <f t="shared" si="5"/>
        <v>10.666666666666666</v>
      </c>
      <c r="M128" s="1">
        <f t="shared" si="6"/>
        <v>19.666666666666668</v>
      </c>
    </row>
    <row r="129" spans="1:13">
      <c r="A129" s="25" t="s">
        <v>475</v>
      </c>
      <c r="B129" s="24">
        <v>19</v>
      </c>
      <c r="C129" s="24">
        <v>16</v>
      </c>
      <c r="D129" s="24">
        <v>23</v>
      </c>
      <c r="E129" s="24">
        <v>17</v>
      </c>
      <c r="F129" s="24">
        <v>9</v>
      </c>
      <c r="G129" s="24">
        <v>25</v>
      </c>
      <c r="H129" s="24">
        <v>15</v>
      </c>
      <c r="I129" s="24">
        <v>12</v>
      </c>
      <c r="J129" s="24">
        <v>21</v>
      </c>
      <c r="K129" s="1">
        <f t="shared" si="4"/>
        <v>17</v>
      </c>
      <c r="L129" s="1">
        <f t="shared" si="5"/>
        <v>12.333333333333334</v>
      </c>
      <c r="M129" s="1">
        <f t="shared" si="6"/>
        <v>23</v>
      </c>
    </row>
    <row r="130" spans="1:13">
      <c r="A130" s="25" t="s">
        <v>476</v>
      </c>
      <c r="B130" s="24">
        <v>18</v>
      </c>
      <c r="C130" s="24">
        <v>13</v>
      </c>
      <c r="D130" s="24">
        <v>24</v>
      </c>
      <c r="E130" s="24">
        <v>14</v>
      </c>
      <c r="F130" s="24">
        <v>8</v>
      </c>
      <c r="G130" s="24">
        <v>18</v>
      </c>
      <c r="H130" s="24">
        <v>16</v>
      </c>
      <c r="I130" s="24">
        <v>13</v>
      </c>
      <c r="J130" s="24">
        <v>20</v>
      </c>
      <c r="K130" s="1">
        <f t="shared" si="4"/>
        <v>16</v>
      </c>
      <c r="L130" s="1">
        <f t="shared" si="5"/>
        <v>11.333333333333334</v>
      </c>
      <c r="M130" s="1">
        <f t="shared" si="6"/>
        <v>20.666666666666668</v>
      </c>
    </row>
    <row r="131" spans="1:13">
      <c r="A131" s="25" t="s">
        <v>477</v>
      </c>
      <c r="B131" s="24">
        <v>19</v>
      </c>
      <c r="C131" s="24">
        <v>13</v>
      </c>
      <c r="D131" s="24">
        <v>25</v>
      </c>
      <c r="E131" s="24">
        <v>16</v>
      </c>
      <c r="F131" s="24">
        <v>10</v>
      </c>
      <c r="G131" s="24">
        <v>20</v>
      </c>
      <c r="H131" s="24">
        <v>18</v>
      </c>
      <c r="I131" s="24">
        <v>13</v>
      </c>
      <c r="J131" s="24">
        <v>23</v>
      </c>
      <c r="K131" s="1">
        <f t="shared" ref="K131:K194" si="7">AVERAGE(B131,E131,H131)</f>
        <v>17.666666666666668</v>
      </c>
      <c r="L131" s="1">
        <f t="shared" ref="L131:L194" si="8">AVERAGE(C131,F131,I131)</f>
        <v>12</v>
      </c>
      <c r="M131" s="1">
        <f t="shared" ref="M131:M194" si="9">AVERAGE(D131,G131,J131)</f>
        <v>22.666666666666668</v>
      </c>
    </row>
    <row r="132" spans="1:13">
      <c r="A132" s="25" t="s">
        <v>478</v>
      </c>
      <c r="B132" s="24">
        <v>17</v>
      </c>
      <c r="C132" s="24">
        <v>14</v>
      </c>
      <c r="D132" s="24">
        <v>20</v>
      </c>
      <c r="E132" s="24">
        <v>14</v>
      </c>
      <c r="F132" s="24">
        <v>12</v>
      </c>
      <c r="G132" s="24">
        <v>17</v>
      </c>
      <c r="H132" s="24">
        <v>20</v>
      </c>
      <c r="I132" s="24">
        <v>12</v>
      </c>
      <c r="J132" s="24">
        <v>26</v>
      </c>
      <c r="K132" s="1">
        <f t="shared" si="7"/>
        <v>17</v>
      </c>
      <c r="L132" s="1">
        <f t="shared" si="8"/>
        <v>12.666666666666666</v>
      </c>
      <c r="M132" s="1">
        <f t="shared" si="9"/>
        <v>21</v>
      </c>
    </row>
    <row r="133" spans="1:13">
      <c r="A133" s="25" t="s">
        <v>479</v>
      </c>
      <c r="B133" s="24">
        <v>14</v>
      </c>
      <c r="C133" s="24">
        <v>12</v>
      </c>
      <c r="D133" s="24">
        <v>18</v>
      </c>
      <c r="E133" s="24">
        <v>13</v>
      </c>
      <c r="F133" s="24">
        <v>11</v>
      </c>
      <c r="G133" s="24">
        <v>15</v>
      </c>
      <c r="H133" s="24">
        <v>21</v>
      </c>
      <c r="I133" s="24">
        <v>14</v>
      </c>
      <c r="J133" s="24">
        <v>27</v>
      </c>
      <c r="K133" s="1">
        <f t="shared" si="7"/>
        <v>16</v>
      </c>
      <c r="L133" s="1">
        <f t="shared" si="8"/>
        <v>12.333333333333334</v>
      </c>
      <c r="M133" s="1">
        <f t="shared" si="9"/>
        <v>20</v>
      </c>
    </row>
    <row r="134" spans="1:13">
      <c r="A134" s="25" t="s">
        <v>480</v>
      </c>
      <c r="B134" s="24">
        <v>17</v>
      </c>
      <c r="C134" s="24">
        <v>12</v>
      </c>
      <c r="D134" s="24">
        <v>21</v>
      </c>
      <c r="E134" s="24">
        <v>15</v>
      </c>
      <c r="F134" s="24">
        <v>7</v>
      </c>
      <c r="G134" s="24">
        <v>23</v>
      </c>
      <c r="H134" s="24">
        <v>21</v>
      </c>
      <c r="I134" s="24">
        <v>14</v>
      </c>
      <c r="J134" s="24">
        <v>28</v>
      </c>
      <c r="K134" s="1">
        <f t="shared" si="7"/>
        <v>17.666666666666668</v>
      </c>
      <c r="L134" s="1">
        <f t="shared" si="8"/>
        <v>11</v>
      </c>
      <c r="M134" s="1">
        <f t="shared" si="9"/>
        <v>24</v>
      </c>
    </row>
    <row r="135" spans="1:13">
      <c r="A135" s="25" t="s">
        <v>481</v>
      </c>
      <c r="B135" s="24">
        <v>14</v>
      </c>
      <c r="C135" s="24">
        <v>12</v>
      </c>
      <c r="D135" s="24">
        <v>16</v>
      </c>
      <c r="E135" s="24">
        <v>16</v>
      </c>
      <c r="F135" s="24">
        <v>9</v>
      </c>
      <c r="G135" s="24">
        <v>21</v>
      </c>
      <c r="H135" s="24">
        <v>22</v>
      </c>
      <c r="I135" s="24">
        <v>16</v>
      </c>
      <c r="J135" s="24">
        <v>27</v>
      </c>
      <c r="K135" s="1">
        <f t="shared" si="7"/>
        <v>17.333333333333332</v>
      </c>
      <c r="L135" s="1">
        <f t="shared" si="8"/>
        <v>12.333333333333334</v>
      </c>
      <c r="M135" s="1">
        <f t="shared" si="9"/>
        <v>21.333333333333332</v>
      </c>
    </row>
    <row r="136" spans="1:13">
      <c r="A136" s="25" t="s">
        <v>482</v>
      </c>
      <c r="B136" s="24">
        <v>16</v>
      </c>
      <c r="C136" s="24">
        <v>9</v>
      </c>
      <c r="D136" s="24">
        <v>21</v>
      </c>
      <c r="E136" s="24">
        <v>13</v>
      </c>
      <c r="F136" s="24">
        <v>8</v>
      </c>
      <c r="G136" s="24">
        <v>19</v>
      </c>
      <c r="H136" s="24">
        <v>22</v>
      </c>
      <c r="I136" s="24">
        <v>17</v>
      </c>
      <c r="J136" s="24">
        <v>27</v>
      </c>
      <c r="K136" s="1">
        <f t="shared" si="7"/>
        <v>17</v>
      </c>
      <c r="L136" s="1">
        <f t="shared" si="8"/>
        <v>11.333333333333334</v>
      </c>
      <c r="M136" s="1">
        <f t="shared" si="9"/>
        <v>22.333333333333332</v>
      </c>
    </row>
    <row r="137" spans="1:13">
      <c r="A137" s="25" t="s">
        <v>483</v>
      </c>
      <c r="B137" s="24">
        <v>17</v>
      </c>
      <c r="C137" s="24">
        <v>13</v>
      </c>
      <c r="D137" s="24">
        <v>21</v>
      </c>
      <c r="E137" s="24">
        <v>12</v>
      </c>
      <c r="F137" s="24">
        <v>6</v>
      </c>
      <c r="G137" s="24">
        <v>16</v>
      </c>
      <c r="H137" s="24">
        <v>22</v>
      </c>
      <c r="I137" s="24">
        <v>18</v>
      </c>
      <c r="J137" s="24">
        <v>27</v>
      </c>
      <c r="K137" s="1">
        <f t="shared" si="7"/>
        <v>17</v>
      </c>
      <c r="L137" s="1">
        <f t="shared" si="8"/>
        <v>12.333333333333334</v>
      </c>
      <c r="M137" s="1">
        <f t="shared" si="9"/>
        <v>21.333333333333332</v>
      </c>
    </row>
    <row r="138" spans="1:13">
      <c r="A138" s="25" t="s">
        <v>484</v>
      </c>
      <c r="B138" s="24">
        <v>17</v>
      </c>
      <c r="C138" s="24">
        <v>14</v>
      </c>
      <c r="D138" s="24">
        <v>19</v>
      </c>
      <c r="E138" s="24">
        <v>14</v>
      </c>
      <c r="F138" s="24">
        <v>9</v>
      </c>
      <c r="G138" s="24">
        <v>18</v>
      </c>
      <c r="H138" s="24">
        <v>22</v>
      </c>
      <c r="I138" s="24">
        <v>16</v>
      </c>
      <c r="J138" s="24">
        <v>28</v>
      </c>
      <c r="K138" s="1">
        <f t="shared" si="7"/>
        <v>17.666666666666668</v>
      </c>
      <c r="L138" s="1">
        <f t="shared" si="8"/>
        <v>13</v>
      </c>
      <c r="M138" s="1">
        <f t="shared" si="9"/>
        <v>21.666666666666668</v>
      </c>
    </row>
    <row r="139" spans="1:13">
      <c r="A139" s="25" t="s">
        <v>485</v>
      </c>
      <c r="B139" s="24">
        <v>18</v>
      </c>
      <c r="C139" s="24">
        <v>14</v>
      </c>
      <c r="D139" s="24">
        <v>23</v>
      </c>
      <c r="E139" s="24">
        <v>18</v>
      </c>
      <c r="F139" s="24">
        <v>10</v>
      </c>
      <c r="G139" s="24">
        <v>23</v>
      </c>
      <c r="H139" s="24">
        <v>23</v>
      </c>
      <c r="I139" s="24">
        <v>16</v>
      </c>
      <c r="J139" s="24">
        <v>29</v>
      </c>
      <c r="K139" s="1">
        <f t="shared" si="7"/>
        <v>19.666666666666668</v>
      </c>
      <c r="L139" s="1">
        <f t="shared" si="8"/>
        <v>13.333333333333334</v>
      </c>
      <c r="M139" s="1">
        <f t="shared" si="9"/>
        <v>25</v>
      </c>
    </row>
    <row r="140" spans="1:13">
      <c r="A140" s="25" t="s">
        <v>486</v>
      </c>
      <c r="B140" s="24">
        <v>20</v>
      </c>
      <c r="C140" s="24">
        <v>15</v>
      </c>
      <c r="D140" s="24">
        <v>26</v>
      </c>
      <c r="E140" s="24">
        <v>15</v>
      </c>
      <c r="F140" s="24">
        <v>8</v>
      </c>
      <c r="G140" s="24">
        <v>22</v>
      </c>
      <c r="H140" s="24">
        <v>24</v>
      </c>
      <c r="I140" s="24">
        <v>18</v>
      </c>
      <c r="J140" s="24">
        <v>28</v>
      </c>
      <c r="K140" s="1">
        <f t="shared" si="7"/>
        <v>19.666666666666668</v>
      </c>
      <c r="L140" s="1">
        <f t="shared" si="8"/>
        <v>13.666666666666666</v>
      </c>
      <c r="M140" s="1">
        <f t="shared" si="9"/>
        <v>25.333333333333332</v>
      </c>
    </row>
    <row r="141" spans="1:13">
      <c r="A141" s="25" t="s">
        <v>487</v>
      </c>
      <c r="B141" s="24">
        <v>20</v>
      </c>
      <c r="C141" s="24">
        <v>16</v>
      </c>
      <c r="D141" s="24">
        <v>26</v>
      </c>
      <c r="E141" s="24">
        <v>17</v>
      </c>
      <c r="F141" s="24">
        <v>9</v>
      </c>
      <c r="G141" s="24">
        <v>22</v>
      </c>
      <c r="H141" s="24">
        <v>23</v>
      </c>
      <c r="I141" s="24">
        <v>19</v>
      </c>
      <c r="J141" s="24">
        <v>27</v>
      </c>
      <c r="K141" s="1">
        <f t="shared" si="7"/>
        <v>20</v>
      </c>
      <c r="L141" s="1">
        <f t="shared" si="8"/>
        <v>14.666666666666666</v>
      </c>
      <c r="M141" s="1">
        <f t="shared" si="9"/>
        <v>25</v>
      </c>
    </row>
    <row r="142" spans="1:13">
      <c r="A142" s="25" t="s">
        <v>488</v>
      </c>
      <c r="B142" s="24">
        <v>21</v>
      </c>
      <c r="C142" s="24">
        <v>13</v>
      </c>
      <c r="D142" s="24">
        <v>28</v>
      </c>
      <c r="E142" s="24">
        <v>17</v>
      </c>
      <c r="F142" s="24">
        <v>8</v>
      </c>
      <c r="G142" s="24">
        <v>23</v>
      </c>
      <c r="H142" s="24">
        <v>23</v>
      </c>
      <c r="I142" s="24">
        <v>17</v>
      </c>
      <c r="J142" s="24">
        <v>29</v>
      </c>
      <c r="K142" s="1">
        <f t="shared" si="7"/>
        <v>20.333333333333332</v>
      </c>
      <c r="L142" s="1">
        <f t="shared" si="8"/>
        <v>12.666666666666666</v>
      </c>
      <c r="M142" s="1">
        <f t="shared" si="9"/>
        <v>26.666666666666668</v>
      </c>
    </row>
    <row r="143" spans="1:13">
      <c r="A143" s="25" t="s">
        <v>489</v>
      </c>
      <c r="B143" s="24">
        <v>22</v>
      </c>
      <c r="C143" s="24">
        <v>18</v>
      </c>
      <c r="D143" s="24">
        <v>26</v>
      </c>
      <c r="E143" s="24">
        <v>16</v>
      </c>
      <c r="F143" s="24">
        <v>11</v>
      </c>
      <c r="G143" s="24">
        <v>21</v>
      </c>
      <c r="H143" s="24">
        <v>24</v>
      </c>
      <c r="I143" s="24">
        <v>18</v>
      </c>
      <c r="J143" s="24">
        <v>31</v>
      </c>
      <c r="K143" s="1">
        <f t="shared" si="7"/>
        <v>20.666666666666668</v>
      </c>
      <c r="L143" s="1">
        <f t="shared" si="8"/>
        <v>15.666666666666666</v>
      </c>
      <c r="M143" s="1">
        <f t="shared" si="9"/>
        <v>26</v>
      </c>
    </row>
    <row r="144" spans="1:13">
      <c r="A144" s="25" t="s">
        <v>490</v>
      </c>
      <c r="B144" s="24">
        <v>21</v>
      </c>
      <c r="C144" s="24">
        <v>16</v>
      </c>
      <c r="D144" s="24">
        <v>26</v>
      </c>
      <c r="E144" s="24">
        <v>16</v>
      </c>
      <c r="F144" s="24">
        <v>11</v>
      </c>
      <c r="G144" s="24">
        <v>19</v>
      </c>
      <c r="H144" s="24">
        <v>24</v>
      </c>
      <c r="I144" s="24">
        <v>18</v>
      </c>
      <c r="J144" s="24">
        <v>28</v>
      </c>
      <c r="K144" s="1">
        <f t="shared" si="7"/>
        <v>20.333333333333332</v>
      </c>
      <c r="L144" s="1">
        <f t="shared" si="8"/>
        <v>15</v>
      </c>
      <c r="M144" s="1">
        <f t="shared" si="9"/>
        <v>24.333333333333332</v>
      </c>
    </row>
    <row r="145" spans="1:13">
      <c r="A145" s="25" t="s">
        <v>491</v>
      </c>
      <c r="B145" s="24">
        <v>22</v>
      </c>
      <c r="C145" s="24">
        <v>18</v>
      </c>
      <c r="D145" s="24">
        <v>25</v>
      </c>
      <c r="E145" s="24">
        <v>18</v>
      </c>
      <c r="F145" s="24">
        <v>12</v>
      </c>
      <c r="G145" s="24">
        <v>24</v>
      </c>
      <c r="H145" s="24">
        <v>23</v>
      </c>
      <c r="I145" s="24">
        <v>19</v>
      </c>
      <c r="J145" s="24">
        <v>27</v>
      </c>
      <c r="K145" s="1">
        <f t="shared" si="7"/>
        <v>21</v>
      </c>
      <c r="L145" s="1">
        <f t="shared" si="8"/>
        <v>16.333333333333332</v>
      </c>
      <c r="M145" s="1">
        <f t="shared" si="9"/>
        <v>25.333333333333332</v>
      </c>
    </row>
    <row r="146" spans="1:13">
      <c r="A146" s="25" t="s">
        <v>492</v>
      </c>
      <c r="B146" s="24">
        <v>19</v>
      </c>
      <c r="C146" s="24">
        <v>13</v>
      </c>
      <c r="D146" s="24">
        <v>24</v>
      </c>
      <c r="E146" s="24">
        <v>15</v>
      </c>
      <c r="F146" s="24">
        <v>13</v>
      </c>
      <c r="G146" s="24">
        <v>17</v>
      </c>
      <c r="H146" s="24">
        <v>20</v>
      </c>
      <c r="I146" s="24">
        <v>15</v>
      </c>
      <c r="J146" s="24">
        <v>26</v>
      </c>
      <c r="K146" s="1">
        <f t="shared" si="7"/>
        <v>18</v>
      </c>
      <c r="L146" s="1">
        <f t="shared" si="8"/>
        <v>13.666666666666666</v>
      </c>
      <c r="M146" s="1">
        <f t="shared" si="9"/>
        <v>22.333333333333332</v>
      </c>
    </row>
    <row r="147" spans="1:13">
      <c r="A147" s="25" t="s">
        <v>493</v>
      </c>
      <c r="B147" s="24">
        <v>20</v>
      </c>
      <c r="C147" s="24">
        <v>14</v>
      </c>
      <c r="D147" s="24">
        <v>25</v>
      </c>
      <c r="E147" s="24">
        <v>17</v>
      </c>
      <c r="F147" s="24">
        <v>10</v>
      </c>
      <c r="G147" s="24">
        <v>23</v>
      </c>
      <c r="H147" s="24">
        <v>19</v>
      </c>
      <c r="I147" s="24">
        <v>16</v>
      </c>
      <c r="J147" s="24">
        <v>23</v>
      </c>
      <c r="K147" s="1">
        <f t="shared" si="7"/>
        <v>18.666666666666668</v>
      </c>
      <c r="L147" s="1">
        <f t="shared" si="8"/>
        <v>13.333333333333334</v>
      </c>
      <c r="M147" s="1">
        <f t="shared" si="9"/>
        <v>23.666666666666668</v>
      </c>
    </row>
    <row r="148" spans="1:13">
      <c r="A148" s="25" t="s">
        <v>494</v>
      </c>
      <c r="B148" s="24">
        <v>20</v>
      </c>
      <c r="C148" s="24">
        <v>15</v>
      </c>
      <c r="D148" s="24">
        <v>24</v>
      </c>
      <c r="E148" s="24">
        <v>16</v>
      </c>
      <c r="F148" s="24">
        <v>9</v>
      </c>
      <c r="G148" s="24">
        <v>21</v>
      </c>
      <c r="H148" s="24">
        <v>22</v>
      </c>
      <c r="I148" s="24">
        <v>16</v>
      </c>
      <c r="J148" s="24">
        <v>27</v>
      </c>
      <c r="K148" s="1">
        <f t="shared" si="7"/>
        <v>19.333333333333332</v>
      </c>
      <c r="L148" s="1">
        <f t="shared" si="8"/>
        <v>13.333333333333334</v>
      </c>
      <c r="M148" s="1">
        <f t="shared" si="9"/>
        <v>24</v>
      </c>
    </row>
    <row r="149" spans="1:13">
      <c r="A149" s="25" t="s">
        <v>495</v>
      </c>
      <c r="B149" s="24">
        <v>20</v>
      </c>
      <c r="C149" s="24">
        <v>16</v>
      </c>
      <c r="D149" s="24">
        <v>24</v>
      </c>
      <c r="E149" s="24">
        <v>19</v>
      </c>
      <c r="F149" s="24">
        <v>11</v>
      </c>
      <c r="G149" s="24">
        <v>26</v>
      </c>
      <c r="H149" s="24">
        <v>24</v>
      </c>
      <c r="I149" s="24">
        <v>17</v>
      </c>
      <c r="J149" s="24">
        <v>29</v>
      </c>
      <c r="K149" s="1">
        <f t="shared" si="7"/>
        <v>21</v>
      </c>
      <c r="L149" s="1">
        <f t="shared" si="8"/>
        <v>14.666666666666666</v>
      </c>
      <c r="M149" s="1">
        <f t="shared" si="9"/>
        <v>26.333333333333332</v>
      </c>
    </row>
    <row r="150" spans="1:13">
      <c r="A150" s="25" t="s">
        <v>496</v>
      </c>
      <c r="B150" s="24">
        <v>20</v>
      </c>
      <c r="C150" s="24">
        <v>13</v>
      </c>
      <c r="D150" s="24">
        <v>26</v>
      </c>
      <c r="E150" s="24">
        <v>19</v>
      </c>
      <c r="F150" s="24">
        <v>13</v>
      </c>
      <c r="G150" s="24">
        <v>24</v>
      </c>
      <c r="H150" s="24">
        <v>24</v>
      </c>
      <c r="I150" s="24">
        <v>17</v>
      </c>
      <c r="J150" s="24">
        <v>29</v>
      </c>
      <c r="K150" s="1">
        <f t="shared" si="7"/>
        <v>21</v>
      </c>
      <c r="L150" s="1">
        <f t="shared" si="8"/>
        <v>14.333333333333334</v>
      </c>
      <c r="M150" s="1">
        <f t="shared" si="9"/>
        <v>26.333333333333332</v>
      </c>
    </row>
    <row r="151" spans="1:13">
      <c r="A151" s="25" t="s">
        <v>497</v>
      </c>
      <c r="B151" s="24">
        <v>17</v>
      </c>
      <c r="C151" s="24">
        <v>15</v>
      </c>
      <c r="D151" s="24">
        <v>20</v>
      </c>
      <c r="E151" s="24">
        <v>20</v>
      </c>
      <c r="F151" s="24">
        <v>14</v>
      </c>
      <c r="G151" s="24">
        <v>25</v>
      </c>
      <c r="H151" s="24">
        <v>16</v>
      </c>
      <c r="I151" s="24">
        <v>13</v>
      </c>
      <c r="J151" s="24">
        <v>18</v>
      </c>
      <c r="K151" s="1">
        <f t="shared" si="7"/>
        <v>17.666666666666668</v>
      </c>
      <c r="L151" s="1">
        <f t="shared" si="8"/>
        <v>14</v>
      </c>
      <c r="M151" s="1">
        <f t="shared" si="9"/>
        <v>21</v>
      </c>
    </row>
    <row r="152" spans="1:13">
      <c r="A152" s="25" t="s">
        <v>498</v>
      </c>
      <c r="B152" s="24">
        <v>18</v>
      </c>
      <c r="C152" s="24">
        <v>11</v>
      </c>
      <c r="D152" s="24">
        <v>24</v>
      </c>
      <c r="E152" s="24">
        <v>19</v>
      </c>
      <c r="F152" s="24">
        <v>16</v>
      </c>
      <c r="G152" s="24">
        <v>23</v>
      </c>
      <c r="H152" s="24">
        <v>16</v>
      </c>
      <c r="I152" s="24">
        <v>14</v>
      </c>
      <c r="J152" s="24">
        <v>19</v>
      </c>
      <c r="K152" s="1">
        <f t="shared" si="7"/>
        <v>17.666666666666668</v>
      </c>
      <c r="L152" s="1">
        <f t="shared" si="8"/>
        <v>13.666666666666666</v>
      </c>
      <c r="M152" s="1">
        <f t="shared" si="9"/>
        <v>22</v>
      </c>
    </row>
    <row r="153" spans="1:13">
      <c r="A153" s="25" t="s">
        <v>499</v>
      </c>
      <c r="B153" s="24">
        <v>18</v>
      </c>
      <c r="C153" s="24">
        <v>14</v>
      </c>
      <c r="D153" s="24">
        <v>22</v>
      </c>
      <c r="E153" s="24">
        <v>19</v>
      </c>
      <c r="F153" s="24">
        <v>14</v>
      </c>
      <c r="G153" s="24">
        <v>24</v>
      </c>
      <c r="H153" s="24">
        <v>18</v>
      </c>
      <c r="I153" s="24">
        <v>14</v>
      </c>
      <c r="J153" s="24">
        <v>22</v>
      </c>
      <c r="K153" s="1">
        <f t="shared" si="7"/>
        <v>18.333333333333332</v>
      </c>
      <c r="L153" s="1">
        <f t="shared" si="8"/>
        <v>14</v>
      </c>
      <c r="M153" s="1">
        <f t="shared" si="9"/>
        <v>22.666666666666668</v>
      </c>
    </row>
    <row r="154" spans="1:13">
      <c r="A154" s="25" t="s">
        <v>500</v>
      </c>
      <c r="B154" s="24">
        <v>20</v>
      </c>
      <c r="C154" s="24">
        <v>14</v>
      </c>
      <c r="D154" s="24">
        <v>25</v>
      </c>
      <c r="E154" s="24">
        <v>19</v>
      </c>
      <c r="F154" s="24">
        <v>13</v>
      </c>
      <c r="G154" s="24">
        <v>24</v>
      </c>
      <c r="H154" s="24">
        <v>21</v>
      </c>
      <c r="I154" s="24">
        <v>16</v>
      </c>
      <c r="J154" s="24">
        <v>25</v>
      </c>
      <c r="K154" s="1">
        <f t="shared" si="7"/>
        <v>20</v>
      </c>
      <c r="L154" s="1">
        <f t="shared" si="8"/>
        <v>14.333333333333334</v>
      </c>
      <c r="M154" s="1">
        <f t="shared" si="9"/>
        <v>24.666666666666668</v>
      </c>
    </row>
    <row r="155" spans="1:13">
      <c r="A155" s="25" t="s">
        <v>501</v>
      </c>
      <c r="B155" s="24">
        <v>22</v>
      </c>
      <c r="C155" s="24">
        <v>15</v>
      </c>
      <c r="D155" s="24">
        <v>28</v>
      </c>
      <c r="E155" s="24">
        <v>18</v>
      </c>
      <c r="F155" s="24">
        <v>16</v>
      </c>
      <c r="G155" s="24">
        <v>20</v>
      </c>
      <c r="H155" s="24">
        <v>24</v>
      </c>
      <c r="I155" s="24">
        <v>19</v>
      </c>
      <c r="J155" s="24">
        <v>29</v>
      </c>
      <c r="K155" s="1">
        <f t="shared" si="7"/>
        <v>21.333333333333332</v>
      </c>
      <c r="L155" s="1">
        <f t="shared" si="8"/>
        <v>16.666666666666668</v>
      </c>
      <c r="M155" s="1">
        <f t="shared" si="9"/>
        <v>25.666666666666668</v>
      </c>
    </row>
    <row r="156" spans="1:13">
      <c r="A156" s="25" t="s">
        <v>502</v>
      </c>
      <c r="B156" s="24">
        <v>19</v>
      </c>
      <c r="C156" s="24">
        <v>14</v>
      </c>
      <c r="D156" s="24">
        <v>25</v>
      </c>
      <c r="E156" s="24">
        <v>21</v>
      </c>
      <c r="F156" s="24">
        <v>12</v>
      </c>
      <c r="G156" s="24">
        <v>26</v>
      </c>
      <c r="H156" s="24">
        <v>21</v>
      </c>
      <c r="I156" s="24">
        <v>19</v>
      </c>
      <c r="J156" s="24">
        <v>23</v>
      </c>
      <c r="K156" s="1">
        <f t="shared" si="7"/>
        <v>20.333333333333332</v>
      </c>
      <c r="L156" s="1">
        <f t="shared" si="8"/>
        <v>15</v>
      </c>
      <c r="M156" s="1">
        <f t="shared" si="9"/>
        <v>24.666666666666668</v>
      </c>
    </row>
    <row r="157" spans="1:13">
      <c r="A157" s="25" t="s">
        <v>503</v>
      </c>
      <c r="B157" s="24">
        <v>16</v>
      </c>
      <c r="C157" s="24">
        <v>15</v>
      </c>
      <c r="D157" s="24">
        <v>20</v>
      </c>
      <c r="E157" s="24">
        <v>22</v>
      </c>
      <c r="F157" s="24">
        <v>18</v>
      </c>
      <c r="G157" s="24">
        <v>28</v>
      </c>
      <c r="H157" s="24">
        <v>23</v>
      </c>
      <c r="I157" s="24">
        <v>19</v>
      </c>
      <c r="J157" s="24">
        <v>29</v>
      </c>
      <c r="K157" s="1">
        <f t="shared" si="7"/>
        <v>20.333333333333332</v>
      </c>
      <c r="L157" s="1">
        <f t="shared" si="8"/>
        <v>17.333333333333332</v>
      </c>
      <c r="M157" s="1">
        <f t="shared" si="9"/>
        <v>25.666666666666668</v>
      </c>
    </row>
    <row r="158" spans="1:13">
      <c r="A158" s="25" t="s">
        <v>504</v>
      </c>
      <c r="B158" s="24">
        <v>20</v>
      </c>
      <c r="C158" s="24">
        <v>14</v>
      </c>
      <c r="D158" s="24">
        <v>27</v>
      </c>
      <c r="E158" s="24">
        <v>21</v>
      </c>
      <c r="F158" s="24">
        <v>17</v>
      </c>
      <c r="G158" s="24">
        <v>25</v>
      </c>
      <c r="H158" s="24">
        <v>25</v>
      </c>
      <c r="I158" s="24">
        <v>21</v>
      </c>
      <c r="J158" s="24">
        <v>29</v>
      </c>
      <c r="K158" s="1">
        <f t="shared" si="7"/>
        <v>22</v>
      </c>
      <c r="L158" s="1">
        <f t="shared" si="8"/>
        <v>17.333333333333332</v>
      </c>
      <c r="M158" s="1">
        <f t="shared" si="9"/>
        <v>27</v>
      </c>
    </row>
    <row r="159" spans="1:13">
      <c r="A159" s="25" t="s">
        <v>505</v>
      </c>
      <c r="B159" s="24">
        <v>19</v>
      </c>
      <c r="C159" s="24">
        <v>14</v>
      </c>
      <c r="D159" s="24">
        <v>24</v>
      </c>
      <c r="E159" s="24">
        <v>22</v>
      </c>
      <c r="F159" s="24">
        <v>15</v>
      </c>
      <c r="G159" s="24">
        <v>27</v>
      </c>
      <c r="H159" s="24">
        <v>23</v>
      </c>
      <c r="I159" s="24">
        <v>18</v>
      </c>
      <c r="J159" s="24">
        <v>29</v>
      </c>
      <c r="K159" s="1">
        <f t="shared" si="7"/>
        <v>21.333333333333332</v>
      </c>
      <c r="L159" s="1">
        <f t="shared" si="8"/>
        <v>15.666666666666666</v>
      </c>
      <c r="M159" s="1">
        <f t="shared" si="9"/>
        <v>26.666666666666668</v>
      </c>
    </row>
    <row r="160" spans="1:13">
      <c r="A160" s="25" t="s">
        <v>506</v>
      </c>
      <c r="B160" s="24">
        <v>18</v>
      </c>
      <c r="C160" s="24">
        <v>14</v>
      </c>
      <c r="D160" s="24">
        <v>24</v>
      </c>
      <c r="E160" s="24">
        <v>20</v>
      </c>
      <c r="F160" s="24">
        <v>16</v>
      </c>
      <c r="G160" s="24">
        <v>25</v>
      </c>
      <c r="H160" s="24">
        <v>23</v>
      </c>
      <c r="I160" s="24">
        <v>18</v>
      </c>
      <c r="J160" s="24">
        <v>27</v>
      </c>
      <c r="K160" s="1">
        <f t="shared" si="7"/>
        <v>20.333333333333332</v>
      </c>
      <c r="L160" s="1">
        <f t="shared" si="8"/>
        <v>16</v>
      </c>
      <c r="M160" s="1">
        <f t="shared" si="9"/>
        <v>25.333333333333332</v>
      </c>
    </row>
    <row r="161" spans="1:13">
      <c r="A161" s="25" t="s">
        <v>507</v>
      </c>
      <c r="B161" s="24">
        <v>16</v>
      </c>
      <c r="C161" s="24">
        <v>14</v>
      </c>
      <c r="D161" s="24">
        <v>20</v>
      </c>
      <c r="E161" s="24">
        <v>20</v>
      </c>
      <c r="F161" s="24">
        <v>16</v>
      </c>
      <c r="G161" s="24">
        <v>26</v>
      </c>
      <c r="H161" s="24">
        <v>21</v>
      </c>
      <c r="I161" s="24">
        <v>17</v>
      </c>
      <c r="J161" s="24">
        <v>25</v>
      </c>
      <c r="K161" s="1">
        <f t="shared" si="7"/>
        <v>19</v>
      </c>
      <c r="L161" s="1">
        <f t="shared" si="8"/>
        <v>15.666666666666666</v>
      </c>
      <c r="M161" s="1">
        <f t="shared" si="9"/>
        <v>23.666666666666668</v>
      </c>
    </row>
    <row r="162" spans="1:13">
      <c r="A162" s="25" t="s">
        <v>508</v>
      </c>
      <c r="B162" s="24">
        <v>15</v>
      </c>
      <c r="C162" s="24">
        <v>12</v>
      </c>
      <c r="D162" s="24">
        <v>19</v>
      </c>
      <c r="E162" s="24">
        <v>22</v>
      </c>
      <c r="F162" s="24">
        <v>15</v>
      </c>
      <c r="G162" s="24">
        <v>28</v>
      </c>
      <c r="H162" s="24">
        <v>22</v>
      </c>
      <c r="I162" s="24">
        <v>15</v>
      </c>
      <c r="J162" s="24">
        <v>29</v>
      </c>
      <c r="K162" s="1">
        <f t="shared" si="7"/>
        <v>19.666666666666668</v>
      </c>
      <c r="L162" s="1">
        <f t="shared" si="8"/>
        <v>14</v>
      </c>
      <c r="M162" s="1">
        <f t="shared" si="9"/>
        <v>25.333333333333332</v>
      </c>
    </row>
    <row r="163" spans="1:13">
      <c r="A163" s="25" t="s">
        <v>509</v>
      </c>
      <c r="B163" s="24">
        <v>16</v>
      </c>
      <c r="C163" s="24">
        <v>11</v>
      </c>
      <c r="D163" s="24">
        <v>22</v>
      </c>
      <c r="E163" s="24">
        <v>23</v>
      </c>
      <c r="F163" s="24">
        <v>16</v>
      </c>
      <c r="G163" s="24">
        <v>28</v>
      </c>
      <c r="H163" s="24">
        <v>23</v>
      </c>
      <c r="I163" s="24">
        <v>14</v>
      </c>
      <c r="J163" s="24">
        <v>30</v>
      </c>
      <c r="K163" s="1">
        <f t="shared" si="7"/>
        <v>20.666666666666668</v>
      </c>
      <c r="L163" s="1">
        <f t="shared" si="8"/>
        <v>13.666666666666666</v>
      </c>
      <c r="M163" s="1">
        <f t="shared" si="9"/>
        <v>26.666666666666668</v>
      </c>
    </row>
    <row r="164" spans="1:13">
      <c r="A164" s="25" t="s">
        <v>510</v>
      </c>
      <c r="B164" s="24">
        <v>15</v>
      </c>
      <c r="C164" s="24">
        <v>14</v>
      </c>
      <c r="D164" s="24">
        <v>18</v>
      </c>
      <c r="E164" s="24">
        <v>24</v>
      </c>
      <c r="F164" s="24">
        <v>19</v>
      </c>
      <c r="G164" s="24">
        <v>28</v>
      </c>
      <c r="H164" s="24">
        <v>24</v>
      </c>
      <c r="I164" s="24">
        <v>16</v>
      </c>
      <c r="J164" s="24">
        <v>31</v>
      </c>
      <c r="K164" s="1">
        <f t="shared" si="7"/>
        <v>21</v>
      </c>
      <c r="L164" s="1">
        <f t="shared" si="8"/>
        <v>16.333333333333332</v>
      </c>
      <c r="M164" s="1">
        <f t="shared" si="9"/>
        <v>25.666666666666668</v>
      </c>
    </row>
    <row r="165" spans="1:13">
      <c r="A165" s="25" t="s">
        <v>511</v>
      </c>
      <c r="B165" s="24">
        <v>16</v>
      </c>
      <c r="C165" s="24">
        <v>14</v>
      </c>
      <c r="D165" s="24">
        <v>18</v>
      </c>
      <c r="E165" s="24">
        <v>24</v>
      </c>
      <c r="F165" s="24">
        <v>18</v>
      </c>
      <c r="G165" s="24">
        <v>30</v>
      </c>
      <c r="H165" s="24">
        <v>26</v>
      </c>
      <c r="I165" s="24">
        <v>17</v>
      </c>
      <c r="J165" s="24">
        <v>32</v>
      </c>
      <c r="K165" s="1">
        <f t="shared" si="7"/>
        <v>22</v>
      </c>
      <c r="L165" s="1">
        <f t="shared" si="8"/>
        <v>16.333333333333332</v>
      </c>
      <c r="M165" s="1">
        <f t="shared" si="9"/>
        <v>26.666666666666668</v>
      </c>
    </row>
    <row r="166" spans="1:13">
      <c r="A166" s="25" t="s">
        <v>512</v>
      </c>
      <c r="B166" s="24">
        <v>17</v>
      </c>
      <c r="C166" s="24">
        <v>14</v>
      </c>
      <c r="D166" s="24">
        <v>22</v>
      </c>
      <c r="E166" s="24">
        <v>26</v>
      </c>
      <c r="F166" s="24">
        <v>18</v>
      </c>
      <c r="G166" s="24">
        <v>32</v>
      </c>
      <c r="H166" s="24">
        <v>27</v>
      </c>
      <c r="I166" s="24">
        <v>20</v>
      </c>
      <c r="J166" s="24">
        <v>32</v>
      </c>
      <c r="K166" s="1">
        <f t="shared" si="7"/>
        <v>23.333333333333332</v>
      </c>
      <c r="L166" s="1">
        <f t="shared" si="8"/>
        <v>17.333333333333332</v>
      </c>
      <c r="M166" s="1">
        <f t="shared" si="9"/>
        <v>28.666666666666668</v>
      </c>
    </row>
    <row r="167" spans="1:13">
      <c r="A167" s="25" t="s">
        <v>513</v>
      </c>
      <c r="B167" s="24">
        <v>20</v>
      </c>
      <c r="C167" s="24">
        <v>13</v>
      </c>
      <c r="D167" s="24">
        <v>27</v>
      </c>
      <c r="E167" s="24">
        <v>25</v>
      </c>
      <c r="F167" s="24">
        <v>20</v>
      </c>
      <c r="G167" s="24">
        <v>29</v>
      </c>
      <c r="H167" s="24">
        <v>26</v>
      </c>
      <c r="I167" s="24">
        <v>21</v>
      </c>
      <c r="J167" s="24">
        <v>30</v>
      </c>
      <c r="K167" s="1">
        <f t="shared" si="7"/>
        <v>23.666666666666668</v>
      </c>
      <c r="L167" s="1">
        <f t="shared" si="8"/>
        <v>18</v>
      </c>
      <c r="M167" s="1">
        <f t="shared" si="9"/>
        <v>28.666666666666668</v>
      </c>
    </row>
    <row r="168" spans="1:13">
      <c r="A168" s="25" t="s">
        <v>514</v>
      </c>
      <c r="B168" s="24">
        <v>22</v>
      </c>
      <c r="C168" s="24">
        <v>15</v>
      </c>
      <c r="D168" s="24">
        <v>28</v>
      </c>
      <c r="E168" s="24">
        <v>24</v>
      </c>
      <c r="F168" s="24">
        <v>21</v>
      </c>
      <c r="G168" s="24">
        <v>28</v>
      </c>
      <c r="H168" s="24">
        <v>26</v>
      </c>
      <c r="I168" s="24">
        <v>22</v>
      </c>
      <c r="J168" s="24">
        <v>30</v>
      </c>
      <c r="K168" s="1">
        <f t="shared" si="7"/>
        <v>24</v>
      </c>
      <c r="L168" s="1">
        <f t="shared" si="8"/>
        <v>19.333333333333332</v>
      </c>
      <c r="M168" s="1">
        <f t="shared" si="9"/>
        <v>28.666666666666668</v>
      </c>
    </row>
    <row r="169" spans="1:13">
      <c r="A169" s="25" t="s">
        <v>515</v>
      </c>
      <c r="B169" s="24">
        <v>20</v>
      </c>
      <c r="C169" s="24">
        <v>16</v>
      </c>
      <c r="D169" s="24">
        <v>25</v>
      </c>
      <c r="E169" s="24">
        <v>24</v>
      </c>
      <c r="F169" s="24">
        <v>20</v>
      </c>
      <c r="G169" s="24">
        <v>28</v>
      </c>
      <c r="H169" s="24">
        <v>28</v>
      </c>
      <c r="I169" s="24">
        <v>21</v>
      </c>
      <c r="J169" s="24">
        <v>34</v>
      </c>
      <c r="K169" s="1">
        <f t="shared" si="7"/>
        <v>24</v>
      </c>
      <c r="L169" s="1">
        <f t="shared" si="8"/>
        <v>19</v>
      </c>
      <c r="M169" s="1">
        <f t="shared" si="9"/>
        <v>29</v>
      </c>
    </row>
    <row r="170" spans="1:13">
      <c r="A170" s="25" t="s">
        <v>516</v>
      </c>
      <c r="B170" s="24">
        <v>18</v>
      </c>
      <c r="C170" s="24">
        <v>15</v>
      </c>
      <c r="D170" s="24">
        <v>22</v>
      </c>
      <c r="E170" s="24">
        <v>25</v>
      </c>
      <c r="F170" s="24">
        <v>20</v>
      </c>
      <c r="G170" s="24">
        <v>30</v>
      </c>
      <c r="H170" s="24">
        <v>28</v>
      </c>
      <c r="I170" s="24">
        <v>22</v>
      </c>
      <c r="J170" s="24">
        <v>34</v>
      </c>
      <c r="K170" s="1">
        <f t="shared" si="7"/>
        <v>23.666666666666668</v>
      </c>
      <c r="L170" s="1">
        <f t="shared" si="8"/>
        <v>19</v>
      </c>
      <c r="M170" s="1">
        <f t="shared" si="9"/>
        <v>28.666666666666668</v>
      </c>
    </row>
    <row r="171" spans="1:13">
      <c r="A171" s="25" t="s">
        <v>517</v>
      </c>
      <c r="B171" s="24">
        <v>18</v>
      </c>
      <c r="C171" s="24">
        <v>13</v>
      </c>
      <c r="D171" s="24">
        <v>24</v>
      </c>
      <c r="E171" s="24">
        <v>26</v>
      </c>
      <c r="F171" s="24">
        <v>21</v>
      </c>
      <c r="G171" s="24">
        <v>31</v>
      </c>
      <c r="H171" s="24">
        <v>27</v>
      </c>
      <c r="I171" s="24">
        <v>23</v>
      </c>
      <c r="J171" s="24">
        <v>32</v>
      </c>
      <c r="K171" s="1">
        <f t="shared" si="7"/>
        <v>23.666666666666668</v>
      </c>
      <c r="L171" s="1">
        <f t="shared" si="8"/>
        <v>19</v>
      </c>
      <c r="M171" s="1">
        <f t="shared" si="9"/>
        <v>29</v>
      </c>
    </row>
    <row r="172" spans="1:13">
      <c r="A172" s="25" t="s">
        <v>518</v>
      </c>
      <c r="B172" s="24">
        <v>19</v>
      </c>
      <c r="C172" s="24">
        <v>12</v>
      </c>
      <c r="D172" s="24">
        <v>25</v>
      </c>
      <c r="E172" s="24">
        <v>25</v>
      </c>
      <c r="F172" s="24">
        <v>20</v>
      </c>
      <c r="G172" s="24">
        <v>30</v>
      </c>
      <c r="H172" s="24">
        <v>27</v>
      </c>
      <c r="I172" s="24">
        <v>21</v>
      </c>
      <c r="J172" s="24">
        <v>32</v>
      </c>
      <c r="K172" s="1">
        <f t="shared" si="7"/>
        <v>23.666666666666668</v>
      </c>
      <c r="L172" s="1">
        <f t="shared" si="8"/>
        <v>17.666666666666668</v>
      </c>
      <c r="M172" s="1">
        <f t="shared" si="9"/>
        <v>29</v>
      </c>
    </row>
    <row r="173" spans="1:13">
      <c r="A173" s="25" t="s">
        <v>519</v>
      </c>
      <c r="B173" s="24">
        <v>22</v>
      </c>
      <c r="C173" s="24">
        <v>16</v>
      </c>
      <c r="D173" s="24">
        <v>27</v>
      </c>
      <c r="E173" s="24">
        <v>23</v>
      </c>
      <c r="F173" s="24">
        <v>21</v>
      </c>
      <c r="G173" s="24">
        <v>28</v>
      </c>
      <c r="H173" s="24">
        <v>28</v>
      </c>
      <c r="I173" s="24">
        <v>22</v>
      </c>
      <c r="J173" s="24">
        <v>34</v>
      </c>
      <c r="K173" s="1">
        <f t="shared" si="7"/>
        <v>24.333333333333332</v>
      </c>
      <c r="L173" s="1">
        <f t="shared" si="8"/>
        <v>19.666666666666668</v>
      </c>
      <c r="M173" s="1">
        <f t="shared" si="9"/>
        <v>29.666666666666668</v>
      </c>
    </row>
    <row r="174" spans="1:13">
      <c r="A174" s="25" t="s">
        <v>520</v>
      </c>
      <c r="B174" s="24">
        <v>23</v>
      </c>
      <c r="C174" s="24">
        <v>17</v>
      </c>
      <c r="D174" s="24">
        <v>28</v>
      </c>
      <c r="E174" s="24">
        <v>23</v>
      </c>
      <c r="F174" s="24">
        <v>19</v>
      </c>
      <c r="G174" s="24">
        <v>28</v>
      </c>
      <c r="H174" s="24">
        <v>26</v>
      </c>
      <c r="I174" s="24">
        <v>20</v>
      </c>
      <c r="J174" s="24">
        <v>31</v>
      </c>
      <c r="K174" s="1">
        <f t="shared" si="7"/>
        <v>24</v>
      </c>
      <c r="L174" s="1">
        <f t="shared" si="8"/>
        <v>18.666666666666668</v>
      </c>
      <c r="M174" s="1">
        <f t="shared" si="9"/>
        <v>29</v>
      </c>
    </row>
    <row r="175" spans="1:13">
      <c r="A175" s="25" t="s">
        <v>521</v>
      </c>
      <c r="B175" s="24">
        <v>24</v>
      </c>
      <c r="C175" s="24">
        <v>17</v>
      </c>
      <c r="D175" s="24">
        <v>30</v>
      </c>
      <c r="E175" s="24">
        <v>22</v>
      </c>
      <c r="F175" s="24">
        <v>18</v>
      </c>
      <c r="G175" s="24">
        <v>27</v>
      </c>
      <c r="H175" s="24">
        <v>23</v>
      </c>
      <c r="I175" s="24">
        <v>20</v>
      </c>
      <c r="J175" s="24">
        <v>24</v>
      </c>
      <c r="K175" s="1">
        <f t="shared" si="7"/>
        <v>23</v>
      </c>
      <c r="L175" s="1">
        <f t="shared" si="8"/>
        <v>18.333333333333332</v>
      </c>
      <c r="M175" s="1">
        <f t="shared" si="9"/>
        <v>27</v>
      </c>
    </row>
    <row r="176" spans="1:13">
      <c r="A176" s="25" t="s">
        <v>522</v>
      </c>
      <c r="B176" s="24">
        <v>25</v>
      </c>
      <c r="C176" s="24">
        <v>18</v>
      </c>
      <c r="D176" s="24">
        <v>31</v>
      </c>
      <c r="E176" s="24">
        <v>21</v>
      </c>
      <c r="F176" s="24">
        <v>17</v>
      </c>
      <c r="G176" s="24">
        <v>27</v>
      </c>
      <c r="H176" s="24">
        <v>23</v>
      </c>
      <c r="I176" s="24">
        <v>19</v>
      </c>
      <c r="J176" s="24">
        <v>27</v>
      </c>
      <c r="K176" s="1">
        <f t="shared" si="7"/>
        <v>23</v>
      </c>
      <c r="L176" s="1">
        <f t="shared" si="8"/>
        <v>18</v>
      </c>
      <c r="M176" s="1">
        <f t="shared" si="9"/>
        <v>28.333333333333332</v>
      </c>
    </row>
    <row r="177" spans="1:13">
      <c r="A177" s="25" t="s">
        <v>523</v>
      </c>
      <c r="B177" s="24">
        <v>25</v>
      </c>
      <c r="C177" s="24">
        <v>19</v>
      </c>
      <c r="D177" s="24">
        <v>29</v>
      </c>
      <c r="E177" s="24">
        <v>21</v>
      </c>
      <c r="F177" s="24">
        <v>17</v>
      </c>
      <c r="G177" s="24">
        <v>27</v>
      </c>
      <c r="H177" s="24">
        <v>22</v>
      </c>
      <c r="I177" s="24">
        <v>19</v>
      </c>
      <c r="J177" s="24">
        <v>26</v>
      </c>
      <c r="K177" s="1">
        <f t="shared" si="7"/>
        <v>22.666666666666668</v>
      </c>
      <c r="L177" s="1">
        <f t="shared" si="8"/>
        <v>18.333333333333332</v>
      </c>
      <c r="M177" s="1">
        <f t="shared" si="9"/>
        <v>27.333333333333332</v>
      </c>
    </row>
    <row r="178" spans="1:13">
      <c r="A178" s="25" t="s">
        <v>524</v>
      </c>
      <c r="B178" s="24">
        <v>24</v>
      </c>
      <c r="C178" s="24">
        <v>20</v>
      </c>
      <c r="D178" s="24">
        <v>27</v>
      </c>
      <c r="E178" s="24">
        <v>22</v>
      </c>
      <c r="F178" s="24">
        <v>13</v>
      </c>
      <c r="G178" s="24">
        <v>28</v>
      </c>
      <c r="H178" s="24">
        <v>23</v>
      </c>
      <c r="I178" s="24">
        <v>17</v>
      </c>
      <c r="J178" s="24">
        <v>28</v>
      </c>
      <c r="K178" s="1">
        <f t="shared" si="7"/>
        <v>23</v>
      </c>
      <c r="L178" s="1">
        <f t="shared" si="8"/>
        <v>16.666666666666668</v>
      </c>
      <c r="M178" s="1">
        <f t="shared" si="9"/>
        <v>27.666666666666668</v>
      </c>
    </row>
    <row r="179" spans="1:13">
      <c r="A179" s="25" t="s">
        <v>525</v>
      </c>
      <c r="B179" s="24">
        <v>23</v>
      </c>
      <c r="C179" s="24">
        <v>20</v>
      </c>
      <c r="D179" s="24">
        <v>27</v>
      </c>
      <c r="E179" s="24">
        <v>23</v>
      </c>
      <c r="F179" s="24">
        <v>17</v>
      </c>
      <c r="G179" s="24">
        <v>28</v>
      </c>
      <c r="H179" s="24">
        <v>23</v>
      </c>
      <c r="I179" s="24">
        <v>19</v>
      </c>
      <c r="J179" s="24">
        <v>28</v>
      </c>
      <c r="K179" s="1">
        <f t="shared" si="7"/>
        <v>23</v>
      </c>
      <c r="L179" s="1">
        <f t="shared" si="8"/>
        <v>18.666666666666668</v>
      </c>
      <c r="M179" s="1">
        <f t="shared" si="9"/>
        <v>27.666666666666668</v>
      </c>
    </row>
    <row r="180" spans="1:13">
      <c r="A180" s="25" t="s">
        <v>526</v>
      </c>
      <c r="B180" s="24">
        <v>23</v>
      </c>
      <c r="C180" s="24">
        <v>20</v>
      </c>
      <c r="D180" s="24">
        <v>28</v>
      </c>
      <c r="E180" s="24">
        <v>25</v>
      </c>
      <c r="F180" s="24">
        <v>19</v>
      </c>
      <c r="G180" s="24">
        <v>28</v>
      </c>
      <c r="H180" s="24">
        <v>27</v>
      </c>
      <c r="I180" s="24">
        <v>20</v>
      </c>
      <c r="J180" s="24">
        <v>31</v>
      </c>
      <c r="K180" s="1">
        <f t="shared" si="7"/>
        <v>25</v>
      </c>
      <c r="L180" s="1">
        <f t="shared" si="8"/>
        <v>19.666666666666668</v>
      </c>
      <c r="M180" s="1">
        <f t="shared" si="9"/>
        <v>29</v>
      </c>
    </row>
    <row r="181" spans="1:13">
      <c r="A181" s="25" t="s">
        <v>527</v>
      </c>
      <c r="B181" s="24">
        <v>23</v>
      </c>
      <c r="C181" s="24">
        <v>16</v>
      </c>
      <c r="D181" s="24">
        <v>29</v>
      </c>
      <c r="E181" s="24">
        <v>25</v>
      </c>
      <c r="F181" s="24">
        <v>20</v>
      </c>
      <c r="G181" s="24">
        <v>30</v>
      </c>
      <c r="H181" s="24">
        <v>23</v>
      </c>
      <c r="I181" s="24">
        <v>17</v>
      </c>
      <c r="J181" s="24">
        <v>27</v>
      </c>
      <c r="K181" s="1">
        <f t="shared" si="7"/>
        <v>23.666666666666668</v>
      </c>
      <c r="L181" s="1">
        <f t="shared" si="8"/>
        <v>17.666666666666668</v>
      </c>
      <c r="M181" s="1">
        <f t="shared" si="9"/>
        <v>28.666666666666668</v>
      </c>
    </row>
    <row r="182" spans="1:13">
      <c r="A182" s="25" t="s">
        <v>528</v>
      </c>
      <c r="B182" s="24">
        <v>25</v>
      </c>
      <c r="C182" s="24">
        <v>19</v>
      </c>
      <c r="D182" s="24">
        <v>31</v>
      </c>
      <c r="E182" s="24">
        <v>23</v>
      </c>
      <c r="F182" s="24">
        <v>19</v>
      </c>
      <c r="G182" s="24">
        <v>27</v>
      </c>
      <c r="H182" s="24">
        <v>24</v>
      </c>
      <c r="I182" s="24">
        <v>17</v>
      </c>
      <c r="J182" s="24">
        <v>31</v>
      </c>
      <c r="K182" s="1">
        <f t="shared" si="7"/>
        <v>24</v>
      </c>
      <c r="L182" s="1">
        <f t="shared" si="8"/>
        <v>18.333333333333332</v>
      </c>
      <c r="M182" s="1">
        <f t="shared" si="9"/>
        <v>29.666666666666668</v>
      </c>
    </row>
    <row r="183" spans="1:13">
      <c r="A183" s="25" t="s">
        <v>529</v>
      </c>
      <c r="B183" s="24">
        <v>25</v>
      </c>
      <c r="C183" s="24">
        <v>19</v>
      </c>
      <c r="D183" s="24">
        <v>29</v>
      </c>
      <c r="E183" s="24">
        <v>23</v>
      </c>
      <c r="F183" s="24">
        <v>16</v>
      </c>
      <c r="G183" s="24">
        <v>30</v>
      </c>
      <c r="H183" s="24">
        <v>25</v>
      </c>
      <c r="I183" s="24">
        <v>18</v>
      </c>
      <c r="J183" s="24">
        <v>30</v>
      </c>
      <c r="K183" s="1">
        <f t="shared" si="7"/>
        <v>24.333333333333332</v>
      </c>
      <c r="L183" s="1">
        <f t="shared" si="8"/>
        <v>17.666666666666668</v>
      </c>
      <c r="M183" s="1">
        <f t="shared" si="9"/>
        <v>29.666666666666668</v>
      </c>
    </row>
    <row r="184" spans="1:13">
      <c r="A184" s="25" t="s">
        <v>530</v>
      </c>
      <c r="B184" s="24">
        <v>25</v>
      </c>
      <c r="C184" s="24">
        <v>22</v>
      </c>
      <c r="D184" s="24">
        <v>29</v>
      </c>
      <c r="E184" s="24">
        <v>24</v>
      </c>
      <c r="F184" s="24">
        <v>16</v>
      </c>
      <c r="G184" s="24">
        <v>29</v>
      </c>
      <c r="H184" s="24">
        <v>24</v>
      </c>
      <c r="I184" s="24">
        <v>17</v>
      </c>
      <c r="J184" s="24">
        <v>29</v>
      </c>
      <c r="K184" s="1">
        <f t="shared" si="7"/>
        <v>24.333333333333332</v>
      </c>
      <c r="L184" s="1">
        <f t="shared" si="8"/>
        <v>18.333333333333332</v>
      </c>
      <c r="M184" s="1">
        <f t="shared" si="9"/>
        <v>29</v>
      </c>
    </row>
    <row r="185" spans="1:13">
      <c r="A185" s="25" t="s">
        <v>531</v>
      </c>
      <c r="B185" s="24">
        <v>24</v>
      </c>
      <c r="C185" s="24">
        <v>19</v>
      </c>
      <c r="D185" s="24">
        <v>30</v>
      </c>
      <c r="E185" s="24">
        <v>24</v>
      </c>
      <c r="F185" s="24">
        <v>19</v>
      </c>
      <c r="G185" s="24">
        <v>29</v>
      </c>
      <c r="H185" s="24">
        <v>27</v>
      </c>
      <c r="I185" s="24">
        <v>21</v>
      </c>
      <c r="J185" s="24">
        <v>31</v>
      </c>
      <c r="K185" s="1">
        <f t="shared" si="7"/>
        <v>25</v>
      </c>
      <c r="L185" s="1">
        <f t="shared" si="8"/>
        <v>19.666666666666668</v>
      </c>
      <c r="M185" s="1">
        <f t="shared" si="9"/>
        <v>30</v>
      </c>
    </row>
    <row r="186" spans="1:13">
      <c r="A186" s="25" t="s">
        <v>532</v>
      </c>
      <c r="B186" s="24">
        <v>22</v>
      </c>
      <c r="C186" s="24">
        <v>17</v>
      </c>
      <c r="D186" s="24">
        <v>28</v>
      </c>
      <c r="E186" s="24">
        <v>23</v>
      </c>
      <c r="F186" s="24">
        <v>19</v>
      </c>
      <c r="G186" s="24">
        <v>28</v>
      </c>
      <c r="H186" s="24">
        <v>28</v>
      </c>
      <c r="I186" s="24">
        <v>22</v>
      </c>
      <c r="J186" s="24">
        <v>34</v>
      </c>
      <c r="K186" s="1">
        <f t="shared" si="7"/>
        <v>24.333333333333332</v>
      </c>
      <c r="L186" s="1">
        <f t="shared" si="8"/>
        <v>19.333333333333332</v>
      </c>
      <c r="M186" s="1">
        <f t="shared" si="9"/>
        <v>30</v>
      </c>
    </row>
    <row r="187" spans="1:13">
      <c r="A187" s="25" t="s">
        <v>533</v>
      </c>
      <c r="B187" s="24">
        <v>22</v>
      </c>
      <c r="C187" s="24">
        <v>15</v>
      </c>
      <c r="D187" s="24">
        <v>28</v>
      </c>
      <c r="E187" s="24">
        <v>21</v>
      </c>
      <c r="F187" s="24">
        <v>18</v>
      </c>
      <c r="G187" s="24">
        <v>25</v>
      </c>
      <c r="H187" s="24">
        <v>26</v>
      </c>
      <c r="I187" s="24">
        <v>22</v>
      </c>
      <c r="J187" s="24">
        <v>30</v>
      </c>
      <c r="K187" s="1">
        <f t="shared" si="7"/>
        <v>23</v>
      </c>
      <c r="L187" s="1">
        <f t="shared" si="8"/>
        <v>18.333333333333332</v>
      </c>
      <c r="M187" s="1">
        <f t="shared" si="9"/>
        <v>27.666666666666668</v>
      </c>
    </row>
    <row r="188" spans="1:13">
      <c r="A188" s="25" t="s">
        <v>534</v>
      </c>
      <c r="B188" s="24">
        <v>24</v>
      </c>
      <c r="C188" s="24">
        <v>18</v>
      </c>
      <c r="D188" s="24">
        <v>30</v>
      </c>
      <c r="E188" s="24">
        <v>23</v>
      </c>
      <c r="F188" s="24">
        <v>16</v>
      </c>
      <c r="G188" s="24">
        <v>29</v>
      </c>
      <c r="H188" s="24">
        <v>27</v>
      </c>
      <c r="I188" s="24">
        <v>20</v>
      </c>
      <c r="J188" s="24">
        <v>33</v>
      </c>
      <c r="K188" s="1">
        <f t="shared" si="7"/>
        <v>24.666666666666668</v>
      </c>
      <c r="L188" s="1">
        <f t="shared" si="8"/>
        <v>18</v>
      </c>
      <c r="M188" s="1">
        <f t="shared" si="9"/>
        <v>30.666666666666668</v>
      </c>
    </row>
    <row r="189" spans="1:13">
      <c r="A189" s="25" t="s">
        <v>535</v>
      </c>
      <c r="B189" s="24">
        <v>26</v>
      </c>
      <c r="C189" s="24">
        <v>20</v>
      </c>
      <c r="D189" s="24">
        <v>32</v>
      </c>
      <c r="E189" s="24">
        <v>24</v>
      </c>
      <c r="F189" s="24">
        <v>21</v>
      </c>
      <c r="G189" s="24">
        <v>26</v>
      </c>
      <c r="H189" s="24">
        <v>26</v>
      </c>
      <c r="I189" s="24">
        <v>22</v>
      </c>
      <c r="J189" s="24">
        <v>30</v>
      </c>
      <c r="K189" s="1">
        <f t="shared" si="7"/>
        <v>25.333333333333332</v>
      </c>
      <c r="L189" s="1">
        <f t="shared" si="8"/>
        <v>21</v>
      </c>
      <c r="M189" s="1">
        <f t="shared" si="9"/>
        <v>29.333333333333332</v>
      </c>
    </row>
    <row r="190" spans="1:13">
      <c r="A190" s="25" t="s">
        <v>536</v>
      </c>
      <c r="B190" s="24">
        <v>22</v>
      </c>
      <c r="C190" s="24">
        <v>17</v>
      </c>
      <c r="D190" s="24">
        <v>25</v>
      </c>
      <c r="E190" s="24">
        <v>23</v>
      </c>
      <c r="F190" s="24">
        <v>20</v>
      </c>
      <c r="G190" s="24">
        <v>27</v>
      </c>
      <c r="H190" s="24">
        <v>27</v>
      </c>
      <c r="I190" s="24">
        <v>22</v>
      </c>
      <c r="J190" s="24">
        <v>31</v>
      </c>
      <c r="K190" s="1">
        <f t="shared" si="7"/>
        <v>24</v>
      </c>
      <c r="L190" s="1">
        <f t="shared" si="8"/>
        <v>19.666666666666668</v>
      </c>
      <c r="M190" s="1">
        <f t="shared" si="9"/>
        <v>27.666666666666668</v>
      </c>
    </row>
    <row r="191" spans="1:13">
      <c r="A191" s="25" t="s">
        <v>537</v>
      </c>
      <c r="B191" s="24">
        <v>23</v>
      </c>
      <c r="C191" s="24">
        <v>20</v>
      </c>
      <c r="D191" s="24">
        <v>28</v>
      </c>
      <c r="E191" s="24">
        <v>20</v>
      </c>
      <c r="F191" s="24">
        <v>17</v>
      </c>
      <c r="G191" s="24">
        <v>25</v>
      </c>
      <c r="H191" s="24">
        <v>26</v>
      </c>
      <c r="I191" s="24">
        <v>19</v>
      </c>
      <c r="J191" s="24">
        <v>31</v>
      </c>
      <c r="K191" s="1">
        <f t="shared" si="7"/>
        <v>23</v>
      </c>
      <c r="L191" s="1">
        <f t="shared" si="8"/>
        <v>18.666666666666668</v>
      </c>
      <c r="M191" s="1">
        <f t="shared" si="9"/>
        <v>28</v>
      </c>
    </row>
    <row r="192" spans="1:13">
      <c r="A192" s="25" t="s">
        <v>538</v>
      </c>
      <c r="B192" s="24">
        <v>24</v>
      </c>
      <c r="C192" s="24">
        <v>16</v>
      </c>
      <c r="D192" s="24">
        <v>29</v>
      </c>
      <c r="E192" s="24">
        <v>21</v>
      </c>
      <c r="F192" s="24">
        <v>13</v>
      </c>
      <c r="G192" s="24">
        <v>28</v>
      </c>
      <c r="H192" s="24">
        <v>25</v>
      </c>
      <c r="I192" s="24">
        <v>18</v>
      </c>
      <c r="J192" s="24">
        <v>29</v>
      </c>
      <c r="K192" s="1">
        <f t="shared" si="7"/>
        <v>23.333333333333332</v>
      </c>
      <c r="L192" s="1">
        <f t="shared" si="8"/>
        <v>15.666666666666666</v>
      </c>
      <c r="M192" s="1">
        <f t="shared" si="9"/>
        <v>28.666666666666668</v>
      </c>
    </row>
    <row r="193" spans="1:13">
      <c r="A193" s="25" t="s">
        <v>539</v>
      </c>
      <c r="B193" s="24">
        <v>25</v>
      </c>
      <c r="C193" s="24">
        <v>19</v>
      </c>
      <c r="D193" s="24">
        <v>30</v>
      </c>
      <c r="E193" s="24">
        <v>23</v>
      </c>
      <c r="F193" s="24">
        <v>16</v>
      </c>
      <c r="G193" s="24">
        <v>29</v>
      </c>
      <c r="H193" s="24">
        <v>26</v>
      </c>
      <c r="I193" s="24">
        <v>18</v>
      </c>
      <c r="J193" s="24">
        <v>31</v>
      </c>
      <c r="K193" s="1">
        <f t="shared" si="7"/>
        <v>24.666666666666668</v>
      </c>
      <c r="L193" s="1">
        <f t="shared" si="8"/>
        <v>17.666666666666668</v>
      </c>
      <c r="M193" s="1">
        <f t="shared" si="9"/>
        <v>30</v>
      </c>
    </row>
    <row r="194" spans="1:13">
      <c r="A194" s="25" t="s">
        <v>540</v>
      </c>
      <c r="B194" s="24">
        <v>24</v>
      </c>
      <c r="C194" s="24">
        <v>18</v>
      </c>
      <c r="D194" s="24">
        <v>29</v>
      </c>
      <c r="E194" s="24">
        <v>24</v>
      </c>
      <c r="F194" s="24">
        <v>18</v>
      </c>
      <c r="G194" s="24">
        <v>29</v>
      </c>
      <c r="H194" s="24">
        <v>26</v>
      </c>
      <c r="I194" s="24">
        <v>20</v>
      </c>
      <c r="J194" s="24">
        <v>30</v>
      </c>
      <c r="K194" s="1">
        <f t="shared" si="7"/>
        <v>24.666666666666668</v>
      </c>
      <c r="L194" s="1">
        <f t="shared" si="8"/>
        <v>18.666666666666668</v>
      </c>
      <c r="M194" s="1">
        <f t="shared" si="9"/>
        <v>29.333333333333332</v>
      </c>
    </row>
    <row r="195" spans="1:13">
      <c r="A195" s="25" t="s">
        <v>541</v>
      </c>
      <c r="B195" s="24">
        <v>23</v>
      </c>
      <c r="C195" s="24">
        <v>19</v>
      </c>
      <c r="D195" s="24">
        <v>26</v>
      </c>
      <c r="E195" s="24">
        <v>24</v>
      </c>
      <c r="F195" s="24">
        <v>19</v>
      </c>
      <c r="G195" s="24">
        <v>28</v>
      </c>
      <c r="H195" s="24">
        <v>26</v>
      </c>
      <c r="I195" s="24">
        <v>21</v>
      </c>
      <c r="J195" s="24">
        <v>30</v>
      </c>
      <c r="K195" s="1">
        <f t="shared" ref="K195:K258" si="10">AVERAGE(B195,E195,H195)</f>
        <v>24.333333333333332</v>
      </c>
      <c r="L195" s="1">
        <f t="shared" ref="L195:L258" si="11">AVERAGE(C195,F195,I195)</f>
        <v>19.666666666666668</v>
      </c>
      <c r="M195" s="1">
        <f t="shared" ref="M195:M258" si="12">AVERAGE(D195,G195,J195)</f>
        <v>28</v>
      </c>
    </row>
    <row r="196" spans="1:13">
      <c r="A196" s="25" t="s">
        <v>542</v>
      </c>
      <c r="B196" s="24">
        <v>22</v>
      </c>
      <c r="C196" s="24">
        <v>19</v>
      </c>
      <c r="D196" s="24">
        <v>25</v>
      </c>
      <c r="E196" s="24">
        <v>20</v>
      </c>
      <c r="F196" s="24">
        <v>15</v>
      </c>
      <c r="G196" s="24">
        <v>25</v>
      </c>
      <c r="H196" s="24">
        <v>26</v>
      </c>
      <c r="I196" s="24">
        <v>22</v>
      </c>
      <c r="J196" s="24">
        <v>31</v>
      </c>
      <c r="K196" s="1">
        <f t="shared" si="10"/>
        <v>22.666666666666668</v>
      </c>
      <c r="L196" s="1">
        <f t="shared" si="11"/>
        <v>18.666666666666668</v>
      </c>
      <c r="M196" s="1">
        <f t="shared" si="12"/>
        <v>27</v>
      </c>
    </row>
    <row r="197" spans="1:13">
      <c r="A197" s="25" t="s">
        <v>543</v>
      </c>
      <c r="B197" s="24">
        <v>22</v>
      </c>
      <c r="C197" s="24">
        <v>19</v>
      </c>
      <c r="D197" s="24">
        <v>25</v>
      </c>
      <c r="E197" s="24">
        <v>20</v>
      </c>
      <c r="F197" s="24">
        <v>15</v>
      </c>
      <c r="G197" s="24">
        <v>26</v>
      </c>
      <c r="H197" s="24">
        <v>27</v>
      </c>
      <c r="I197" s="24">
        <v>21</v>
      </c>
      <c r="J197" s="24">
        <v>33</v>
      </c>
      <c r="K197" s="1">
        <f t="shared" si="10"/>
        <v>23</v>
      </c>
      <c r="L197" s="1">
        <f t="shared" si="11"/>
        <v>18.333333333333332</v>
      </c>
      <c r="M197" s="1">
        <f t="shared" si="12"/>
        <v>28</v>
      </c>
    </row>
    <row r="198" spans="1:13">
      <c r="A198" s="25" t="s">
        <v>544</v>
      </c>
      <c r="B198" s="24">
        <v>21</v>
      </c>
      <c r="C198" s="24">
        <v>18</v>
      </c>
      <c r="D198" s="24">
        <v>25</v>
      </c>
      <c r="E198" s="24">
        <v>20</v>
      </c>
      <c r="F198" s="24">
        <v>16</v>
      </c>
      <c r="G198" s="24">
        <v>22</v>
      </c>
      <c r="H198" s="24">
        <v>28</v>
      </c>
      <c r="I198" s="24">
        <v>21</v>
      </c>
      <c r="J198" s="24">
        <v>35</v>
      </c>
      <c r="K198" s="1">
        <f t="shared" si="10"/>
        <v>23</v>
      </c>
      <c r="L198" s="1">
        <f t="shared" si="11"/>
        <v>18.333333333333332</v>
      </c>
      <c r="M198" s="1">
        <f t="shared" si="12"/>
        <v>27.333333333333332</v>
      </c>
    </row>
    <row r="199" spans="1:13">
      <c r="A199" s="25" t="s">
        <v>545</v>
      </c>
      <c r="B199" s="24">
        <v>23</v>
      </c>
      <c r="C199" s="24">
        <v>16</v>
      </c>
      <c r="D199" s="24">
        <v>29</v>
      </c>
      <c r="E199" s="24">
        <v>21</v>
      </c>
      <c r="F199" s="24">
        <v>15</v>
      </c>
      <c r="G199" s="24">
        <v>27</v>
      </c>
      <c r="H199" s="24">
        <v>28</v>
      </c>
      <c r="I199" s="24">
        <v>21</v>
      </c>
      <c r="J199" s="24">
        <v>33</v>
      </c>
      <c r="K199" s="1">
        <f t="shared" si="10"/>
        <v>24</v>
      </c>
      <c r="L199" s="1">
        <f t="shared" si="11"/>
        <v>17.333333333333332</v>
      </c>
      <c r="M199" s="1">
        <f t="shared" si="12"/>
        <v>29.666666666666668</v>
      </c>
    </row>
    <row r="200" spans="1:13">
      <c r="A200" s="25" t="s">
        <v>546</v>
      </c>
      <c r="B200" s="24">
        <v>24</v>
      </c>
      <c r="C200" s="24">
        <v>17</v>
      </c>
      <c r="D200" s="24">
        <v>29</v>
      </c>
      <c r="E200" s="24">
        <v>24</v>
      </c>
      <c r="F200" s="24">
        <v>16</v>
      </c>
      <c r="G200" s="24">
        <v>32</v>
      </c>
      <c r="H200" s="24">
        <v>28</v>
      </c>
      <c r="I200" s="24">
        <v>23</v>
      </c>
      <c r="J200" s="24">
        <v>33</v>
      </c>
      <c r="K200" s="1">
        <f t="shared" si="10"/>
        <v>25.333333333333332</v>
      </c>
      <c r="L200" s="1">
        <f t="shared" si="11"/>
        <v>18.666666666666668</v>
      </c>
      <c r="M200" s="1">
        <f t="shared" si="12"/>
        <v>31.333333333333332</v>
      </c>
    </row>
    <row r="201" spans="1:13">
      <c r="A201" s="25" t="s">
        <v>547</v>
      </c>
      <c r="B201" s="24">
        <v>22</v>
      </c>
      <c r="C201" s="24">
        <v>18</v>
      </c>
      <c r="D201" s="24">
        <v>25</v>
      </c>
      <c r="E201" s="24">
        <v>26</v>
      </c>
      <c r="F201" s="24">
        <v>19</v>
      </c>
      <c r="G201" s="24">
        <v>33</v>
      </c>
      <c r="H201" s="24">
        <v>28</v>
      </c>
      <c r="I201" s="24">
        <v>24</v>
      </c>
      <c r="J201" s="24">
        <v>34</v>
      </c>
      <c r="K201" s="1">
        <f t="shared" si="10"/>
        <v>25.333333333333332</v>
      </c>
      <c r="L201" s="1">
        <f t="shared" si="11"/>
        <v>20.333333333333332</v>
      </c>
      <c r="M201" s="1">
        <f t="shared" si="12"/>
        <v>30.666666666666668</v>
      </c>
    </row>
    <row r="202" spans="1:13">
      <c r="A202" s="25" t="s">
        <v>548</v>
      </c>
      <c r="B202" s="24">
        <v>23</v>
      </c>
      <c r="C202" s="24">
        <v>16</v>
      </c>
      <c r="D202" s="24">
        <v>29</v>
      </c>
      <c r="E202" s="24">
        <v>27</v>
      </c>
      <c r="F202" s="24">
        <v>22</v>
      </c>
      <c r="G202" s="24">
        <v>31</v>
      </c>
      <c r="H202" s="24">
        <v>29</v>
      </c>
      <c r="I202" s="24">
        <v>25</v>
      </c>
      <c r="J202" s="24">
        <v>34</v>
      </c>
      <c r="K202" s="1">
        <f t="shared" si="10"/>
        <v>26.333333333333332</v>
      </c>
      <c r="L202" s="1">
        <f t="shared" si="11"/>
        <v>21</v>
      </c>
      <c r="M202" s="1">
        <f t="shared" si="12"/>
        <v>31.333333333333332</v>
      </c>
    </row>
    <row r="203" spans="1:13">
      <c r="A203" s="25" t="s">
        <v>549</v>
      </c>
      <c r="B203" s="24">
        <v>25</v>
      </c>
      <c r="C203" s="24">
        <v>20</v>
      </c>
      <c r="D203" s="24">
        <v>30</v>
      </c>
      <c r="E203" s="24">
        <v>26</v>
      </c>
      <c r="F203" s="24">
        <v>20</v>
      </c>
      <c r="G203" s="24">
        <v>32</v>
      </c>
      <c r="H203" s="24">
        <v>29</v>
      </c>
      <c r="I203" s="24">
        <v>25</v>
      </c>
      <c r="J203" s="24">
        <v>35</v>
      </c>
      <c r="K203" s="1">
        <f t="shared" si="10"/>
        <v>26.666666666666668</v>
      </c>
      <c r="L203" s="1">
        <f t="shared" si="11"/>
        <v>21.666666666666668</v>
      </c>
      <c r="M203" s="1">
        <f t="shared" si="12"/>
        <v>32.333333333333336</v>
      </c>
    </row>
    <row r="204" spans="1:13">
      <c r="A204" s="25" t="s">
        <v>550</v>
      </c>
      <c r="B204" s="24">
        <v>25</v>
      </c>
      <c r="C204" s="24">
        <v>20</v>
      </c>
      <c r="D204" s="24">
        <v>30</v>
      </c>
      <c r="E204" s="24">
        <v>26</v>
      </c>
      <c r="F204" s="24">
        <v>22</v>
      </c>
      <c r="G204" s="24">
        <v>30</v>
      </c>
      <c r="H204" s="24">
        <v>30</v>
      </c>
      <c r="I204" s="24">
        <v>22</v>
      </c>
      <c r="J204" s="24">
        <v>35</v>
      </c>
      <c r="K204" s="1">
        <f t="shared" si="10"/>
        <v>27</v>
      </c>
      <c r="L204" s="1">
        <f t="shared" si="11"/>
        <v>21.333333333333332</v>
      </c>
      <c r="M204" s="1">
        <f t="shared" si="12"/>
        <v>31.666666666666668</v>
      </c>
    </row>
    <row r="205" spans="1:13">
      <c r="A205" s="25" t="s">
        <v>551</v>
      </c>
      <c r="B205" s="24">
        <v>25</v>
      </c>
      <c r="C205" s="24">
        <v>21</v>
      </c>
      <c r="D205" s="24">
        <v>30</v>
      </c>
      <c r="E205" s="24">
        <v>26</v>
      </c>
      <c r="F205" s="24">
        <v>21</v>
      </c>
      <c r="G205" s="24">
        <v>30</v>
      </c>
      <c r="H205" s="24">
        <v>30</v>
      </c>
      <c r="I205" s="24">
        <v>24</v>
      </c>
      <c r="J205" s="24">
        <v>36</v>
      </c>
      <c r="K205" s="1">
        <f t="shared" si="10"/>
        <v>27</v>
      </c>
      <c r="L205" s="1">
        <f t="shared" si="11"/>
        <v>22</v>
      </c>
      <c r="M205" s="1">
        <f t="shared" si="12"/>
        <v>32</v>
      </c>
    </row>
    <row r="206" spans="1:13">
      <c r="A206" s="25" t="s">
        <v>552</v>
      </c>
      <c r="B206" s="24">
        <v>24</v>
      </c>
      <c r="C206" s="24">
        <v>17</v>
      </c>
      <c r="D206" s="24">
        <v>31</v>
      </c>
      <c r="E206" s="24">
        <v>26</v>
      </c>
      <c r="F206" s="24">
        <v>21</v>
      </c>
      <c r="G206" s="24">
        <v>30</v>
      </c>
      <c r="H206" s="24">
        <v>29</v>
      </c>
      <c r="I206" s="24">
        <v>23</v>
      </c>
      <c r="J206" s="24">
        <v>34</v>
      </c>
      <c r="K206" s="1">
        <f t="shared" si="10"/>
        <v>26.333333333333332</v>
      </c>
      <c r="L206" s="1">
        <f t="shared" si="11"/>
        <v>20.333333333333332</v>
      </c>
      <c r="M206" s="1">
        <f t="shared" si="12"/>
        <v>31.666666666666668</v>
      </c>
    </row>
    <row r="207" spans="1:13">
      <c r="A207" s="25" t="s">
        <v>553</v>
      </c>
      <c r="B207" s="24">
        <v>22</v>
      </c>
      <c r="C207" s="24">
        <v>18</v>
      </c>
      <c r="D207" s="24">
        <v>25</v>
      </c>
      <c r="E207" s="24">
        <v>25</v>
      </c>
      <c r="F207" s="24">
        <v>23</v>
      </c>
      <c r="G207" s="24">
        <v>29</v>
      </c>
      <c r="H207" s="24">
        <v>29</v>
      </c>
      <c r="I207" s="24">
        <v>23</v>
      </c>
      <c r="J207" s="24">
        <v>35</v>
      </c>
      <c r="K207" s="1">
        <f t="shared" si="10"/>
        <v>25.333333333333332</v>
      </c>
      <c r="L207" s="1">
        <f t="shared" si="11"/>
        <v>21.333333333333332</v>
      </c>
      <c r="M207" s="1">
        <f t="shared" si="12"/>
        <v>29.666666666666668</v>
      </c>
    </row>
    <row r="208" spans="1:13">
      <c r="A208" s="25" t="s">
        <v>554</v>
      </c>
      <c r="B208" s="24">
        <v>23</v>
      </c>
      <c r="C208" s="24">
        <v>15</v>
      </c>
      <c r="D208" s="24">
        <v>30</v>
      </c>
      <c r="E208" s="24">
        <v>23</v>
      </c>
      <c r="F208" s="24">
        <v>19</v>
      </c>
      <c r="G208" s="24">
        <v>28</v>
      </c>
      <c r="H208" s="24">
        <v>30</v>
      </c>
      <c r="I208" s="24">
        <v>23</v>
      </c>
      <c r="J208" s="24">
        <v>37</v>
      </c>
      <c r="K208" s="1">
        <f t="shared" si="10"/>
        <v>25.333333333333332</v>
      </c>
      <c r="L208" s="1">
        <f t="shared" si="11"/>
        <v>19</v>
      </c>
      <c r="M208" s="1">
        <f t="shared" si="12"/>
        <v>31.666666666666668</v>
      </c>
    </row>
    <row r="209" spans="1:13">
      <c r="A209" s="25" t="s">
        <v>555</v>
      </c>
      <c r="B209" s="24">
        <v>24</v>
      </c>
      <c r="C209" s="24">
        <v>19</v>
      </c>
      <c r="D209" s="24">
        <v>29</v>
      </c>
      <c r="E209" s="24">
        <v>23</v>
      </c>
      <c r="F209" s="24">
        <v>20</v>
      </c>
      <c r="G209" s="24">
        <v>27</v>
      </c>
      <c r="H209" s="24">
        <v>28</v>
      </c>
      <c r="I209" s="24">
        <v>20</v>
      </c>
      <c r="J209" s="24">
        <v>34</v>
      </c>
      <c r="K209" s="1">
        <f t="shared" si="10"/>
        <v>25</v>
      </c>
      <c r="L209" s="1">
        <f t="shared" si="11"/>
        <v>19.666666666666668</v>
      </c>
      <c r="M209" s="1">
        <f t="shared" si="12"/>
        <v>30</v>
      </c>
    </row>
    <row r="210" spans="1:13">
      <c r="A210" s="25" t="s">
        <v>556</v>
      </c>
      <c r="B210" s="24">
        <v>25</v>
      </c>
      <c r="C210" s="24">
        <v>20</v>
      </c>
      <c r="D210" s="24">
        <v>29</v>
      </c>
      <c r="E210" s="24">
        <v>22</v>
      </c>
      <c r="F210" s="24">
        <v>19</v>
      </c>
      <c r="G210" s="24">
        <v>25</v>
      </c>
      <c r="H210" s="24">
        <v>26</v>
      </c>
      <c r="I210" s="24">
        <v>20</v>
      </c>
      <c r="J210" s="24">
        <v>31</v>
      </c>
      <c r="K210" s="1">
        <f t="shared" si="10"/>
        <v>24.333333333333332</v>
      </c>
      <c r="L210" s="1">
        <f t="shared" si="11"/>
        <v>19.666666666666668</v>
      </c>
      <c r="M210" s="1">
        <f t="shared" si="12"/>
        <v>28.333333333333332</v>
      </c>
    </row>
    <row r="211" spans="1:13">
      <c r="A211" s="25" t="s">
        <v>557</v>
      </c>
      <c r="B211" s="24">
        <v>26</v>
      </c>
      <c r="C211" s="24">
        <v>20</v>
      </c>
      <c r="D211" s="24">
        <v>31</v>
      </c>
      <c r="E211" s="24">
        <v>23</v>
      </c>
      <c r="F211" s="24">
        <v>21</v>
      </c>
      <c r="G211" s="24">
        <v>27</v>
      </c>
      <c r="H211" s="24">
        <v>26</v>
      </c>
      <c r="I211" s="24">
        <v>23</v>
      </c>
      <c r="J211" s="24">
        <v>30</v>
      </c>
      <c r="K211" s="1">
        <f t="shared" si="10"/>
        <v>25</v>
      </c>
      <c r="L211" s="1">
        <f t="shared" si="11"/>
        <v>21.333333333333332</v>
      </c>
      <c r="M211" s="1">
        <f t="shared" si="12"/>
        <v>29.333333333333332</v>
      </c>
    </row>
    <row r="212" spans="1:13">
      <c r="A212" s="25" t="s">
        <v>558</v>
      </c>
      <c r="B212" s="24">
        <v>27</v>
      </c>
      <c r="C212" s="24">
        <v>22</v>
      </c>
      <c r="D212" s="24">
        <v>32</v>
      </c>
      <c r="E212" s="24">
        <v>25</v>
      </c>
      <c r="F212" s="24">
        <v>20</v>
      </c>
      <c r="G212" s="24">
        <v>29</v>
      </c>
      <c r="H212" s="24">
        <v>24</v>
      </c>
      <c r="I212" s="24">
        <v>20</v>
      </c>
      <c r="J212" s="24">
        <v>27</v>
      </c>
      <c r="K212" s="1">
        <f t="shared" si="10"/>
        <v>25.333333333333332</v>
      </c>
      <c r="L212" s="1">
        <f t="shared" si="11"/>
        <v>20.666666666666668</v>
      </c>
      <c r="M212" s="1">
        <f t="shared" si="12"/>
        <v>29.333333333333332</v>
      </c>
    </row>
    <row r="213" spans="1:13">
      <c r="A213" s="25" t="s">
        <v>559</v>
      </c>
      <c r="B213" s="24">
        <v>28</v>
      </c>
      <c r="C213" s="24">
        <v>23</v>
      </c>
      <c r="D213" s="24">
        <v>33</v>
      </c>
      <c r="E213" s="24">
        <v>25</v>
      </c>
      <c r="F213" s="24">
        <v>21</v>
      </c>
      <c r="G213" s="24">
        <v>28</v>
      </c>
      <c r="H213" s="24">
        <v>25</v>
      </c>
      <c r="I213" s="24">
        <v>16</v>
      </c>
      <c r="J213" s="24">
        <v>32</v>
      </c>
      <c r="K213" s="1">
        <f t="shared" si="10"/>
        <v>26</v>
      </c>
      <c r="L213" s="1">
        <f t="shared" si="11"/>
        <v>20</v>
      </c>
      <c r="M213" s="1">
        <f t="shared" si="12"/>
        <v>31</v>
      </c>
    </row>
    <row r="214" spans="1:13">
      <c r="A214" s="25" t="s">
        <v>560</v>
      </c>
      <c r="B214" s="24">
        <v>28</v>
      </c>
      <c r="C214" s="24">
        <v>21</v>
      </c>
      <c r="D214" s="24">
        <v>34</v>
      </c>
      <c r="E214" s="24">
        <v>22</v>
      </c>
      <c r="F214" s="24">
        <v>19</v>
      </c>
      <c r="G214" s="24">
        <v>28</v>
      </c>
      <c r="H214" s="24">
        <v>27</v>
      </c>
      <c r="I214" s="24">
        <v>20</v>
      </c>
      <c r="J214" s="24">
        <v>33</v>
      </c>
      <c r="K214" s="1">
        <f t="shared" si="10"/>
        <v>25.666666666666668</v>
      </c>
      <c r="L214" s="1">
        <f t="shared" si="11"/>
        <v>20</v>
      </c>
      <c r="M214" s="1">
        <f t="shared" si="12"/>
        <v>31.666666666666668</v>
      </c>
    </row>
    <row r="215" spans="1:13">
      <c r="A215" s="25" t="s">
        <v>561</v>
      </c>
      <c r="B215" s="24">
        <v>29</v>
      </c>
      <c r="C215" s="24">
        <v>23</v>
      </c>
      <c r="D215" s="24">
        <v>36</v>
      </c>
      <c r="E215" s="24">
        <v>21</v>
      </c>
      <c r="F215" s="24">
        <v>18</v>
      </c>
      <c r="G215" s="24">
        <v>26</v>
      </c>
      <c r="H215" s="24">
        <v>28</v>
      </c>
      <c r="I215" s="24">
        <v>21</v>
      </c>
      <c r="J215" s="24">
        <v>34</v>
      </c>
      <c r="K215" s="1">
        <f t="shared" si="10"/>
        <v>26</v>
      </c>
      <c r="L215" s="1">
        <f t="shared" si="11"/>
        <v>20.666666666666668</v>
      </c>
      <c r="M215" s="1">
        <f t="shared" si="12"/>
        <v>32</v>
      </c>
    </row>
    <row r="216" spans="1:13">
      <c r="A216" s="25" t="s">
        <v>562</v>
      </c>
      <c r="B216" s="24">
        <v>25</v>
      </c>
      <c r="C216" s="24">
        <v>20</v>
      </c>
      <c r="D216" s="24">
        <v>31</v>
      </c>
      <c r="E216" s="24">
        <v>21</v>
      </c>
      <c r="F216" s="24">
        <v>16</v>
      </c>
      <c r="G216" s="24">
        <v>26</v>
      </c>
      <c r="H216" s="24">
        <v>27</v>
      </c>
      <c r="I216" s="24">
        <v>22</v>
      </c>
      <c r="J216" s="24">
        <v>32</v>
      </c>
      <c r="K216" s="1">
        <f t="shared" si="10"/>
        <v>24.333333333333332</v>
      </c>
      <c r="L216" s="1">
        <f t="shared" si="11"/>
        <v>19.333333333333332</v>
      </c>
      <c r="M216" s="1">
        <f t="shared" si="12"/>
        <v>29.666666666666668</v>
      </c>
    </row>
    <row r="217" spans="1:13">
      <c r="A217" s="25" t="s">
        <v>563</v>
      </c>
      <c r="B217" s="24">
        <v>20</v>
      </c>
      <c r="C217" s="24">
        <v>18</v>
      </c>
      <c r="D217" s="24">
        <v>23</v>
      </c>
      <c r="E217" s="24">
        <v>20</v>
      </c>
      <c r="F217" s="24">
        <v>16</v>
      </c>
      <c r="G217" s="24">
        <v>24</v>
      </c>
      <c r="H217" s="24">
        <v>28</v>
      </c>
      <c r="I217" s="24">
        <v>22</v>
      </c>
      <c r="J217" s="24">
        <v>34</v>
      </c>
      <c r="K217" s="1">
        <f t="shared" si="10"/>
        <v>22.666666666666668</v>
      </c>
      <c r="L217" s="1">
        <f t="shared" si="11"/>
        <v>18.666666666666668</v>
      </c>
      <c r="M217" s="1">
        <f t="shared" si="12"/>
        <v>27</v>
      </c>
    </row>
    <row r="218" spans="1:13">
      <c r="A218" s="25" t="s">
        <v>564</v>
      </c>
      <c r="B218" s="24">
        <v>22</v>
      </c>
      <c r="C218" s="24">
        <v>16</v>
      </c>
      <c r="D218" s="24">
        <v>28</v>
      </c>
      <c r="E218" s="24">
        <v>19</v>
      </c>
      <c r="F218" s="24">
        <v>17</v>
      </c>
      <c r="G218" s="24">
        <v>21</v>
      </c>
      <c r="H218" s="24">
        <v>29</v>
      </c>
      <c r="I218" s="24">
        <v>23</v>
      </c>
      <c r="J218" s="24">
        <v>35</v>
      </c>
      <c r="K218" s="1">
        <f t="shared" si="10"/>
        <v>23.333333333333332</v>
      </c>
      <c r="L218" s="1">
        <f t="shared" si="11"/>
        <v>18.666666666666668</v>
      </c>
      <c r="M218" s="1">
        <f t="shared" si="12"/>
        <v>28</v>
      </c>
    </row>
    <row r="219" spans="1:13">
      <c r="A219" s="25" t="s">
        <v>565</v>
      </c>
      <c r="B219" s="24">
        <v>22</v>
      </c>
      <c r="C219" s="24">
        <v>13</v>
      </c>
      <c r="D219" s="24">
        <v>28</v>
      </c>
      <c r="E219" s="24">
        <v>22</v>
      </c>
      <c r="F219" s="24">
        <v>17</v>
      </c>
      <c r="G219" s="24">
        <v>28</v>
      </c>
      <c r="H219" s="24">
        <v>29</v>
      </c>
      <c r="I219" s="24">
        <v>25</v>
      </c>
      <c r="J219" s="24">
        <v>35</v>
      </c>
      <c r="K219" s="1">
        <f t="shared" si="10"/>
        <v>24.333333333333332</v>
      </c>
      <c r="L219" s="1">
        <f t="shared" si="11"/>
        <v>18.333333333333332</v>
      </c>
      <c r="M219" s="1">
        <f t="shared" si="12"/>
        <v>30.333333333333332</v>
      </c>
    </row>
    <row r="220" spans="1:13">
      <c r="A220" s="25" t="s">
        <v>566</v>
      </c>
      <c r="B220" s="24">
        <v>23</v>
      </c>
      <c r="C220" s="24">
        <v>16</v>
      </c>
      <c r="D220" s="24">
        <v>30</v>
      </c>
      <c r="E220" s="24">
        <v>23</v>
      </c>
      <c r="F220" s="24">
        <v>16</v>
      </c>
      <c r="G220" s="24">
        <v>28</v>
      </c>
      <c r="H220" s="24">
        <v>29</v>
      </c>
      <c r="I220" s="24">
        <v>21</v>
      </c>
      <c r="J220" s="24">
        <v>36</v>
      </c>
      <c r="K220" s="1">
        <f t="shared" si="10"/>
        <v>25</v>
      </c>
      <c r="L220" s="1">
        <f t="shared" si="11"/>
        <v>17.666666666666668</v>
      </c>
      <c r="M220" s="1">
        <f t="shared" si="12"/>
        <v>31.333333333333332</v>
      </c>
    </row>
    <row r="221" spans="1:13">
      <c r="A221" s="25" t="s">
        <v>567</v>
      </c>
      <c r="B221" s="24">
        <v>25</v>
      </c>
      <c r="C221" s="24">
        <v>18</v>
      </c>
      <c r="D221" s="24">
        <v>31</v>
      </c>
      <c r="E221" s="24">
        <v>21</v>
      </c>
      <c r="F221" s="24">
        <v>19</v>
      </c>
      <c r="G221" s="24">
        <v>24</v>
      </c>
      <c r="H221" s="24">
        <v>24</v>
      </c>
      <c r="I221" s="24">
        <v>21</v>
      </c>
      <c r="J221" s="24">
        <v>29</v>
      </c>
      <c r="K221" s="1">
        <f t="shared" si="10"/>
        <v>23.333333333333332</v>
      </c>
      <c r="L221" s="1">
        <f t="shared" si="11"/>
        <v>19.333333333333332</v>
      </c>
      <c r="M221" s="1">
        <f t="shared" si="12"/>
        <v>28</v>
      </c>
    </row>
    <row r="222" spans="1:13">
      <c r="A222" s="25" t="s">
        <v>568</v>
      </c>
      <c r="B222" s="24">
        <v>27</v>
      </c>
      <c r="C222" s="24">
        <v>19</v>
      </c>
      <c r="D222" s="24">
        <v>33</v>
      </c>
      <c r="E222" s="24">
        <v>22</v>
      </c>
      <c r="F222" s="24">
        <v>15</v>
      </c>
      <c r="G222" s="24">
        <v>28</v>
      </c>
      <c r="H222" s="24">
        <v>24</v>
      </c>
      <c r="I222" s="24">
        <v>18</v>
      </c>
      <c r="J222" s="24">
        <v>31</v>
      </c>
      <c r="K222" s="1">
        <f t="shared" si="10"/>
        <v>24.333333333333332</v>
      </c>
      <c r="L222" s="1">
        <f t="shared" si="11"/>
        <v>17.333333333333332</v>
      </c>
      <c r="M222" s="1">
        <f t="shared" si="12"/>
        <v>30.666666666666668</v>
      </c>
    </row>
    <row r="223" spans="1:13">
      <c r="A223" s="25" t="s">
        <v>569</v>
      </c>
      <c r="B223" s="24">
        <v>27</v>
      </c>
      <c r="C223" s="24">
        <v>22</v>
      </c>
      <c r="D223" s="24">
        <v>33</v>
      </c>
      <c r="E223" s="24">
        <v>24</v>
      </c>
      <c r="F223" s="24">
        <v>17</v>
      </c>
      <c r="G223" s="24">
        <v>28</v>
      </c>
      <c r="H223" s="24">
        <v>27</v>
      </c>
      <c r="I223" s="24">
        <v>19</v>
      </c>
      <c r="J223" s="24">
        <v>31</v>
      </c>
      <c r="K223" s="1">
        <f t="shared" si="10"/>
        <v>26</v>
      </c>
      <c r="L223" s="1">
        <f t="shared" si="11"/>
        <v>19.333333333333332</v>
      </c>
      <c r="M223" s="1">
        <f t="shared" si="12"/>
        <v>30.666666666666668</v>
      </c>
    </row>
    <row r="224" spans="1:13">
      <c r="A224" s="25" t="s">
        <v>570</v>
      </c>
      <c r="B224" s="24">
        <v>27</v>
      </c>
      <c r="C224" s="24">
        <v>22</v>
      </c>
      <c r="D224" s="24">
        <v>32</v>
      </c>
      <c r="E224" s="24">
        <v>24</v>
      </c>
      <c r="F224" s="24">
        <v>19</v>
      </c>
      <c r="G224" s="24">
        <v>29</v>
      </c>
      <c r="H224" s="24">
        <v>27</v>
      </c>
      <c r="I224" s="24">
        <v>22</v>
      </c>
      <c r="J224" s="24">
        <v>31</v>
      </c>
      <c r="K224" s="1">
        <f t="shared" si="10"/>
        <v>26</v>
      </c>
      <c r="L224" s="1">
        <f t="shared" si="11"/>
        <v>21</v>
      </c>
      <c r="M224" s="1">
        <f t="shared" si="12"/>
        <v>30.666666666666668</v>
      </c>
    </row>
    <row r="225" spans="1:13">
      <c r="A225" s="25" t="s">
        <v>571</v>
      </c>
      <c r="B225" s="24">
        <v>26</v>
      </c>
      <c r="C225" s="24">
        <v>20</v>
      </c>
      <c r="D225" s="24">
        <v>32</v>
      </c>
      <c r="E225" s="24">
        <v>25</v>
      </c>
      <c r="F225" s="24">
        <v>19</v>
      </c>
      <c r="G225" s="24">
        <v>31</v>
      </c>
      <c r="H225" s="24">
        <v>26</v>
      </c>
      <c r="I225" s="24">
        <v>20</v>
      </c>
      <c r="J225" s="24">
        <v>31</v>
      </c>
      <c r="K225" s="1">
        <f t="shared" si="10"/>
        <v>25.666666666666668</v>
      </c>
      <c r="L225" s="1">
        <f t="shared" si="11"/>
        <v>19.666666666666668</v>
      </c>
      <c r="M225" s="1">
        <f t="shared" si="12"/>
        <v>31.333333333333332</v>
      </c>
    </row>
    <row r="226" spans="1:13">
      <c r="A226" s="25" t="s">
        <v>572</v>
      </c>
      <c r="B226" s="24">
        <v>25</v>
      </c>
      <c r="C226" s="24">
        <v>21</v>
      </c>
      <c r="D226" s="24">
        <v>32</v>
      </c>
      <c r="E226" s="24">
        <v>26</v>
      </c>
      <c r="F226" s="24">
        <v>20</v>
      </c>
      <c r="G226" s="24">
        <v>32</v>
      </c>
      <c r="H226" s="24">
        <v>25</v>
      </c>
      <c r="I226" s="24">
        <v>20</v>
      </c>
      <c r="J226" s="24">
        <v>29</v>
      </c>
      <c r="K226" s="1">
        <f t="shared" si="10"/>
        <v>25.333333333333332</v>
      </c>
      <c r="L226" s="1">
        <f t="shared" si="11"/>
        <v>20.333333333333332</v>
      </c>
      <c r="M226" s="1">
        <f t="shared" si="12"/>
        <v>31</v>
      </c>
    </row>
    <row r="227" spans="1:13">
      <c r="A227" s="25" t="s">
        <v>573</v>
      </c>
      <c r="B227" s="24">
        <v>23</v>
      </c>
      <c r="C227" s="24">
        <v>19</v>
      </c>
      <c r="D227" s="24">
        <v>30</v>
      </c>
      <c r="E227" s="24">
        <v>27</v>
      </c>
      <c r="F227" s="24">
        <v>19</v>
      </c>
      <c r="G227" s="24">
        <v>34</v>
      </c>
      <c r="H227" s="24">
        <v>24</v>
      </c>
      <c r="I227" s="24">
        <v>20</v>
      </c>
      <c r="J227" s="24">
        <v>29</v>
      </c>
      <c r="K227" s="1">
        <f t="shared" si="10"/>
        <v>24.666666666666668</v>
      </c>
      <c r="L227" s="1">
        <f t="shared" si="11"/>
        <v>19.333333333333332</v>
      </c>
      <c r="M227" s="1">
        <f t="shared" si="12"/>
        <v>31</v>
      </c>
    </row>
    <row r="228" spans="1:13">
      <c r="A228" s="25" t="s">
        <v>574</v>
      </c>
      <c r="B228" s="24">
        <v>25</v>
      </c>
      <c r="C228" s="24">
        <v>19</v>
      </c>
      <c r="D228" s="24">
        <v>31</v>
      </c>
      <c r="E228" s="24">
        <v>28</v>
      </c>
      <c r="F228" s="24">
        <v>21</v>
      </c>
      <c r="G228" s="24">
        <v>33</v>
      </c>
      <c r="H228" s="24">
        <v>23</v>
      </c>
      <c r="I228" s="24">
        <v>17</v>
      </c>
      <c r="J228" s="24">
        <v>27</v>
      </c>
      <c r="K228" s="1">
        <f t="shared" si="10"/>
        <v>25.333333333333332</v>
      </c>
      <c r="L228" s="1">
        <f t="shared" si="11"/>
        <v>19</v>
      </c>
      <c r="M228" s="1">
        <f t="shared" si="12"/>
        <v>30.333333333333332</v>
      </c>
    </row>
    <row r="229" spans="1:13">
      <c r="A229" s="25" t="s">
        <v>575</v>
      </c>
      <c r="B229" s="24">
        <v>24</v>
      </c>
      <c r="C229" s="24">
        <v>20</v>
      </c>
      <c r="D229" s="24">
        <v>31</v>
      </c>
      <c r="E229" s="24">
        <v>28</v>
      </c>
      <c r="F229" s="24">
        <v>23</v>
      </c>
      <c r="G229" s="24">
        <v>33</v>
      </c>
      <c r="H229" s="24">
        <v>24</v>
      </c>
      <c r="I229" s="24">
        <v>17</v>
      </c>
      <c r="J229" s="24">
        <v>30</v>
      </c>
      <c r="K229" s="1">
        <f t="shared" si="10"/>
        <v>25.333333333333332</v>
      </c>
      <c r="L229" s="1">
        <f t="shared" si="11"/>
        <v>20</v>
      </c>
      <c r="M229" s="1">
        <f t="shared" si="12"/>
        <v>31.333333333333332</v>
      </c>
    </row>
    <row r="230" spans="1:13">
      <c r="A230" s="25" t="s">
        <v>576</v>
      </c>
      <c r="B230" s="24">
        <v>23</v>
      </c>
      <c r="C230" s="24">
        <v>19</v>
      </c>
      <c r="D230" s="24">
        <v>27</v>
      </c>
      <c r="E230" s="24">
        <v>27</v>
      </c>
      <c r="F230" s="24">
        <v>22</v>
      </c>
      <c r="G230" s="24">
        <v>31</v>
      </c>
      <c r="H230" s="24">
        <v>24</v>
      </c>
      <c r="I230" s="24">
        <v>17</v>
      </c>
      <c r="J230" s="24">
        <v>30</v>
      </c>
      <c r="K230" s="1">
        <f t="shared" si="10"/>
        <v>24.666666666666668</v>
      </c>
      <c r="L230" s="1">
        <f t="shared" si="11"/>
        <v>19.333333333333332</v>
      </c>
      <c r="M230" s="1">
        <f t="shared" si="12"/>
        <v>29.333333333333332</v>
      </c>
    </row>
    <row r="231" spans="1:13">
      <c r="A231" s="25" t="s">
        <v>577</v>
      </c>
      <c r="B231" s="24">
        <v>21</v>
      </c>
      <c r="C231" s="24">
        <v>17</v>
      </c>
      <c r="D231" s="24">
        <v>26</v>
      </c>
      <c r="E231" s="24">
        <v>23</v>
      </c>
      <c r="F231" s="24">
        <v>18</v>
      </c>
      <c r="G231" s="24">
        <v>30</v>
      </c>
      <c r="H231" s="24">
        <v>22</v>
      </c>
      <c r="I231" s="24">
        <v>20</v>
      </c>
      <c r="J231" s="24">
        <v>25</v>
      </c>
      <c r="K231" s="1">
        <f t="shared" si="10"/>
        <v>22</v>
      </c>
      <c r="L231" s="1">
        <f t="shared" si="11"/>
        <v>18.333333333333332</v>
      </c>
      <c r="M231" s="1">
        <f t="shared" si="12"/>
        <v>27</v>
      </c>
    </row>
    <row r="232" spans="1:13">
      <c r="A232" s="25" t="s">
        <v>578</v>
      </c>
      <c r="B232" s="24">
        <v>23</v>
      </c>
      <c r="C232" s="24">
        <v>18</v>
      </c>
      <c r="D232" s="24">
        <v>29</v>
      </c>
      <c r="E232" s="24">
        <v>23</v>
      </c>
      <c r="F232" s="24">
        <v>18</v>
      </c>
      <c r="G232" s="24">
        <v>28</v>
      </c>
      <c r="H232" s="24">
        <v>20</v>
      </c>
      <c r="I232" s="24">
        <v>18</v>
      </c>
      <c r="J232" s="24">
        <v>23</v>
      </c>
      <c r="K232" s="1">
        <f t="shared" si="10"/>
        <v>22</v>
      </c>
      <c r="L232" s="1">
        <f t="shared" si="11"/>
        <v>18</v>
      </c>
      <c r="M232" s="1">
        <f t="shared" si="12"/>
        <v>26.666666666666668</v>
      </c>
    </row>
    <row r="233" spans="1:13">
      <c r="A233" s="25" t="s">
        <v>579</v>
      </c>
      <c r="B233" s="24">
        <v>24</v>
      </c>
      <c r="C233" s="24">
        <v>18</v>
      </c>
      <c r="D233" s="24">
        <v>29</v>
      </c>
      <c r="E233" s="24">
        <v>24</v>
      </c>
      <c r="F233" s="24">
        <v>21</v>
      </c>
      <c r="G233" s="24">
        <v>27</v>
      </c>
      <c r="H233" s="24">
        <v>22</v>
      </c>
      <c r="I233" s="24">
        <v>16</v>
      </c>
      <c r="J233" s="24">
        <v>28</v>
      </c>
      <c r="K233" s="1">
        <f t="shared" si="10"/>
        <v>23.333333333333332</v>
      </c>
      <c r="L233" s="1">
        <f t="shared" si="11"/>
        <v>18.333333333333332</v>
      </c>
      <c r="M233" s="1">
        <f t="shared" si="12"/>
        <v>28</v>
      </c>
    </row>
    <row r="234" spans="1:13">
      <c r="A234" s="25" t="s">
        <v>580</v>
      </c>
      <c r="B234" s="24">
        <v>25</v>
      </c>
      <c r="C234" s="24">
        <v>21</v>
      </c>
      <c r="D234" s="24">
        <v>30</v>
      </c>
      <c r="E234" s="24">
        <v>24</v>
      </c>
      <c r="F234" s="24">
        <v>19</v>
      </c>
      <c r="G234" s="24">
        <v>29</v>
      </c>
      <c r="H234" s="24">
        <v>25</v>
      </c>
      <c r="I234" s="24">
        <v>18</v>
      </c>
      <c r="J234" s="24">
        <v>31</v>
      </c>
      <c r="K234" s="1">
        <f t="shared" si="10"/>
        <v>24.666666666666668</v>
      </c>
      <c r="L234" s="1">
        <f t="shared" si="11"/>
        <v>19.333333333333332</v>
      </c>
      <c r="M234" s="1">
        <f t="shared" si="12"/>
        <v>30</v>
      </c>
    </row>
    <row r="235" spans="1:13">
      <c r="A235" s="25" t="s">
        <v>581</v>
      </c>
      <c r="B235" s="24">
        <v>27</v>
      </c>
      <c r="C235" s="24">
        <v>22</v>
      </c>
      <c r="D235" s="24">
        <v>32</v>
      </c>
      <c r="E235" s="24">
        <v>25</v>
      </c>
      <c r="F235" s="24">
        <v>19</v>
      </c>
      <c r="G235" s="24">
        <v>31</v>
      </c>
      <c r="H235" s="24">
        <v>26</v>
      </c>
      <c r="I235" s="24">
        <v>20</v>
      </c>
      <c r="J235" s="24">
        <v>31</v>
      </c>
      <c r="K235" s="1">
        <f t="shared" si="10"/>
        <v>26</v>
      </c>
      <c r="L235" s="1">
        <f t="shared" si="11"/>
        <v>20.333333333333332</v>
      </c>
      <c r="M235" s="1">
        <f t="shared" si="12"/>
        <v>31.333333333333332</v>
      </c>
    </row>
    <row r="236" spans="1:13">
      <c r="A236" s="25" t="s">
        <v>582</v>
      </c>
      <c r="B236" s="24">
        <v>27</v>
      </c>
      <c r="C236" s="24">
        <v>23</v>
      </c>
      <c r="D236" s="24">
        <v>32</v>
      </c>
      <c r="E236" s="24">
        <v>25</v>
      </c>
      <c r="F236" s="24">
        <v>20</v>
      </c>
      <c r="G236" s="24">
        <v>30</v>
      </c>
      <c r="H236" s="24">
        <v>25</v>
      </c>
      <c r="I236" s="24">
        <v>19</v>
      </c>
      <c r="J236" s="24">
        <v>30</v>
      </c>
      <c r="K236" s="1">
        <f t="shared" si="10"/>
        <v>25.666666666666668</v>
      </c>
      <c r="L236" s="1">
        <f t="shared" si="11"/>
        <v>20.666666666666668</v>
      </c>
      <c r="M236" s="1">
        <f t="shared" si="12"/>
        <v>30.666666666666668</v>
      </c>
    </row>
    <row r="237" spans="1:13">
      <c r="A237" s="25" t="s">
        <v>583</v>
      </c>
      <c r="B237" s="24">
        <v>26</v>
      </c>
      <c r="C237" s="24">
        <v>22</v>
      </c>
      <c r="D237" s="24">
        <v>30</v>
      </c>
      <c r="E237" s="24">
        <v>24</v>
      </c>
      <c r="F237" s="24">
        <v>18</v>
      </c>
      <c r="G237" s="24">
        <v>30</v>
      </c>
      <c r="H237" s="24">
        <v>26</v>
      </c>
      <c r="I237" s="24">
        <v>20</v>
      </c>
      <c r="J237" s="24">
        <v>31</v>
      </c>
      <c r="K237" s="1">
        <f t="shared" si="10"/>
        <v>25.333333333333332</v>
      </c>
      <c r="L237" s="1">
        <f t="shared" si="11"/>
        <v>20</v>
      </c>
      <c r="M237" s="1">
        <f t="shared" si="12"/>
        <v>30.333333333333332</v>
      </c>
    </row>
    <row r="238" spans="1:13">
      <c r="A238" s="25" t="s">
        <v>584</v>
      </c>
      <c r="B238" s="24">
        <v>23</v>
      </c>
      <c r="C238" s="24">
        <v>20</v>
      </c>
      <c r="D238" s="24">
        <v>28</v>
      </c>
      <c r="E238" s="24">
        <v>22</v>
      </c>
      <c r="F238" s="24">
        <v>10</v>
      </c>
      <c r="G238" s="24">
        <v>27</v>
      </c>
      <c r="H238" s="24">
        <v>25</v>
      </c>
      <c r="I238" s="24">
        <v>19</v>
      </c>
      <c r="J238" s="24">
        <v>29</v>
      </c>
      <c r="K238" s="1">
        <f t="shared" si="10"/>
        <v>23.333333333333332</v>
      </c>
      <c r="L238" s="1">
        <f t="shared" si="11"/>
        <v>16.333333333333332</v>
      </c>
      <c r="M238" s="1">
        <f t="shared" si="12"/>
        <v>28</v>
      </c>
    </row>
    <row r="239" spans="1:13">
      <c r="A239" s="25" t="s">
        <v>585</v>
      </c>
      <c r="B239" s="24">
        <v>23</v>
      </c>
      <c r="C239" s="24">
        <v>19</v>
      </c>
      <c r="D239" s="24">
        <v>29</v>
      </c>
      <c r="E239" s="24">
        <v>22</v>
      </c>
      <c r="F239" s="24">
        <v>16</v>
      </c>
      <c r="G239" s="24">
        <v>27</v>
      </c>
      <c r="H239" s="24"/>
      <c r="I239" s="24"/>
      <c r="J239" s="24"/>
      <c r="K239" s="1">
        <f t="shared" si="10"/>
        <v>22.5</v>
      </c>
      <c r="L239" s="1">
        <f t="shared" si="11"/>
        <v>17.5</v>
      </c>
      <c r="M239" s="1">
        <f t="shared" si="12"/>
        <v>28</v>
      </c>
    </row>
    <row r="240" spans="1:13">
      <c r="A240" s="25" t="s">
        <v>586</v>
      </c>
      <c r="B240" s="24">
        <v>24</v>
      </c>
      <c r="C240" s="24">
        <v>18</v>
      </c>
      <c r="D240" s="24">
        <v>30</v>
      </c>
      <c r="E240" s="24">
        <v>22</v>
      </c>
      <c r="F240" s="24">
        <v>16</v>
      </c>
      <c r="G240" s="24">
        <v>29</v>
      </c>
      <c r="H240" s="23"/>
      <c r="I240" s="23"/>
      <c r="J240" s="23"/>
      <c r="K240" s="1">
        <f t="shared" si="10"/>
        <v>23</v>
      </c>
      <c r="L240" s="1">
        <f t="shared" si="11"/>
        <v>17</v>
      </c>
      <c r="M240" s="1">
        <f t="shared" si="12"/>
        <v>29.5</v>
      </c>
    </row>
    <row r="241" spans="1:13">
      <c r="A241" s="25" t="s">
        <v>587</v>
      </c>
      <c r="B241" s="24">
        <v>25</v>
      </c>
      <c r="C241" s="24">
        <v>18</v>
      </c>
      <c r="D241" s="24">
        <v>30</v>
      </c>
      <c r="E241" s="24">
        <v>20</v>
      </c>
      <c r="F241" s="24">
        <v>16</v>
      </c>
      <c r="G241" s="24">
        <v>24</v>
      </c>
      <c r="H241" s="23"/>
      <c r="I241" s="23"/>
      <c r="J241" s="23"/>
      <c r="K241" s="1">
        <f t="shared" si="10"/>
        <v>22.5</v>
      </c>
      <c r="L241" s="1">
        <f t="shared" si="11"/>
        <v>17</v>
      </c>
      <c r="M241" s="1">
        <f t="shared" si="12"/>
        <v>27</v>
      </c>
    </row>
    <row r="242" spans="1:13">
      <c r="A242" s="25" t="s">
        <v>588</v>
      </c>
      <c r="B242" s="24">
        <v>23</v>
      </c>
      <c r="C242" s="24">
        <v>20</v>
      </c>
      <c r="D242" s="24">
        <v>28</v>
      </c>
      <c r="E242" s="24">
        <v>21</v>
      </c>
      <c r="F242" s="24">
        <v>17</v>
      </c>
      <c r="G242" s="24">
        <v>25</v>
      </c>
      <c r="H242" s="23"/>
      <c r="I242" s="23"/>
      <c r="J242" s="23"/>
      <c r="K242" s="1">
        <f t="shared" si="10"/>
        <v>22</v>
      </c>
      <c r="L242" s="1">
        <f t="shared" si="11"/>
        <v>18.5</v>
      </c>
      <c r="M242" s="1">
        <f t="shared" si="12"/>
        <v>26.5</v>
      </c>
    </row>
    <row r="243" spans="1:13">
      <c r="A243" s="25" t="s">
        <v>589</v>
      </c>
      <c r="B243" s="24">
        <v>20</v>
      </c>
      <c r="C243" s="24">
        <v>19</v>
      </c>
      <c r="D243" s="24">
        <v>23</v>
      </c>
      <c r="E243" s="24">
        <v>20</v>
      </c>
      <c r="F243" s="24">
        <v>12</v>
      </c>
      <c r="G243" s="24">
        <v>27</v>
      </c>
      <c r="H243" s="23"/>
      <c r="I243" s="23"/>
      <c r="J243" s="23"/>
      <c r="K243" s="1">
        <f t="shared" si="10"/>
        <v>20</v>
      </c>
      <c r="L243" s="1">
        <f t="shared" si="11"/>
        <v>15.5</v>
      </c>
      <c r="M243" s="1">
        <f t="shared" si="12"/>
        <v>25</v>
      </c>
    </row>
    <row r="244" spans="1:13">
      <c r="A244" s="25" t="s">
        <v>590</v>
      </c>
      <c r="B244" s="24">
        <v>20</v>
      </c>
      <c r="C244" s="24">
        <v>15</v>
      </c>
      <c r="D244" s="24">
        <v>26</v>
      </c>
      <c r="E244" s="24">
        <v>21</v>
      </c>
      <c r="F244" s="24">
        <v>14</v>
      </c>
      <c r="G244" s="24">
        <v>27</v>
      </c>
      <c r="H244" s="23"/>
      <c r="I244" s="24"/>
      <c r="J244" s="24"/>
      <c r="K244" s="1">
        <f t="shared" si="10"/>
        <v>20.5</v>
      </c>
      <c r="L244" s="1">
        <f t="shared" si="11"/>
        <v>14.5</v>
      </c>
      <c r="M244" s="1">
        <f t="shared" si="12"/>
        <v>26.5</v>
      </c>
    </row>
    <row r="245" spans="1:13">
      <c r="A245" s="25" t="s">
        <v>721</v>
      </c>
      <c r="B245" s="24">
        <v>19</v>
      </c>
      <c r="C245" s="24">
        <v>13</v>
      </c>
      <c r="D245" s="24">
        <v>25</v>
      </c>
      <c r="E245" s="24">
        <v>21</v>
      </c>
      <c r="F245" s="24">
        <v>17</v>
      </c>
      <c r="G245" s="24">
        <v>26</v>
      </c>
      <c r="H245" s="24"/>
      <c r="I245" s="24"/>
      <c r="J245" s="24"/>
      <c r="K245" s="1">
        <f t="shared" si="10"/>
        <v>20</v>
      </c>
      <c r="L245" s="1">
        <f t="shared" si="11"/>
        <v>15</v>
      </c>
      <c r="M245" s="1">
        <f t="shared" si="12"/>
        <v>25.5</v>
      </c>
    </row>
    <row r="246" spans="1:13">
      <c r="A246" s="25" t="s">
        <v>591</v>
      </c>
      <c r="B246" s="24">
        <v>19</v>
      </c>
      <c r="C246" s="24">
        <v>12</v>
      </c>
      <c r="D246" s="24">
        <v>26</v>
      </c>
      <c r="E246" s="24">
        <v>23</v>
      </c>
      <c r="F246" s="24">
        <v>17</v>
      </c>
      <c r="G246" s="24">
        <v>28</v>
      </c>
      <c r="H246" s="24"/>
      <c r="I246" s="24"/>
      <c r="J246" s="24"/>
      <c r="K246" s="1">
        <f t="shared" si="10"/>
        <v>21</v>
      </c>
      <c r="L246" s="1">
        <f t="shared" si="11"/>
        <v>14.5</v>
      </c>
      <c r="M246" s="1">
        <f t="shared" si="12"/>
        <v>27</v>
      </c>
    </row>
    <row r="247" spans="1:13">
      <c r="A247" s="25" t="s">
        <v>592</v>
      </c>
      <c r="B247" s="24">
        <v>19</v>
      </c>
      <c r="C247" s="24">
        <v>16</v>
      </c>
      <c r="D247" s="24">
        <v>23</v>
      </c>
      <c r="E247" s="24">
        <v>22</v>
      </c>
      <c r="F247" s="24">
        <v>18</v>
      </c>
      <c r="G247" s="24">
        <v>27</v>
      </c>
      <c r="H247" s="24"/>
      <c r="I247" s="24"/>
      <c r="J247" s="24"/>
      <c r="K247" s="1">
        <f t="shared" si="10"/>
        <v>20.5</v>
      </c>
      <c r="L247" s="1">
        <f t="shared" si="11"/>
        <v>17</v>
      </c>
      <c r="M247" s="1">
        <f t="shared" si="12"/>
        <v>25</v>
      </c>
    </row>
    <row r="248" spans="1:13">
      <c r="A248" s="25" t="s">
        <v>593</v>
      </c>
      <c r="B248" s="24">
        <v>20</v>
      </c>
      <c r="C248" s="24">
        <v>14</v>
      </c>
      <c r="D248" s="24">
        <v>26</v>
      </c>
      <c r="E248" s="24">
        <v>22</v>
      </c>
      <c r="F248" s="24">
        <v>19</v>
      </c>
      <c r="G248" s="24">
        <v>26</v>
      </c>
      <c r="H248" s="24"/>
      <c r="I248" s="24"/>
      <c r="J248" s="24"/>
      <c r="K248" s="1">
        <f t="shared" si="10"/>
        <v>21</v>
      </c>
      <c r="L248" s="1">
        <f t="shared" si="11"/>
        <v>16.5</v>
      </c>
      <c r="M248" s="1">
        <f t="shared" si="12"/>
        <v>26</v>
      </c>
    </row>
    <row r="249" spans="1:13">
      <c r="A249" s="25" t="s">
        <v>594</v>
      </c>
      <c r="B249" s="24">
        <v>21</v>
      </c>
      <c r="C249" s="24">
        <v>15</v>
      </c>
      <c r="D249" s="24">
        <v>28</v>
      </c>
      <c r="E249" s="24">
        <v>22</v>
      </c>
      <c r="F249" s="24">
        <v>16</v>
      </c>
      <c r="G249" s="24">
        <v>27</v>
      </c>
      <c r="H249" s="24"/>
      <c r="I249" s="24"/>
      <c r="J249" s="24"/>
      <c r="K249" s="1">
        <f t="shared" si="10"/>
        <v>21.5</v>
      </c>
      <c r="L249" s="1">
        <f t="shared" si="11"/>
        <v>15.5</v>
      </c>
      <c r="M249" s="1">
        <f t="shared" si="12"/>
        <v>27.5</v>
      </c>
    </row>
    <row r="250" spans="1:13">
      <c r="A250" s="25" t="s">
        <v>595</v>
      </c>
      <c r="B250" s="24">
        <v>22</v>
      </c>
      <c r="C250" s="24">
        <v>16</v>
      </c>
      <c r="D250" s="24">
        <v>28</v>
      </c>
      <c r="E250" s="24">
        <v>22</v>
      </c>
      <c r="F250" s="24">
        <v>18</v>
      </c>
      <c r="G250" s="24">
        <v>28</v>
      </c>
      <c r="H250" s="24"/>
      <c r="I250" s="24"/>
      <c r="J250" s="24"/>
      <c r="K250" s="1">
        <f t="shared" si="10"/>
        <v>22</v>
      </c>
      <c r="L250" s="1">
        <f t="shared" si="11"/>
        <v>17</v>
      </c>
      <c r="M250" s="1">
        <f t="shared" si="12"/>
        <v>28</v>
      </c>
    </row>
    <row r="251" spans="1:13">
      <c r="A251" s="25" t="s">
        <v>596</v>
      </c>
      <c r="B251" s="24">
        <v>21</v>
      </c>
      <c r="C251" s="24">
        <v>16</v>
      </c>
      <c r="D251" s="24">
        <v>27</v>
      </c>
      <c r="E251" s="24">
        <v>23</v>
      </c>
      <c r="F251" s="24">
        <v>19</v>
      </c>
      <c r="G251" s="24">
        <v>28</v>
      </c>
      <c r="H251" s="24"/>
      <c r="I251" s="24"/>
      <c r="J251" s="24"/>
      <c r="K251" s="1">
        <f t="shared" si="10"/>
        <v>22</v>
      </c>
      <c r="L251" s="1">
        <f t="shared" si="11"/>
        <v>17.5</v>
      </c>
      <c r="M251" s="1">
        <f t="shared" si="12"/>
        <v>27.5</v>
      </c>
    </row>
    <row r="252" spans="1:13">
      <c r="A252" s="25" t="s">
        <v>597</v>
      </c>
      <c r="B252" s="24">
        <v>20</v>
      </c>
      <c r="C252" s="24">
        <v>17</v>
      </c>
      <c r="D252" s="24">
        <v>24</v>
      </c>
      <c r="E252" s="24">
        <v>23</v>
      </c>
      <c r="F252" s="24">
        <v>19</v>
      </c>
      <c r="G252" s="24">
        <v>29</v>
      </c>
      <c r="H252" s="24"/>
      <c r="I252" s="24"/>
      <c r="J252" s="24"/>
      <c r="K252" s="1">
        <f t="shared" si="10"/>
        <v>21.5</v>
      </c>
      <c r="L252" s="1">
        <f t="shared" si="11"/>
        <v>18</v>
      </c>
      <c r="M252" s="1">
        <f t="shared" si="12"/>
        <v>26.5</v>
      </c>
    </row>
    <row r="253" spans="1:13">
      <c r="A253" s="25" t="s">
        <v>598</v>
      </c>
      <c r="B253" s="24">
        <v>20</v>
      </c>
      <c r="C253" s="24">
        <v>14</v>
      </c>
      <c r="D253" s="24">
        <v>26</v>
      </c>
      <c r="E253" s="24">
        <v>23</v>
      </c>
      <c r="F253" s="24">
        <v>19</v>
      </c>
      <c r="G253" s="24">
        <v>27</v>
      </c>
      <c r="H253" s="24"/>
      <c r="I253" s="24"/>
      <c r="J253" s="24"/>
      <c r="K253" s="1">
        <f t="shared" si="10"/>
        <v>21.5</v>
      </c>
      <c r="L253" s="1">
        <f t="shared" si="11"/>
        <v>16.5</v>
      </c>
      <c r="M253" s="1">
        <f t="shared" si="12"/>
        <v>26.5</v>
      </c>
    </row>
    <row r="254" spans="1:13">
      <c r="A254" s="25" t="s">
        <v>599</v>
      </c>
      <c r="B254" s="24">
        <v>22</v>
      </c>
      <c r="C254" s="24">
        <v>16</v>
      </c>
      <c r="D254" s="24">
        <v>27</v>
      </c>
      <c r="E254" s="24">
        <v>22</v>
      </c>
      <c r="F254" s="24">
        <v>20</v>
      </c>
      <c r="G254" s="24">
        <v>26</v>
      </c>
      <c r="H254" s="24"/>
      <c r="I254" s="24"/>
      <c r="J254" s="24"/>
      <c r="K254" s="1">
        <f t="shared" si="10"/>
        <v>22</v>
      </c>
      <c r="L254" s="1">
        <f t="shared" si="11"/>
        <v>18</v>
      </c>
      <c r="M254" s="1">
        <f t="shared" si="12"/>
        <v>26.5</v>
      </c>
    </row>
    <row r="255" spans="1:13">
      <c r="A255" s="25" t="s">
        <v>600</v>
      </c>
      <c r="B255" s="24">
        <v>22</v>
      </c>
      <c r="C255" s="24">
        <v>17</v>
      </c>
      <c r="D255" s="24">
        <v>28</v>
      </c>
      <c r="E255" s="24">
        <v>22</v>
      </c>
      <c r="F255" s="24">
        <v>18</v>
      </c>
      <c r="G255" s="24">
        <v>26</v>
      </c>
      <c r="H255" s="24"/>
      <c r="I255" s="24"/>
      <c r="J255" s="24"/>
      <c r="K255" s="1">
        <f t="shared" si="10"/>
        <v>22</v>
      </c>
      <c r="L255" s="1">
        <f t="shared" si="11"/>
        <v>17.5</v>
      </c>
      <c r="M255" s="1">
        <f t="shared" si="12"/>
        <v>27</v>
      </c>
    </row>
    <row r="256" spans="1:13">
      <c r="A256" s="25" t="s">
        <v>601</v>
      </c>
      <c r="B256" s="24">
        <v>22</v>
      </c>
      <c r="C256" s="24">
        <v>19</v>
      </c>
      <c r="D256" s="24">
        <v>25</v>
      </c>
      <c r="E256" s="24">
        <v>23</v>
      </c>
      <c r="F256" s="24">
        <v>17</v>
      </c>
      <c r="G256" s="24">
        <v>29</v>
      </c>
      <c r="H256" s="24"/>
      <c r="I256" s="24"/>
      <c r="J256" s="24"/>
      <c r="K256" s="1">
        <f t="shared" si="10"/>
        <v>22.5</v>
      </c>
      <c r="L256" s="1">
        <f t="shared" si="11"/>
        <v>18</v>
      </c>
      <c r="M256" s="1">
        <f t="shared" si="12"/>
        <v>27</v>
      </c>
    </row>
    <row r="257" spans="1:13">
      <c r="A257" s="25" t="s">
        <v>602</v>
      </c>
      <c r="B257" s="24">
        <v>23</v>
      </c>
      <c r="C257" s="24">
        <v>17</v>
      </c>
      <c r="D257" s="24">
        <v>29</v>
      </c>
      <c r="E257" s="24">
        <v>22</v>
      </c>
      <c r="F257" s="24">
        <v>16</v>
      </c>
      <c r="G257" s="24">
        <v>28</v>
      </c>
      <c r="H257" s="24"/>
      <c r="I257" s="24"/>
      <c r="J257" s="24"/>
      <c r="K257" s="1">
        <f t="shared" si="10"/>
        <v>22.5</v>
      </c>
      <c r="L257" s="1">
        <f t="shared" si="11"/>
        <v>16.5</v>
      </c>
      <c r="M257" s="1">
        <f t="shared" si="12"/>
        <v>28.5</v>
      </c>
    </row>
    <row r="258" spans="1:13">
      <c r="A258" s="25" t="s">
        <v>603</v>
      </c>
      <c r="B258" s="24">
        <v>24</v>
      </c>
      <c r="C258" s="24">
        <v>17</v>
      </c>
      <c r="D258" s="24">
        <v>30</v>
      </c>
      <c r="E258" s="24">
        <v>23</v>
      </c>
      <c r="F258" s="24">
        <v>18</v>
      </c>
      <c r="G258" s="24">
        <v>29</v>
      </c>
      <c r="H258" s="24"/>
      <c r="I258" s="24"/>
      <c r="J258" s="24"/>
      <c r="K258" s="1">
        <f t="shared" si="10"/>
        <v>23.5</v>
      </c>
      <c r="L258" s="1">
        <f t="shared" si="11"/>
        <v>17.5</v>
      </c>
      <c r="M258" s="1">
        <f t="shared" si="12"/>
        <v>29.5</v>
      </c>
    </row>
    <row r="259" spans="1:13">
      <c r="A259" s="25" t="s">
        <v>604</v>
      </c>
      <c r="B259" s="24">
        <v>24</v>
      </c>
      <c r="C259" s="24">
        <v>19</v>
      </c>
      <c r="D259" s="24">
        <v>30</v>
      </c>
      <c r="E259" s="24">
        <v>23</v>
      </c>
      <c r="F259" s="24">
        <v>18</v>
      </c>
      <c r="G259" s="24">
        <v>27</v>
      </c>
      <c r="H259" s="24"/>
      <c r="I259" s="24"/>
      <c r="J259" s="24"/>
      <c r="K259" s="1">
        <f t="shared" ref="K259:K322" si="13">AVERAGE(B259,E259,H259)</f>
        <v>23.5</v>
      </c>
      <c r="L259" s="1">
        <f t="shared" ref="L259:L322" si="14">AVERAGE(C259,F259,I259)</f>
        <v>18.5</v>
      </c>
      <c r="M259" s="1">
        <f t="shared" ref="M259:M322" si="15">AVERAGE(D259,G259,J259)</f>
        <v>28.5</v>
      </c>
    </row>
    <row r="260" spans="1:13">
      <c r="A260" s="25" t="s">
        <v>605</v>
      </c>
      <c r="B260" s="24">
        <v>24</v>
      </c>
      <c r="C260" s="24">
        <v>18</v>
      </c>
      <c r="D260" s="24">
        <v>30</v>
      </c>
      <c r="E260" s="24">
        <v>21</v>
      </c>
      <c r="F260" s="24">
        <v>19</v>
      </c>
      <c r="G260" s="24">
        <v>23</v>
      </c>
      <c r="H260" s="24"/>
      <c r="I260" s="24"/>
      <c r="J260" s="24"/>
      <c r="K260" s="1">
        <f t="shared" si="13"/>
        <v>22.5</v>
      </c>
      <c r="L260" s="1">
        <f t="shared" si="14"/>
        <v>18.5</v>
      </c>
      <c r="M260" s="1">
        <f t="shared" si="15"/>
        <v>26.5</v>
      </c>
    </row>
    <row r="261" spans="1:13">
      <c r="A261" s="25" t="s">
        <v>606</v>
      </c>
      <c r="B261" s="24">
        <v>24</v>
      </c>
      <c r="C261" s="24">
        <v>18</v>
      </c>
      <c r="D261" s="24">
        <v>30</v>
      </c>
      <c r="E261" s="24">
        <v>21</v>
      </c>
      <c r="F261" s="24">
        <v>18</v>
      </c>
      <c r="G261" s="24">
        <v>25</v>
      </c>
      <c r="H261" s="24"/>
      <c r="I261" s="24"/>
      <c r="J261" s="24"/>
      <c r="K261" s="1">
        <f t="shared" si="13"/>
        <v>22.5</v>
      </c>
      <c r="L261" s="1">
        <f t="shared" si="14"/>
        <v>18</v>
      </c>
      <c r="M261" s="1">
        <f t="shared" si="15"/>
        <v>27.5</v>
      </c>
    </row>
    <row r="262" spans="1:13">
      <c r="A262" s="25" t="s">
        <v>607</v>
      </c>
      <c r="B262" s="24">
        <v>24</v>
      </c>
      <c r="C262" s="24">
        <v>17</v>
      </c>
      <c r="D262" s="24">
        <v>30</v>
      </c>
      <c r="E262" s="24">
        <v>22</v>
      </c>
      <c r="F262" s="24">
        <v>15</v>
      </c>
      <c r="G262" s="24">
        <v>29</v>
      </c>
      <c r="H262" s="24"/>
      <c r="I262" s="24"/>
      <c r="J262" s="24"/>
      <c r="K262" s="1">
        <f t="shared" si="13"/>
        <v>23</v>
      </c>
      <c r="L262" s="1">
        <f t="shared" si="14"/>
        <v>16</v>
      </c>
      <c r="M262" s="1">
        <f t="shared" si="15"/>
        <v>29.5</v>
      </c>
    </row>
    <row r="263" spans="1:13">
      <c r="A263" s="25" t="s">
        <v>608</v>
      </c>
      <c r="B263" s="24">
        <v>23</v>
      </c>
      <c r="C263" s="24">
        <v>17</v>
      </c>
      <c r="D263" s="24">
        <v>29</v>
      </c>
      <c r="E263" s="24">
        <v>21</v>
      </c>
      <c r="F263" s="24">
        <v>18</v>
      </c>
      <c r="G263" s="24">
        <v>26</v>
      </c>
      <c r="H263" s="24"/>
      <c r="I263" s="24"/>
      <c r="J263" s="24"/>
      <c r="K263" s="1">
        <f t="shared" si="13"/>
        <v>22</v>
      </c>
      <c r="L263" s="1">
        <f t="shared" si="14"/>
        <v>17.5</v>
      </c>
      <c r="M263" s="1">
        <f t="shared" si="15"/>
        <v>27.5</v>
      </c>
    </row>
    <row r="264" spans="1:13">
      <c r="A264" s="25" t="s">
        <v>609</v>
      </c>
      <c r="B264" s="24">
        <v>21</v>
      </c>
      <c r="C264" s="24">
        <v>19</v>
      </c>
      <c r="D264" s="24">
        <v>24</v>
      </c>
      <c r="E264" s="24">
        <v>18</v>
      </c>
      <c r="F264" s="24">
        <v>14</v>
      </c>
      <c r="G264" s="24">
        <v>24</v>
      </c>
      <c r="H264" s="24"/>
      <c r="I264" s="24"/>
      <c r="J264" s="24"/>
      <c r="K264" s="1">
        <f t="shared" si="13"/>
        <v>19.5</v>
      </c>
      <c r="L264" s="1">
        <f t="shared" si="14"/>
        <v>16.5</v>
      </c>
      <c r="M264" s="1">
        <f t="shared" si="15"/>
        <v>24</v>
      </c>
    </row>
    <row r="265" spans="1:13">
      <c r="A265" s="25" t="s">
        <v>610</v>
      </c>
      <c r="B265" s="24">
        <v>20</v>
      </c>
      <c r="C265" s="24">
        <v>18</v>
      </c>
      <c r="D265" s="24">
        <v>24</v>
      </c>
      <c r="E265" s="24">
        <v>17</v>
      </c>
      <c r="F265" s="24">
        <v>12</v>
      </c>
      <c r="G265" s="24">
        <v>22</v>
      </c>
      <c r="H265" s="24"/>
      <c r="I265" s="24"/>
      <c r="J265" s="24"/>
      <c r="K265" s="1">
        <f t="shared" si="13"/>
        <v>18.5</v>
      </c>
      <c r="L265" s="1">
        <f t="shared" si="14"/>
        <v>15</v>
      </c>
      <c r="M265" s="1">
        <f t="shared" si="15"/>
        <v>23</v>
      </c>
    </row>
    <row r="266" spans="1:13">
      <c r="A266" s="25" t="s">
        <v>611</v>
      </c>
      <c r="B266" s="24">
        <v>19</v>
      </c>
      <c r="C266" s="24">
        <v>16</v>
      </c>
      <c r="D266" s="24">
        <v>23</v>
      </c>
      <c r="E266" s="24">
        <v>18</v>
      </c>
      <c r="F266" s="24">
        <v>13</v>
      </c>
      <c r="G266" s="24">
        <v>23</v>
      </c>
      <c r="H266" s="24"/>
      <c r="I266" s="24"/>
      <c r="J266" s="24"/>
      <c r="K266" s="1">
        <f t="shared" si="13"/>
        <v>18.5</v>
      </c>
      <c r="L266" s="1">
        <f t="shared" si="14"/>
        <v>14.5</v>
      </c>
      <c r="M266" s="1">
        <f t="shared" si="15"/>
        <v>23</v>
      </c>
    </row>
    <row r="267" spans="1:13">
      <c r="A267" s="25" t="s">
        <v>612</v>
      </c>
      <c r="B267" s="24">
        <v>18</v>
      </c>
      <c r="C267" s="24">
        <v>17</v>
      </c>
      <c r="D267" s="24">
        <v>21</v>
      </c>
      <c r="E267" s="24">
        <v>18</v>
      </c>
      <c r="F267" s="24">
        <v>12</v>
      </c>
      <c r="G267" s="24">
        <v>23</v>
      </c>
      <c r="H267" s="24"/>
      <c r="I267" s="24"/>
      <c r="J267" s="24"/>
      <c r="K267" s="1">
        <f t="shared" si="13"/>
        <v>18</v>
      </c>
      <c r="L267" s="1">
        <f t="shared" si="14"/>
        <v>14.5</v>
      </c>
      <c r="M267" s="1">
        <f t="shared" si="15"/>
        <v>22</v>
      </c>
    </row>
    <row r="268" spans="1:13">
      <c r="A268" s="25" t="s">
        <v>613</v>
      </c>
      <c r="B268" s="24">
        <v>19</v>
      </c>
      <c r="C268" s="24">
        <v>16</v>
      </c>
      <c r="D268" s="24">
        <v>23</v>
      </c>
      <c r="E268" s="24">
        <v>19</v>
      </c>
      <c r="F268" s="24">
        <v>17</v>
      </c>
      <c r="G268" s="24">
        <v>23</v>
      </c>
      <c r="H268" s="24"/>
      <c r="I268" s="24"/>
      <c r="J268" s="24"/>
      <c r="K268" s="1">
        <f t="shared" si="13"/>
        <v>19</v>
      </c>
      <c r="L268" s="1">
        <f t="shared" si="14"/>
        <v>16.5</v>
      </c>
      <c r="M268" s="1">
        <f t="shared" si="15"/>
        <v>23</v>
      </c>
    </row>
    <row r="269" spans="1:13">
      <c r="A269" s="25" t="s">
        <v>614</v>
      </c>
      <c r="B269" s="24">
        <v>18</v>
      </c>
      <c r="C269" s="24">
        <v>16</v>
      </c>
      <c r="D269" s="24">
        <v>22</v>
      </c>
      <c r="E269" s="24">
        <v>19</v>
      </c>
      <c r="F269" s="24">
        <v>13</v>
      </c>
      <c r="G269" s="24">
        <v>25</v>
      </c>
      <c r="H269" s="24"/>
      <c r="I269" s="24"/>
      <c r="J269" s="24"/>
      <c r="K269" s="1">
        <f t="shared" si="13"/>
        <v>18.5</v>
      </c>
      <c r="L269" s="1">
        <f t="shared" si="14"/>
        <v>14.5</v>
      </c>
      <c r="M269" s="1">
        <f t="shared" si="15"/>
        <v>23.5</v>
      </c>
    </row>
    <row r="270" spans="1:13">
      <c r="A270" s="25" t="s">
        <v>615</v>
      </c>
      <c r="B270" s="24">
        <v>15</v>
      </c>
      <c r="C270" s="24">
        <v>10</v>
      </c>
      <c r="D270" s="24">
        <v>20</v>
      </c>
      <c r="E270" s="24">
        <v>18</v>
      </c>
      <c r="F270" s="24">
        <v>14</v>
      </c>
      <c r="G270" s="24">
        <v>20</v>
      </c>
      <c r="H270" s="24"/>
      <c r="I270" s="24"/>
      <c r="J270" s="24"/>
      <c r="K270" s="1">
        <f t="shared" si="13"/>
        <v>16.5</v>
      </c>
      <c r="L270" s="1">
        <f t="shared" si="14"/>
        <v>12</v>
      </c>
      <c r="M270" s="1">
        <f t="shared" si="15"/>
        <v>20</v>
      </c>
    </row>
    <row r="271" spans="1:13">
      <c r="A271" s="25" t="s">
        <v>616</v>
      </c>
      <c r="B271" s="24">
        <v>14</v>
      </c>
      <c r="C271" s="24">
        <v>8</v>
      </c>
      <c r="D271" s="24">
        <v>20</v>
      </c>
      <c r="E271" s="24">
        <v>18</v>
      </c>
      <c r="F271" s="24">
        <v>16</v>
      </c>
      <c r="G271" s="24">
        <v>20</v>
      </c>
      <c r="H271" s="24"/>
      <c r="I271" s="24"/>
      <c r="J271" s="24"/>
      <c r="K271" s="1">
        <f t="shared" si="13"/>
        <v>16</v>
      </c>
      <c r="L271" s="1">
        <f t="shared" si="14"/>
        <v>12</v>
      </c>
      <c r="M271" s="1">
        <f t="shared" si="15"/>
        <v>20</v>
      </c>
    </row>
    <row r="272" spans="1:13">
      <c r="A272" s="25" t="s">
        <v>617</v>
      </c>
      <c r="B272" s="24">
        <v>12</v>
      </c>
      <c r="C272" s="24">
        <v>5</v>
      </c>
      <c r="D272" s="24">
        <v>18</v>
      </c>
      <c r="E272" s="24">
        <v>18</v>
      </c>
      <c r="F272" s="24">
        <v>12</v>
      </c>
      <c r="G272" s="24">
        <v>23</v>
      </c>
      <c r="H272" s="24"/>
      <c r="I272" s="24"/>
      <c r="J272" s="24"/>
      <c r="K272" s="1">
        <f t="shared" si="13"/>
        <v>15</v>
      </c>
      <c r="L272" s="1">
        <f t="shared" si="14"/>
        <v>8.5</v>
      </c>
      <c r="M272" s="1">
        <f t="shared" si="15"/>
        <v>20.5</v>
      </c>
    </row>
    <row r="273" spans="1:13">
      <c r="A273" s="25" t="s">
        <v>618</v>
      </c>
      <c r="B273" s="24">
        <v>14</v>
      </c>
      <c r="C273" s="24">
        <v>6</v>
      </c>
      <c r="D273" s="24">
        <v>21</v>
      </c>
      <c r="E273" s="24">
        <v>18</v>
      </c>
      <c r="F273" s="24">
        <v>13</v>
      </c>
      <c r="G273" s="24">
        <v>24</v>
      </c>
      <c r="H273" s="24"/>
      <c r="I273" s="24"/>
      <c r="J273" s="24"/>
      <c r="K273" s="1">
        <f t="shared" si="13"/>
        <v>16</v>
      </c>
      <c r="L273" s="1">
        <f t="shared" si="14"/>
        <v>9.5</v>
      </c>
      <c r="M273" s="1">
        <f t="shared" si="15"/>
        <v>22.5</v>
      </c>
    </row>
    <row r="274" spans="1:13">
      <c r="A274" s="25" t="s">
        <v>619</v>
      </c>
      <c r="B274" s="24">
        <v>15</v>
      </c>
      <c r="C274" s="24">
        <v>10</v>
      </c>
      <c r="D274" s="24">
        <v>21</v>
      </c>
      <c r="E274" s="24">
        <v>20</v>
      </c>
      <c r="F274" s="24">
        <v>15</v>
      </c>
      <c r="G274" s="24">
        <v>24</v>
      </c>
      <c r="H274" s="24"/>
      <c r="I274" s="24"/>
      <c r="J274" s="24"/>
      <c r="K274" s="1">
        <f t="shared" si="13"/>
        <v>17.5</v>
      </c>
      <c r="L274" s="1">
        <f t="shared" si="14"/>
        <v>12.5</v>
      </c>
      <c r="M274" s="1">
        <f t="shared" si="15"/>
        <v>22.5</v>
      </c>
    </row>
    <row r="275" spans="1:13">
      <c r="A275" s="25" t="s">
        <v>620</v>
      </c>
      <c r="B275" s="24">
        <v>16</v>
      </c>
      <c r="C275" s="24">
        <v>10</v>
      </c>
      <c r="D275" s="24">
        <v>22</v>
      </c>
      <c r="E275" s="24">
        <v>17</v>
      </c>
      <c r="F275" s="24">
        <v>10</v>
      </c>
      <c r="G275" s="24">
        <v>23</v>
      </c>
      <c r="H275" s="24"/>
      <c r="I275" s="24"/>
      <c r="J275" s="24"/>
      <c r="K275" s="1">
        <f t="shared" si="13"/>
        <v>16.5</v>
      </c>
      <c r="L275" s="1">
        <f t="shared" si="14"/>
        <v>10</v>
      </c>
      <c r="M275" s="1">
        <f t="shared" si="15"/>
        <v>22.5</v>
      </c>
    </row>
    <row r="276" spans="1:13">
      <c r="A276" s="25" t="s">
        <v>621</v>
      </c>
      <c r="B276" s="24">
        <v>17</v>
      </c>
      <c r="C276" s="24">
        <v>14</v>
      </c>
      <c r="D276" s="24">
        <v>20</v>
      </c>
      <c r="E276" s="24">
        <v>18</v>
      </c>
      <c r="F276" s="24">
        <v>16</v>
      </c>
      <c r="G276" s="24">
        <v>21</v>
      </c>
      <c r="H276" s="24"/>
      <c r="I276" s="24"/>
      <c r="J276" s="24"/>
      <c r="K276" s="1">
        <f t="shared" si="13"/>
        <v>17.5</v>
      </c>
      <c r="L276" s="1">
        <f t="shared" si="14"/>
        <v>15</v>
      </c>
      <c r="M276" s="1">
        <f t="shared" si="15"/>
        <v>20.5</v>
      </c>
    </row>
    <row r="277" spans="1:13">
      <c r="A277" s="25" t="s">
        <v>622</v>
      </c>
      <c r="B277" s="24">
        <v>15</v>
      </c>
      <c r="C277" s="24">
        <v>14</v>
      </c>
      <c r="D277" s="24">
        <v>16</v>
      </c>
      <c r="E277" s="24">
        <v>18</v>
      </c>
      <c r="F277" s="24">
        <v>16</v>
      </c>
      <c r="G277" s="24">
        <v>21</v>
      </c>
      <c r="H277" s="24"/>
      <c r="I277" s="24"/>
      <c r="J277" s="24"/>
      <c r="K277" s="1">
        <f t="shared" si="13"/>
        <v>16.5</v>
      </c>
      <c r="L277" s="1">
        <f t="shared" si="14"/>
        <v>15</v>
      </c>
      <c r="M277" s="1">
        <f t="shared" si="15"/>
        <v>18.5</v>
      </c>
    </row>
    <row r="278" spans="1:13">
      <c r="A278" s="25" t="s">
        <v>623</v>
      </c>
      <c r="B278" s="24">
        <v>16</v>
      </c>
      <c r="C278" s="24">
        <v>12</v>
      </c>
      <c r="D278" s="24">
        <v>19</v>
      </c>
      <c r="E278" s="24">
        <v>16</v>
      </c>
      <c r="F278" s="24">
        <v>15</v>
      </c>
      <c r="G278" s="24">
        <v>18</v>
      </c>
      <c r="H278" s="24"/>
      <c r="I278" s="24"/>
      <c r="J278" s="24"/>
      <c r="K278" s="1">
        <f t="shared" si="13"/>
        <v>16</v>
      </c>
      <c r="L278" s="1">
        <f t="shared" si="14"/>
        <v>13.5</v>
      </c>
      <c r="M278" s="1">
        <f t="shared" si="15"/>
        <v>18.5</v>
      </c>
    </row>
    <row r="279" spans="1:13">
      <c r="A279" s="25" t="s">
        <v>624</v>
      </c>
      <c r="B279" s="24">
        <v>13</v>
      </c>
      <c r="C279" s="24">
        <v>8</v>
      </c>
      <c r="D279" s="24">
        <v>17</v>
      </c>
      <c r="E279" s="24">
        <v>17</v>
      </c>
      <c r="F279" s="24">
        <v>15</v>
      </c>
      <c r="G279" s="24">
        <v>18</v>
      </c>
      <c r="H279" s="24"/>
      <c r="I279" s="24"/>
      <c r="J279" s="24"/>
      <c r="K279" s="1">
        <f t="shared" si="13"/>
        <v>15</v>
      </c>
      <c r="L279" s="1">
        <f t="shared" si="14"/>
        <v>11.5</v>
      </c>
      <c r="M279" s="1">
        <f t="shared" si="15"/>
        <v>17.5</v>
      </c>
    </row>
    <row r="280" spans="1:13">
      <c r="A280" s="25" t="s">
        <v>625</v>
      </c>
      <c r="B280" s="24">
        <v>12</v>
      </c>
      <c r="C280" s="24">
        <v>10</v>
      </c>
      <c r="D280" s="24">
        <v>16</v>
      </c>
      <c r="E280" s="24">
        <v>16</v>
      </c>
      <c r="F280" s="24">
        <v>14</v>
      </c>
      <c r="G280" s="24">
        <v>18</v>
      </c>
      <c r="H280" s="24"/>
      <c r="I280" s="24"/>
      <c r="J280" s="24"/>
      <c r="K280" s="1">
        <f t="shared" si="13"/>
        <v>14</v>
      </c>
      <c r="L280" s="1">
        <f t="shared" si="14"/>
        <v>12</v>
      </c>
      <c r="M280" s="1">
        <f t="shared" si="15"/>
        <v>17</v>
      </c>
    </row>
    <row r="281" spans="1:13">
      <c r="A281" s="25" t="s">
        <v>626</v>
      </c>
      <c r="B281" s="24">
        <v>13</v>
      </c>
      <c r="C281" s="24">
        <v>7</v>
      </c>
      <c r="D281" s="24">
        <v>18</v>
      </c>
      <c r="E281" s="24">
        <v>15</v>
      </c>
      <c r="F281" s="24">
        <v>12</v>
      </c>
      <c r="G281" s="24">
        <v>20</v>
      </c>
      <c r="H281" s="24"/>
      <c r="I281" s="24"/>
      <c r="J281" s="24"/>
      <c r="K281" s="1">
        <f t="shared" si="13"/>
        <v>14</v>
      </c>
      <c r="L281" s="1">
        <f t="shared" si="14"/>
        <v>9.5</v>
      </c>
      <c r="M281" s="1">
        <f t="shared" si="15"/>
        <v>19</v>
      </c>
    </row>
    <row r="282" spans="1:13">
      <c r="A282" s="25" t="s">
        <v>627</v>
      </c>
      <c r="B282" s="24">
        <v>14</v>
      </c>
      <c r="C282" s="24">
        <v>7</v>
      </c>
      <c r="D282" s="24">
        <v>22</v>
      </c>
      <c r="E282" s="24">
        <v>14</v>
      </c>
      <c r="F282" s="24">
        <v>8</v>
      </c>
      <c r="G282" s="24">
        <v>22</v>
      </c>
      <c r="H282" s="24"/>
      <c r="I282" s="24"/>
      <c r="J282" s="24"/>
      <c r="K282" s="1">
        <f t="shared" si="13"/>
        <v>14</v>
      </c>
      <c r="L282" s="1">
        <f t="shared" si="14"/>
        <v>7.5</v>
      </c>
      <c r="M282" s="1">
        <f t="shared" si="15"/>
        <v>22</v>
      </c>
    </row>
    <row r="283" spans="1:13">
      <c r="A283" s="25" t="s">
        <v>628</v>
      </c>
      <c r="B283" s="24">
        <v>15</v>
      </c>
      <c r="C283" s="24">
        <v>8</v>
      </c>
      <c r="D283" s="24">
        <v>22</v>
      </c>
      <c r="E283" s="24">
        <v>15</v>
      </c>
      <c r="F283" s="24">
        <v>10</v>
      </c>
      <c r="G283" s="24">
        <v>21</v>
      </c>
      <c r="H283" s="24"/>
      <c r="I283" s="24"/>
      <c r="J283" s="24"/>
      <c r="K283" s="1">
        <f t="shared" si="13"/>
        <v>15</v>
      </c>
      <c r="L283" s="1">
        <f t="shared" si="14"/>
        <v>9</v>
      </c>
      <c r="M283" s="1">
        <f t="shared" si="15"/>
        <v>21.5</v>
      </c>
    </row>
    <row r="284" spans="1:13">
      <c r="A284" s="25" t="s">
        <v>629</v>
      </c>
      <c r="B284" s="24">
        <v>14</v>
      </c>
      <c r="C284" s="24">
        <v>9</v>
      </c>
      <c r="D284" s="24">
        <v>18</v>
      </c>
      <c r="E284" s="24">
        <v>14</v>
      </c>
      <c r="F284" s="24">
        <v>13</v>
      </c>
      <c r="G284" s="24">
        <v>17</v>
      </c>
      <c r="H284" s="24"/>
      <c r="I284" s="24"/>
      <c r="J284" s="24"/>
      <c r="K284" s="1">
        <f t="shared" si="13"/>
        <v>14</v>
      </c>
      <c r="L284" s="1">
        <f t="shared" si="14"/>
        <v>11</v>
      </c>
      <c r="M284" s="1">
        <f t="shared" si="15"/>
        <v>17.5</v>
      </c>
    </row>
    <row r="285" spans="1:13">
      <c r="A285" s="25" t="s">
        <v>630</v>
      </c>
      <c r="B285" s="24">
        <v>14</v>
      </c>
      <c r="C285" s="24">
        <v>8</v>
      </c>
      <c r="D285" s="24">
        <v>19</v>
      </c>
      <c r="E285" s="24">
        <v>13</v>
      </c>
      <c r="F285" s="24">
        <v>11</v>
      </c>
      <c r="G285" s="24">
        <v>17</v>
      </c>
      <c r="H285" s="24"/>
      <c r="I285" s="24"/>
      <c r="J285" s="24"/>
      <c r="K285" s="1">
        <f t="shared" si="13"/>
        <v>13.5</v>
      </c>
      <c r="L285" s="1">
        <f t="shared" si="14"/>
        <v>9.5</v>
      </c>
      <c r="M285" s="1">
        <f t="shared" si="15"/>
        <v>18</v>
      </c>
    </row>
    <row r="286" spans="1:13">
      <c r="A286" s="25" t="s">
        <v>631</v>
      </c>
      <c r="B286" s="24">
        <v>13</v>
      </c>
      <c r="C286" s="24">
        <v>8</v>
      </c>
      <c r="D286" s="24">
        <v>18</v>
      </c>
      <c r="E286" s="24">
        <v>12</v>
      </c>
      <c r="F286" s="24">
        <v>5</v>
      </c>
      <c r="G286" s="24">
        <v>20</v>
      </c>
      <c r="H286" s="24"/>
      <c r="I286" s="24"/>
      <c r="J286" s="24"/>
      <c r="K286" s="1">
        <f t="shared" si="13"/>
        <v>12.5</v>
      </c>
      <c r="L286" s="1">
        <f t="shared" si="14"/>
        <v>6.5</v>
      </c>
      <c r="M286" s="1">
        <f t="shared" si="15"/>
        <v>19</v>
      </c>
    </row>
    <row r="287" spans="1:13">
      <c r="A287" s="25" t="s">
        <v>632</v>
      </c>
      <c r="B287" s="24">
        <v>10</v>
      </c>
      <c r="C287" s="24">
        <v>5</v>
      </c>
      <c r="D287" s="24">
        <v>18</v>
      </c>
      <c r="E287" s="24">
        <v>12</v>
      </c>
      <c r="F287" s="24">
        <v>8</v>
      </c>
      <c r="G287" s="24">
        <v>18</v>
      </c>
      <c r="H287" s="24"/>
      <c r="I287" s="24"/>
      <c r="J287" s="24"/>
      <c r="K287" s="1">
        <f t="shared" si="13"/>
        <v>11</v>
      </c>
      <c r="L287" s="1">
        <f t="shared" si="14"/>
        <v>6.5</v>
      </c>
      <c r="M287" s="1">
        <f t="shared" si="15"/>
        <v>18</v>
      </c>
    </row>
    <row r="288" spans="1:13">
      <c r="A288" s="25" t="s">
        <v>633</v>
      </c>
      <c r="B288" s="24">
        <v>11</v>
      </c>
      <c r="C288" s="24">
        <v>4</v>
      </c>
      <c r="D288" s="24">
        <v>17</v>
      </c>
      <c r="E288" s="24">
        <v>14</v>
      </c>
      <c r="F288" s="24">
        <v>9</v>
      </c>
      <c r="G288" s="24">
        <v>19</v>
      </c>
      <c r="H288" s="24"/>
      <c r="I288" s="24"/>
      <c r="J288" s="24"/>
      <c r="K288" s="1">
        <f t="shared" si="13"/>
        <v>12.5</v>
      </c>
      <c r="L288" s="1">
        <f t="shared" si="14"/>
        <v>6.5</v>
      </c>
      <c r="M288" s="1">
        <f t="shared" si="15"/>
        <v>18</v>
      </c>
    </row>
    <row r="289" spans="1:13">
      <c r="A289" s="25" t="s">
        <v>634</v>
      </c>
      <c r="B289" s="24">
        <v>11</v>
      </c>
      <c r="C289" s="24">
        <v>8</v>
      </c>
      <c r="D289" s="24">
        <v>15</v>
      </c>
      <c r="E289" s="24">
        <v>12</v>
      </c>
      <c r="F289" s="24">
        <v>9</v>
      </c>
      <c r="G289" s="24">
        <v>16</v>
      </c>
      <c r="H289" s="24"/>
      <c r="I289" s="24"/>
      <c r="J289" s="24"/>
      <c r="K289" s="1">
        <f t="shared" si="13"/>
        <v>11.5</v>
      </c>
      <c r="L289" s="1">
        <f t="shared" si="14"/>
        <v>8.5</v>
      </c>
      <c r="M289" s="1">
        <f t="shared" si="15"/>
        <v>15.5</v>
      </c>
    </row>
    <row r="290" spans="1:13">
      <c r="A290" s="25" t="s">
        <v>635</v>
      </c>
      <c r="B290" s="24">
        <v>10</v>
      </c>
      <c r="C290" s="24">
        <v>9</v>
      </c>
      <c r="D290" s="24">
        <v>11</v>
      </c>
      <c r="E290" s="24">
        <v>10</v>
      </c>
      <c r="F290" s="24">
        <v>6</v>
      </c>
      <c r="G290" s="24">
        <v>16</v>
      </c>
      <c r="H290" s="24"/>
      <c r="I290" s="24"/>
      <c r="J290" s="24"/>
      <c r="K290" s="1">
        <f t="shared" si="13"/>
        <v>10</v>
      </c>
      <c r="L290" s="1">
        <f t="shared" si="14"/>
        <v>7.5</v>
      </c>
      <c r="M290" s="1">
        <f t="shared" si="15"/>
        <v>13.5</v>
      </c>
    </row>
    <row r="291" spans="1:13">
      <c r="A291" s="25" t="s">
        <v>636</v>
      </c>
      <c r="B291" s="24">
        <v>11</v>
      </c>
      <c r="C291" s="24">
        <v>9</v>
      </c>
      <c r="D291" s="24">
        <v>15</v>
      </c>
      <c r="E291" s="24">
        <v>12</v>
      </c>
      <c r="F291" s="24">
        <v>5</v>
      </c>
      <c r="G291" s="24">
        <v>17</v>
      </c>
      <c r="H291" s="24"/>
      <c r="I291" s="24"/>
      <c r="J291" s="24"/>
      <c r="K291" s="1">
        <f t="shared" si="13"/>
        <v>11.5</v>
      </c>
      <c r="L291" s="1">
        <f t="shared" si="14"/>
        <v>7</v>
      </c>
      <c r="M291" s="1">
        <f t="shared" si="15"/>
        <v>16</v>
      </c>
    </row>
    <row r="292" spans="1:13">
      <c r="A292" s="25" t="s">
        <v>637</v>
      </c>
      <c r="B292" s="24">
        <v>11</v>
      </c>
      <c r="C292" s="24">
        <v>5</v>
      </c>
      <c r="D292" s="24">
        <v>17</v>
      </c>
      <c r="E292" s="24">
        <v>12</v>
      </c>
      <c r="F292" s="24">
        <v>7</v>
      </c>
      <c r="G292" s="24">
        <v>18</v>
      </c>
      <c r="H292" s="24"/>
      <c r="I292" s="24"/>
      <c r="J292" s="24"/>
      <c r="K292" s="1">
        <f t="shared" si="13"/>
        <v>11.5</v>
      </c>
      <c r="L292" s="1">
        <f t="shared" si="14"/>
        <v>6</v>
      </c>
      <c r="M292" s="1">
        <f t="shared" si="15"/>
        <v>17.5</v>
      </c>
    </row>
    <row r="293" spans="1:13">
      <c r="A293" s="25" t="s">
        <v>638</v>
      </c>
      <c r="B293" s="24">
        <v>11</v>
      </c>
      <c r="C293" s="24">
        <v>6</v>
      </c>
      <c r="D293" s="24">
        <v>15</v>
      </c>
      <c r="E293" s="24">
        <v>12</v>
      </c>
      <c r="F293" s="24">
        <v>7</v>
      </c>
      <c r="G293" s="24">
        <v>19</v>
      </c>
      <c r="H293" s="24"/>
      <c r="I293" s="24"/>
      <c r="J293" s="24"/>
      <c r="K293" s="1">
        <f t="shared" si="13"/>
        <v>11.5</v>
      </c>
      <c r="L293" s="1">
        <f t="shared" si="14"/>
        <v>6.5</v>
      </c>
      <c r="M293" s="1">
        <f t="shared" si="15"/>
        <v>17</v>
      </c>
    </row>
    <row r="294" spans="1:13">
      <c r="A294" s="25" t="s">
        <v>639</v>
      </c>
      <c r="B294" s="24">
        <v>12</v>
      </c>
      <c r="C294" s="24">
        <v>10</v>
      </c>
      <c r="D294" s="24">
        <v>15</v>
      </c>
      <c r="E294" s="24">
        <v>13</v>
      </c>
      <c r="F294" s="24">
        <v>8</v>
      </c>
      <c r="G294" s="24">
        <v>18</v>
      </c>
      <c r="H294" s="24"/>
      <c r="I294" s="24"/>
      <c r="J294" s="24"/>
      <c r="K294" s="1">
        <f t="shared" si="13"/>
        <v>12.5</v>
      </c>
      <c r="L294" s="1">
        <f t="shared" si="14"/>
        <v>9</v>
      </c>
      <c r="M294" s="1">
        <f t="shared" si="15"/>
        <v>16.5</v>
      </c>
    </row>
    <row r="295" spans="1:13">
      <c r="A295" s="25" t="s">
        <v>640</v>
      </c>
      <c r="B295" s="24">
        <v>12</v>
      </c>
      <c r="C295" s="24">
        <v>11</v>
      </c>
      <c r="D295" s="24">
        <v>13</v>
      </c>
      <c r="E295" s="24">
        <v>13</v>
      </c>
      <c r="F295" s="24">
        <v>8</v>
      </c>
      <c r="G295" s="24">
        <v>17</v>
      </c>
      <c r="H295" s="24"/>
      <c r="I295" s="24"/>
      <c r="J295" s="24"/>
      <c r="K295" s="1">
        <f t="shared" si="13"/>
        <v>12.5</v>
      </c>
      <c r="L295" s="1">
        <f t="shared" si="14"/>
        <v>9.5</v>
      </c>
      <c r="M295" s="1">
        <f t="shared" si="15"/>
        <v>15</v>
      </c>
    </row>
    <row r="296" spans="1:13">
      <c r="A296" s="25" t="s">
        <v>641</v>
      </c>
      <c r="B296" s="24">
        <v>12</v>
      </c>
      <c r="C296" s="24">
        <v>11</v>
      </c>
      <c r="D296" s="24">
        <v>14</v>
      </c>
      <c r="E296" s="24">
        <v>13</v>
      </c>
      <c r="F296" s="24">
        <v>9</v>
      </c>
      <c r="G296" s="24">
        <v>16</v>
      </c>
      <c r="H296" s="24"/>
      <c r="I296" s="24"/>
      <c r="J296" s="24"/>
      <c r="K296" s="1">
        <f t="shared" si="13"/>
        <v>12.5</v>
      </c>
      <c r="L296" s="1">
        <f t="shared" si="14"/>
        <v>10</v>
      </c>
      <c r="M296" s="1">
        <f t="shared" si="15"/>
        <v>15</v>
      </c>
    </row>
    <row r="297" spans="1:13">
      <c r="A297" s="25" t="s">
        <v>642</v>
      </c>
      <c r="B297" s="24">
        <v>13</v>
      </c>
      <c r="C297" s="24">
        <v>11</v>
      </c>
      <c r="D297" s="24">
        <v>15</v>
      </c>
      <c r="E297" s="24">
        <v>11</v>
      </c>
      <c r="F297" s="24">
        <v>6</v>
      </c>
      <c r="G297" s="24">
        <v>19</v>
      </c>
      <c r="H297" s="24"/>
      <c r="I297" s="24"/>
      <c r="J297" s="24"/>
      <c r="K297" s="1">
        <f t="shared" si="13"/>
        <v>12</v>
      </c>
      <c r="L297" s="1">
        <f t="shared" si="14"/>
        <v>8.5</v>
      </c>
      <c r="M297" s="1">
        <f t="shared" si="15"/>
        <v>17</v>
      </c>
    </row>
    <row r="298" spans="1:13">
      <c r="A298" s="25" t="s">
        <v>643</v>
      </c>
      <c r="B298" s="24">
        <v>13</v>
      </c>
      <c r="C298" s="24">
        <v>12</v>
      </c>
      <c r="D298" s="24">
        <v>13</v>
      </c>
      <c r="E298" s="24">
        <v>11</v>
      </c>
      <c r="F298" s="24">
        <v>7</v>
      </c>
      <c r="G298" s="24">
        <v>18</v>
      </c>
      <c r="H298" s="24"/>
      <c r="I298" s="24"/>
      <c r="J298" s="24"/>
      <c r="K298" s="1">
        <f t="shared" si="13"/>
        <v>12</v>
      </c>
      <c r="L298" s="1">
        <f t="shared" si="14"/>
        <v>9.5</v>
      </c>
      <c r="M298" s="1">
        <f t="shared" si="15"/>
        <v>15.5</v>
      </c>
    </row>
    <row r="299" spans="1:13">
      <c r="A299" s="25" t="s">
        <v>644</v>
      </c>
      <c r="B299" s="24">
        <v>14</v>
      </c>
      <c r="C299" s="24">
        <v>11</v>
      </c>
      <c r="D299" s="24">
        <v>19</v>
      </c>
      <c r="E299" s="24">
        <v>11</v>
      </c>
      <c r="F299" s="24">
        <v>7</v>
      </c>
      <c r="G299" s="24">
        <v>16</v>
      </c>
      <c r="H299" s="24"/>
      <c r="I299" s="24"/>
      <c r="J299" s="24"/>
      <c r="K299" s="1">
        <f t="shared" si="13"/>
        <v>12.5</v>
      </c>
      <c r="L299" s="1">
        <f t="shared" si="14"/>
        <v>9</v>
      </c>
      <c r="M299" s="1">
        <f t="shared" si="15"/>
        <v>17.5</v>
      </c>
    </row>
    <row r="300" spans="1:13">
      <c r="A300" s="25" t="s">
        <v>645</v>
      </c>
      <c r="B300" s="24">
        <v>12</v>
      </c>
      <c r="C300" s="24">
        <v>10</v>
      </c>
      <c r="D300" s="24">
        <v>15</v>
      </c>
      <c r="E300" s="24">
        <v>12</v>
      </c>
      <c r="F300" s="24">
        <v>8</v>
      </c>
      <c r="G300" s="24">
        <v>16</v>
      </c>
      <c r="H300" s="24"/>
      <c r="I300" s="24"/>
      <c r="J300" s="24"/>
      <c r="K300" s="1">
        <f t="shared" si="13"/>
        <v>12</v>
      </c>
      <c r="L300" s="1">
        <f t="shared" si="14"/>
        <v>9</v>
      </c>
      <c r="M300" s="1">
        <f t="shared" si="15"/>
        <v>15.5</v>
      </c>
    </row>
    <row r="301" spans="1:13">
      <c r="A301" s="25" t="s">
        <v>646</v>
      </c>
      <c r="B301" s="24">
        <v>12</v>
      </c>
      <c r="C301" s="24">
        <v>10</v>
      </c>
      <c r="D301" s="24">
        <v>14</v>
      </c>
      <c r="E301" s="24">
        <v>10</v>
      </c>
      <c r="F301" s="24">
        <v>6</v>
      </c>
      <c r="G301" s="24">
        <v>17</v>
      </c>
      <c r="H301" s="24"/>
      <c r="I301" s="24"/>
      <c r="J301" s="24"/>
      <c r="K301" s="1">
        <f t="shared" si="13"/>
        <v>11</v>
      </c>
      <c r="L301" s="1">
        <f t="shared" si="14"/>
        <v>8</v>
      </c>
      <c r="M301" s="1">
        <f t="shared" si="15"/>
        <v>15.5</v>
      </c>
    </row>
    <row r="302" spans="1:13">
      <c r="A302" s="25" t="s">
        <v>647</v>
      </c>
      <c r="B302" s="24">
        <v>11</v>
      </c>
      <c r="C302" s="24">
        <v>8</v>
      </c>
      <c r="D302" s="24">
        <v>17</v>
      </c>
      <c r="E302" s="24">
        <v>12</v>
      </c>
      <c r="F302" s="24">
        <v>6</v>
      </c>
      <c r="G302" s="24">
        <v>18</v>
      </c>
      <c r="H302" s="24"/>
      <c r="I302" s="24"/>
      <c r="J302" s="24"/>
      <c r="K302" s="1">
        <f t="shared" si="13"/>
        <v>11.5</v>
      </c>
      <c r="L302" s="1">
        <f t="shared" si="14"/>
        <v>7</v>
      </c>
      <c r="M302" s="1">
        <f t="shared" si="15"/>
        <v>17.5</v>
      </c>
    </row>
    <row r="303" spans="1:13">
      <c r="A303" s="25" t="s">
        <v>648</v>
      </c>
      <c r="B303" s="24">
        <v>11</v>
      </c>
      <c r="C303" s="24">
        <v>6</v>
      </c>
      <c r="D303" s="24">
        <v>17</v>
      </c>
      <c r="E303" s="24">
        <v>11</v>
      </c>
      <c r="F303" s="24">
        <v>6</v>
      </c>
      <c r="G303" s="24">
        <v>18</v>
      </c>
      <c r="H303" s="24"/>
      <c r="I303" s="24"/>
      <c r="J303" s="24"/>
      <c r="K303" s="1">
        <f t="shared" si="13"/>
        <v>11</v>
      </c>
      <c r="L303" s="1">
        <f t="shared" si="14"/>
        <v>6</v>
      </c>
      <c r="M303" s="1">
        <f t="shared" si="15"/>
        <v>17.5</v>
      </c>
    </row>
    <row r="304" spans="1:13">
      <c r="A304" s="25" t="s">
        <v>649</v>
      </c>
      <c r="B304" s="24">
        <v>11</v>
      </c>
      <c r="C304" s="24">
        <v>7</v>
      </c>
      <c r="D304" s="24">
        <v>16</v>
      </c>
      <c r="E304" s="24">
        <v>11</v>
      </c>
      <c r="F304" s="24">
        <v>6</v>
      </c>
      <c r="G304" s="24">
        <v>16</v>
      </c>
      <c r="H304" s="24"/>
      <c r="I304" s="24"/>
      <c r="J304" s="24"/>
      <c r="K304" s="1">
        <f t="shared" si="13"/>
        <v>11</v>
      </c>
      <c r="L304" s="1">
        <f t="shared" si="14"/>
        <v>6.5</v>
      </c>
      <c r="M304" s="1">
        <f t="shared" si="15"/>
        <v>16</v>
      </c>
    </row>
    <row r="305" spans="1:13">
      <c r="A305" s="25" t="s">
        <v>650</v>
      </c>
      <c r="B305" s="24">
        <v>12</v>
      </c>
      <c r="C305" s="24">
        <v>6</v>
      </c>
      <c r="D305" s="24">
        <v>19</v>
      </c>
      <c r="E305" s="24">
        <v>9</v>
      </c>
      <c r="F305" s="24">
        <v>6</v>
      </c>
      <c r="G305" s="24">
        <v>11</v>
      </c>
      <c r="H305" s="24"/>
      <c r="I305" s="24"/>
      <c r="J305" s="24"/>
      <c r="K305" s="1">
        <f t="shared" si="13"/>
        <v>10.5</v>
      </c>
      <c r="L305" s="1">
        <f t="shared" si="14"/>
        <v>6</v>
      </c>
      <c r="M305" s="1">
        <f t="shared" si="15"/>
        <v>15</v>
      </c>
    </row>
    <row r="306" spans="1:13">
      <c r="A306" s="25" t="s">
        <v>722</v>
      </c>
      <c r="B306" s="24">
        <v>10</v>
      </c>
      <c r="C306" s="24">
        <v>7</v>
      </c>
      <c r="D306" s="24">
        <v>16</v>
      </c>
      <c r="E306" s="24">
        <v>9</v>
      </c>
      <c r="F306" s="24">
        <v>9</v>
      </c>
      <c r="G306" s="24">
        <v>10</v>
      </c>
      <c r="H306" s="24"/>
      <c r="I306" s="24"/>
      <c r="J306" s="24"/>
      <c r="K306" s="1">
        <f t="shared" si="13"/>
        <v>9.5</v>
      </c>
      <c r="L306" s="1">
        <f t="shared" si="14"/>
        <v>8</v>
      </c>
      <c r="M306" s="1">
        <f t="shared" si="15"/>
        <v>13</v>
      </c>
    </row>
    <row r="307" spans="1:13">
      <c r="A307" s="25" t="s">
        <v>651</v>
      </c>
      <c r="B307" s="24">
        <v>9</v>
      </c>
      <c r="C307" s="24">
        <v>5</v>
      </c>
      <c r="D307" s="24">
        <v>14</v>
      </c>
      <c r="E307" s="24">
        <v>9</v>
      </c>
      <c r="F307" s="24">
        <v>6</v>
      </c>
      <c r="G307" s="24">
        <v>11</v>
      </c>
      <c r="H307" s="24"/>
      <c r="I307" s="24"/>
      <c r="J307" s="24"/>
      <c r="K307" s="1">
        <f t="shared" si="13"/>
        <v>9</v>
      </c>
      <c r="L307" s="1">
        <f t="shared" si="14"/>
        <v>5.5</v>
      </c>
      <c r="M307" s="1">
        <f t="shared" si="15"/>
        <v>12.5</v>
      </c>
    </row>
    <row r="308" spans="1:13">
      <c r="A308" s="25" t="s">
        <v>652</v>
      </c>
      <c r="B308" s="24">
        <v>11</v>
      </c>
      <c r="C308" s="24">
        <v>6</v>
      </c>
      <c r="D308" s="24">
        <v>16</v>
      </c>
      <c r="E308" s="24">
        <v>8</v>
      </c>
      <c r="F308" s="24">
        <v>2</v>
      </c>
      <c r="G308" s="24">
        <v>15</v>
      </c>
      <c r="H308" s="24"/>
      <c r="I308" s="24"/>
      <c r="J308" s="24"/>
      <c r="K308" s="1">
        <f t="shared" si="13"/>
        <v>9.5</v>
      </c>
      <c r="L308" s="1">
        <f t="shared" si="14"/>
        <v>4</v>
      </c>
      <c r="M308" s="1">
        <f t="shared" si="15"/>
        <v>15.5</v>
      </c>
    </row>
    <row r="309" spans="1:13">
      <c r="A309" s="25" t="s">
        <v>653</v>
      </c>
      <c r="B309" s="24">
        <v>13</v>
      </c>
      <c r="C309" s="24">
        <v>11</v>
      </c>
      <c r="D309" s="24">
        <v>15</v>
      </c>
      <c r="E309" s="24">
        <v>9</v>
      </c>
      <c r="F309" s="24">
        <v>9</v>
      </c>
      <c r="G309" s="24">
        <v>11</v>
      </c>
      <c r="H309" s="24"/>
      <c r="I309" s="24"/>
      <c r="J309" s="24"/>
      <c r="K309" s="1">
        <f t="shared" si="13"/>
        <v>11</v>
      </c>
      <c r="L309" s="1">
        <f t="shared" si="14"/>
        <v>10</v>
      </c>
      <c r="M309" s="1">
        <f t="shared" si="15"/>
        <v>13</v>
      </c>
    </row>
    <row r="310" spans="1:13">
      <c r="A310" s="25" t="s">
        <v>654</v>
      </c>
      <c r="B310" s="24">
        <v>13</v>
      </c>
      <c r="C310" s="24">
        <v>12</v>
      </c>
      <c r="D310" s="24">
        <v>16</v>
      </c>
      <c r="E310" s="24">
        <v>9</v>
      </c>
      <c r="F310" s="24">
        <v>5</v>
      </c>
      <c r="G310" s="24">
        <v>15</v>
      </c>
      <c r="H310" s="24"/>
      <c r="I310" s="24"/>
      <c r="J310" s="24"/>
      <c r="K310" s="1">
        <f t="shared" si="13"/>
        <v>11</v>
      </c>
      <c r="L310" s="1">
        <f t="shared" si="14"/>
        <v>8.5</v>
      </c>
      <c r="M310" s="1">
        <f t="shared" si="15"/>
        <v>15.5</v>
      </c>
    </row>
    <row r="311" spans="1:13">
      <c r="A311" s="25" t="s">
        <v>655</v>
      </c>
      <c r="B311" s="24">
        <v>13</v>
      </c>
      <c r="C311" s="24">
        <v>9</v>
      </c>
      <c r="D311" s="24">
        <v>18</v>
      </c>
      <c r="E311" s="24">
        <v>7</v>
      </c>
      <c r="F311" s="24">
        <v>3</v>
      </c>
      <c r="G311" s="24">
        <v>14</v>
      </c>
      <c r="H311" s="24"/>
      <c r="I311" s="24"/>
      <c r="J311" s="24"/>
      <c r="K311" s="1">
        <f t="shared" si="13"/>
        <v>10</v>
      </c>
      <c r="L311" s="1">
        <f t="shared" si="14"/>
        <v>6</v>
      </c>
      <c r="M311" s="1">
        <f t="shared" si="15"/>
        <v>16</v>
      </c>
    </row>
    <row r="312" spans="1:13">
      <c r="A312" s="25" t="s">
        <v>656</v>
      </c>
      <c r="B312" s="24">
        <v>13</v>
      </c>
      <c r="C312" s="24">
        <v>9</v>
      </c>
      <c r="D312" s="24">
        <v>17</v>
      </c>
      <c r="E312" s="24">
        <v>7</v>
      </c>
      <c r="F312" s="24">
        <v>2</v>
      </c>
      <c r="G312" s="24">
        <v>14</v>
      </c>
      <c r="H312" s="24"/>
      <c r="I312" s="24"/>
      <c r="J312" s="24"/>
      <c r="K312" s="1">
        <f t="shared" si="13"/>
        <v>10</v>
      </c>
      <c r="L312" s="1">
        <f t="shared" si="14"/>
        <v>5.5</v>
      </c>
      <c r="M312" s="1">
        <f t="shared" si="15"/>
        <v>15.5</v>
      </c>
    </row>
    <row r="313" spans="1:13">
      <c r="A313" s="25" t="s">
        <v>657</v>
      </c>
      <c r="B313" s="24">
        <v>11</v>
      </c>
      <c r="C313" s="24">
        <v>6</v>
      </c>
      <c r="D313" s="24">
        <v>16</v>
      </c>
      <c r="E313" s="24">
        <v>7</v>
      </c>
      <c r="F313" s="24">
        <v>1</v>
      </c>
      <c r="G313" s="24">
        <v>14</v>
      </c>
      <c r="H313" s="24"/>
      <c r="I313" s="24"/>
      <c r="J313" s="24"/>
      <c r="K313" s="1">
        <f t="shared" si="13"/>
        <v>9</v>
      </c>
      <c r="L313" s="1">
        <f t="shared" si="14"/>
        <v>3.5</v>
      </c>
      <c r="M313" s="1">
        <f t="shared" si="15"/>
        <v>15</v>
      </c>
    </row>
    <row r="314" spans="1:13">
      <c r="A314" s="25" t="s">
        <v>658</v>
      </c>
      <c r="B314" s="24">
        <v>12</v>
      </c>
      <c r="C314" s="24">
        <v>8</v>
      </c>
      <c r="D314" s="24">
        <v>18</v>
      </c>
      <c r="E314" s="24">
        <v>8</v>
      </c>
      <c r="F314" s="24">
        <v>1</v>
      </c>
      <c r="G314" s="24">
        <v>12</v>
      </c>
      <c r="H314" s="24"/>
      <c r="I314" s="24"/>
      <c r="J314" s="24"/>
      <c r="K314" s="1">
        <f t="shared" si="13"/>
        <v>10</v>
      </c>
      <c r="L314" s="1">
        <f t="shared" si="14"/>
        <v>4.5</v>
      </c>
      <c r="M314" s="1">
        <f t="shared" si="15"/>
        <v>15</v>
      </c>
    </row>
    <row r="315" spans="1:13">
      <c r="A315" s="25" t="s">
        <v>659</v>
      </c>
      <c r="B315" s="24">
        <v>11</v>
      </c>
      <c r="C315" s="24">
        <v>5</v>
      </c>
      <c r="D315" s="24">
        <v>17</v>
      </c>
      <c r="E315" s="24">
        <v>7</v>
      </c>
      <c r="F315" s="24">
        <v>4</v>
      </c>
      <c r="G315" s="24">
        <v>10</v>
      </c>
      <c r="H315" s="24"/>
      <c r="I315" s="24"/>
      <c r="J315" s="24"/>
      <c r="K315" s="1">
        <f t="shared" si="13"/>
        <v>9</v>
      </c>
      <c r="L315" s="1">
        <f t="shared" si="14"/>
        <v>4.5</v>
      </c>
      <c r="M315" s="1">
        <f t="shared" si="15"/>
        <v>13.5</v>
      </c>
    </row>
    <row r="316" spans="1:13">
      <c r="A316" s="25" t="s">
        <v>660</v>
      </c>
      <c r="B316" s="24">
        <v>11</v>
      </c>
      <c r="C316" s="24">
        <v>6</v>
      </c>
      <c r="D316" s="24">
        <v>17</v>
      </c>
      <c r="E316" s="24">
        <v>9</v>
      </c>
      <c r="F316" s="24">
        <v>8</v>
      </c>
      <c r="G316" s="24">
        <v>10</v>
      </c>
      <c r="H316" s="24"/>
      <c r="I316" s="24"/>
      <c r="J316" s="24"/>
      <c r="K316" s="1">
        <f t="shared" si="13"/>
        <v>10</v>
      </c>
      <c r="L316" s="1">
        <f t="shared" si="14"/>
        <v>7</v>
      </c>
      <c r="M316" s="1">
        <f t="shared" si="15"/>
        <v>13.5</v>
      </c>
    </row>
    <row r="317" spans="1:13">
      <c r="A317" s="25" t="s">
        <v>661</v>
      </c>
      <c r="B317" s="24">
        <v>10</v>
      </c>
      <c r="C317" s="24">
        <v>5</v>
      </c>
      <c r="D317" s="24">
        <v>15</v>
      </c>
      <c r="E317" s="24">
        <v>11</v>
      </c>
      <c r="F317" s="24">
        <v>9</v>
      </c>
      <c r="G317" s="24">
        <v>14</v>
      </c>
      <c r="H317" s="24"/>
      <c r="I317" s="24"/>
      <c r="J317" s="24"/>
      <c r="K317" s="1">
        <f t="shared" si="13"/>
        <v>10.5</v>
      </c>
      <c r="L317" s="1">
        <f t="shared" si="14"/>
        <v>7</v>
      </c>
      <c r="M317" s="1">
        <f t="shared" si="15"/>
        <v>14.5</v>
      </c>
    </row>
    <row r="318" spans="1:13">
      <c r="A318" s="25" t="s">
        <v>662</v>
      </c>
      <c r="B318" s="24">
        <v>10</v>
      </c>
      <c r="C318" s="24">
        <v>10</v>
      </c>
      <c r="D318" s="24">
        <v>12</v>
      </c>
      <c r="E318" s="24">
        <v>11</v>
      </c>
      <c r="F318" s="24">
        <v>8</v>
      </c>
      <c r="G318" s="24">
        <v>16</v>
      </c>
      <c r="H318" s="24"/>
      <c r="I318" s="24"/>
      <c r="J318" s="24"/>
      <c r="K318" s="1">
        <f t="shared" si="13"/>
        <v>10.5</v>
      </c>
      <c r="L318" s="1">
        <f t="shared" si="14"/>
        <v>9</v>
      </c>
      <c r="M318" s="1">
        <f t="shared" si="15"/>
        <v>14</v>
      </c>
    </row>
    <row r="319" spans="1:13">
      <c r="A319" s="25" t="s">
        <v>663</v>
      </c>
      <c r="B319" s="24">
        <v>10</v>
      </c>
      <c r="C319" s="24">
        <v>7</v>
      </c>
      <c r="D319" s="24">
        <v>13</v>
      </c>
      <c r="E319" s="24">
        <v>10</v>
      </c>
      <c r="F319" s="24">
        <v>6</v>
      </c>
      <c r="G319" s="24">
        <v>14</v>
      </c>
      <c r="H319" s="24"/>
      <c r="I319" s="24"/>
      <c r="J319" s="24"/>
      <c r="K319" s="1">
        <f t="shared" si="13"/>
        <v>10</v>
      </c>
      <c r="L319" s="1">
        <f t="shared" si="14"/>
        <v>6.5</v>
      </c>
      <c r="M319" s="1">
        <f t="shared" si="15"/>
        <v>13.5</v>
      </c>
    </row>
    <row r="320" spans="1:13">
      <c r="A320" s="25" t="s">
        <v>664</v>
      </c>
      <c r="B320" s="24">
        <v>8</v>
      </c>
      <c r="C320" s="24">
        <v>4</v>
      </c>
      <c r="D320" s="24">
        <v>14</v>
      </c>
      <c r="E320" s="24">
        <v>10</v>
      </c>
      <c r="F320" s="24">
        <v>9</v>
      </c>
      <c r="G320" s="24">
        <v>13</v>
      </c>
      <c r="H320" s="24"/>
      <c r="I320" s="24"/>
      <c r="J320" s="24"/>
      <c r="K320" s="1">
        <f t="shared" si="13"/>
        <v>9</v>
      </c>
      <c r="L320" s="1">
        <f t="shared" si="14"/>
        <v>6.5</v>
      </c>
      <c r="M320" s="1">
        <f t="shared" si="15"/>
        <v>13.5</v>
      </c>
    </row>
    <row r="321" spans="1:13">
      <c r="A321" s="25" t="s">
        <v>665</v>
      </c>
      <c r="B321" s="24">
        <v>8</v>
      </c>
      <c r="C321" s="24">
        <v>4</v>
      </c>
      <c r="D321" s="24">
        <v>10</v>
      </c>
      <c r="E321" s="24">
        <v>10</v>
      </c>
      <c r="F321" s="24">
        <v>9</v>
      </c>
      <c r="G321" s="24">
        <v>10</v>
      </c>
      <c r="H321" s="24"/>
      <c r="I321" s="24"/>
      <c r="J321" s="24"/>
      <c r="K321" s="1">
        <f t="shared" si="13"/>
        <v>9</v>
      </c>
      <c r="L321" s="1">
        <f t="shared" si="14"/>
        <v>6.5</v>
      </c>
      <c r="M321" s="1">
        <f t="shared" si="15"/>
        <v>10</v>
      </c>
    </row>
    <row r="322" spans="1:13">
      <c r="A322" s="25" t="s">
        <v>666</v>
      </c>
      <c r="B322" s="24">
        <v>9</v>
      </c>
      <c r="C322" s="24">
        <v>5</v>
      </c>
      <c r="D322" s="24">
        <v>15</v>
      </c>
      <c r="E322" s="24">
        <v>11</v>
      </c>
      <c r="F322" s="24">
        <v>9</v>
      </c>
      <c r="G322" s="24">
        <v>13</v>
      </c>
      <c r="H322" s="24"/>
      <c r="I322" s="24"/>
      <c r="J322" s="24"/>
      <c r="K322" s="1">
        <f t="shared" si="13"/>
        <v>10</v>
      </c>
      <c r="L322" s="1">
        <f t="shared" si="14"/>
        <v>7</v>
      </c>
      <c r="M322" s="1">
        <f t="shared" si="15"/>
        <v>14</v>
      </c>
    </row>
    <row r="323" spans="1:13">
      <c r="A323" s="25" t="s">
        <v>667</v>
      </c>
      <c r="B323" s="24">
        <v>8</v>
      </c>
      <c r="C323" s="24">
        <v>3</v>
      </c>
      <c r="D323" s="24">
        <v>14</v>
      </c>
      <c r="E323" s="24">
        <v>10</v>
      </c>
      <c r="F323" s="24">
        <v>8</v>
      </c>
      <c r="G323" s="24">
        <v>12</v>
      </c>
      <c r="H323" s="24"/>
      <c r="I323" s="24"/>
      <c r="J323" s="24"/>
      <c r="K323" s="1">
        <f t="shared" ref="K323:K367" si="16">AVERAGE(B323,E323,H323)</f>
        <v>9</v>
      </c>
      <c r="L323" s="1">
        <f t="shared" ref="L323:L367" si="17">AVERAGE(C323,F323,I323)</f>
        <v>5.5</v>
      </c>
      <c r="M323" s="1">
        <f t="shared" ref="M323:M367" si="18">AVERAGE(D323,G323,J323)</f>
        <v>13</v>
      </c>
    </row>
    <row r="324" spans="1:13">
      <c r="A324" s="25" t="s">
        <v>668</v>
      </c>
      <c r="B324" s="24">
        <v>9</v>
      </c>
      <c r="C324" s="24">
        <v>4</v>
      </c>
      <c r="D324" s="24">
        <v>15</v>
      </c>
      <c r="E324" s="24">
        <v>8</v>
      </c>
      <c r="F324" s="24">
        <v>6</v>
      </c>
      <c r="G324" s="24">
        <v>12</v>
      </c>
      <c r="H324" s="24"/>
      <c r="I324" s="24"/>
      <c r="J324" s="24"/>
      <c r="K324" s="1">
        <f t="shared" si="16"/>
        <v>8.5</v>
      </c>
      <c r="L324" s="1">
        <f t="shared" si="17"/>
        <v>5</v>
      </c>
      <c r="M324" s="1">
        <f t="shared" si="18"/>
        <v>13.5</v>
      </c>
    </row>
    <row r="325" spans="1:13">
      <c r="A325" s="25" t="s">
        <v>669</v>
      </c>
      <c r="B325" s="24">
        <v>8</v>
      </c>
      <c r="C325" s="24">
        <v>2</v>
      </c>
      <c r="D325" s="24">
        <v>14</v>
      </c>
      <c r="E325" s="24">
        <v>6</v>
      </c>
      <c r="F325" s="24">
        <v>4</v>
      </c>
      <c r="G325" s="24">
        <v>7</v>
      </c>
      <c r="H325" s="24"/>
      <c r="I325" s="24"/>
      <c r="J325" s="24"/>
      <c r="K325" s="1">
        <f t="shared" si="16"/>
        <v>7</v>
      </c>
      <c r="L325" s="1">
        <f t="shared" si="17"/>
        <v>3</v>
      </c>
      <c r="M325" s="1">
        <f t="shared" si="18"/>
        <v>10.5</v>
      </c>
    </row>
    <row r="326" spans="1:13">
      <c r="A326" s="25" t="s">
        <v>670</v>
      </c>
      <c r="B326" s="24">
        <v>7</v>
      </c>
      <c r="C326" s="24">
        <v>1</v>
      </c>
      <c r="D326" s="24">
        <v>16</v>
      </c>
      <c r="E326" s="24">
        <v>5</v>
      </c>
      <c r="F326" s="24">
        <v>3</v>
      </c>
      <c r="G326" s="24">
        <v>6</v>
      </c>
      <c r="H326" s="24"/>
      <c r="I326" s="24"/>
      <c r="J326" s="24"/>
      <c r="K326" s="1">
        <f t="shared" si="16"/>
        <v>6</v>
      </c>
      <c r="L326" s="1">
        <f t="shared" si="17"/>
        <v>2</v>
      </c>
      <c r="M326" s="1">
        <f t="shared" si="18"/>
        <v>11</v>
      </c>
    </row>
    <row r="327" spans="1:13">
      <c r="A327" s="25" t="s">
        <v>671</v>
      </c>
      <c r="B327" s="24">
        <v>6</v>
      </c>
      <c r="C327" s="24">
        <v>0</v>
      </c>
      <c r="D327" s="24">
        <v>10</v>
      </c>
      <c r="E327" s="24">
        <v>6</v>
      </c>
      <c r="F327" s="24">
        <v>1</v>
      </c>
      <c r="G327" s="24">
        <v>8</v>
      </c>
      <c r="H327" s="24"/>
      <c r="I327" s="24"/>
      <c r="J327" s="24"/>
      <c r="K327" s="1">
        <f t="shared" si="16"/>
        <v>6</v>
      </c>
      <c r="L327" s="1">
        <f t="shared" si="17"/>
        <v>0.5</v>
      </c>
      <c r="M327" s="1">
        <f t="shared" si="18"/>
        <v>9</v>
      </c>
    </row>
    <row r="328" spans="1:13">
      <c r="A328" s="25" t="s">
        <v>672</v>
      </c>
      <c r="B328" s="24">
        <v>4</v>
      </c>
      <c r="C328" s="24">
        <v>-1</v>
      </c>
      <c r="D328" s="24">
        <v>10</v>
      </c>
      <c r="E328" s="24">
        <v>8</v>
      </c>
      <c r="F328" s="24">
        <v>6</v>
      </c>
      <c r="G328" s="24">
        <v>10</v>
      </c>
      <c r="H328" s="24"/>
      <c r="I328" s="24"/>
      <c r="J328" s="24"/>
      <c r="K328" s="1">
        <f t="shared" si="16"/>
        <v>6</v>
      </c>
      <c r="L328" s="1">
        <f t="shared" si="17"/>
        <v>2.5</v>
      </c>
      <c r="M328" s="1">
        <f t="shared" si="18"/>
        <v>10</v>
      </c>
    </row>
    <row r="329" spans="1:13">
      <c r="A329" s="25" t="s">
        <v>673</v>
      </c>
      <c r="B329" s="24">
        <v>4</v>
      </c>
      <c r="C329" s="24">
        <v>-2</v>
      </c>
      <c r="D329" s="24">
        <v>10</v>
      </c>
      <c r="E329" s="24">
        <v>8</v>
      </c>
      <c r="F329" s="24">
        <v>5</v>
      </c>
      <c r="G329" s="24">
        <v>12</v>
      </c>
      <c r="H329" s="24"/>
      <c r="I329" s="24"/>
      <c r="J329" s="24"/>
      <c r="K329" s="1">
        <f t="shared" si="16"/>
        <v>6</v>
      </c>
      <c r="L329" s="1">
        <f t="shared" si="17"/>
        <v>1.5</v>
      </c>
      <c r="M329" s="1">
        <f t="shared" si="18"/>
        <v>11</v>
      </c>
    </row>
    <row r="330" spans="1:13">
      <c r="A330" s="25" t="s">
        <v>674</v>
      </c>
      <c r="B330" s="24">
        <v>5</v>
      </c>
      <c r="C330" s="24">
        <v>0</v>
      </c>
      <c r="D330" s="24">
        <v>12</v>
      </c>
      <c r="E330" s="24">
        <v>6</v>
      </c>
      <c r="F330" s="24">
        <v>2</v>
      </c>
      <c r="G330" s="24">
        <v>11</v>
      </c>
      <c r="H330" s="24"/>
      <c r="I330" s="24"/>
      <c r="J330" s="24"/>
      <c r="K330" s="1">
        <f t="shared" si="16"/>
        <v>5.5</v>
      </c>
      <c r="L330" s="1">
        <f t="shared" si="17"/>
        <v>1</v>
      </c>
      <c r="M330" s="1">
        <f t="shared" si="18"/>
        <v>11.5</v>
      </c>
    </row>
    <row r="331" spans="1:13">
      <c r="A331" s="25" t="s">
        <v>675</v>
      </c>
      <c r="B331" s="24">
        <v>5</v>
      </c>
      <c r="C331" s="24">
        <v>-1</v>
      </c>
      <c r="D331" s="24">
        <v>12</v>
      </c>
      <c r="E331" s="24">
        <v>6</v>
      </c>
      <c r="F331" s="24">
        <v>5</v>
      </c>
      <c r="G331" s="24">
        <v>7</v>
      </c>
      <c r="H331" s="24"/>
      <c r="I331" s="24"/>
      <c r="J331" s="24"/>
      <c r="K331" s="1">
        <f t="shared" si="16"/>
        <v>5.5</v>
      </c>
      <c r="L331" s="1">
        <f t="shared" si="17"/>
        <v>2</v>
      </c>
      <c r="M331" s="1">
        <f t="shared" si="18"/>
        <v>9.5</v>
      </c>
    </row>
    <row r="332" spans="1:13">
      <c r="A332" s="25" t="s">
        <v>676</v>
      </c>
      <c r="B332" s="24">
        <v>4</v>
      </c>
      <c r="C332" s="24">
        <v>0</v>
      </c>
      <c r="D332" s="24">
        <v>11</v>
      </c>
      <c r="E332" s="24">
        <v>5</v>
      </c>
      <c r="F332" s="24">
        <v>0</v>
      </c>
      <c r="G332" s="24">
        <v>10</v>
      </c>
      <c r="H332" s="24"/>
      <c r="I332" s="24"/>
      <c r="J332" s="24"/>
      <c r="K332" s="1">
        <f t="shared" si="16"/>
        <v>4.5</v>
      </c>
      <c r="L332" s="1">
        <f t="shared" si="17"/>
        <v>0</v>
      </c>
      <c r="M332" s="1">
        <f t="shared" si="18"/>
        <v>10.5</v>
      </c>
    </row>
    <row r="333" spans="1:13">
      <c r="A333" s="25" t="s">
        <v>677</v>
      </c>
      <c r="B333" s="24">
        <v>5</v>
      </c>
      <c r="C333" s="24">
        <v>0</v>
      </c>
      <c r="D333" s="24">
        <v>11</v>
      </c>
      <c r="E333" s="24">
        <v>4</v>
      </c>
      <c r="F333" s="24">
        <v>0</v>
      </c>
      <c r="G333" s="24">
        <v>7</v>
      </c>
      <c r="H333" s="24"/>
      <c r="I333" s="24"/>
      <c r="J333" s="24"/>
      <c r="K333" s="1">
        <f t="shared" si="16"/>
        <v>4.5</v>
      </c>
      <c r="L333" s="1">
        <f t="shared" si="17"/>
        <v>0</v>
      </c>
      <c r="M333" s="1">
        <f t="shared" si="18"/>
        <v>9</v>
      </c>
    </row>
    <row r="334" spans="1:13">
      <c r="A334" s="25" t="s">
        <v>678</v>
      </c>
      <c r="B334" s="24">
        <v>5</v>
      </c>
      <c r="C334" s="24">
        <v>2</v>
      </c>
      <c r="D334" s="24">
        <v>8</v>
      </c>
      <c r="E334" s="24">
        <v>4</v>
      </c>
      <c r="F334" s="24">
        <v>-1</v>
      </c>
      <c r="G334" s="24">
        <v>9</v>
      </c>
      <c r="H334" s="24"/>
      <c r="I334" s="24"/>
      <c r="J334" s="24"/>
      <c r="K334" s="1">
        <f t="shared" si="16"/>
        <v>4.5</v>
      </c>
      <c r="L334" s="1">
        <f t="shared" si="17"/>
        <v>0.5</v>
      </c>
      <c r="M334" s="1">
        <f t="shared" si="18"/>
        <v>8.5</v>
      </c>
    </row>
    <row r="335" spans="1:13">
      <c r="A335" s="25" t="s">
        <v>679</v>
      </c>
      <c r="B335" s="24">
        <v>6</v>
      </c>
      <c r="C335" s="24">
        <v>2</v>
      </c>
      <c r="D335" s="24">
        <v>12</v>
      </c>
      <c r="E335" s="24">
        <v>5</v>
      </c>
      <c r="F335" s="24">
        <v>-1</v>
      </c>
      <c r="G335" s="24">
        <v>11</v>
      </c>
      <c r="H335" s="24"/>
      <c r="I335" s="24"/>
      <c r="J335" s="24"/>
      <c r="K335" s="1">
        <f t="shared" si="16"/>
        <v>5.5</v>
      </c>
      <c r="L335" s="1">
        <f t="shared" si="17"/>
        <v>0.5</v>
      </c>
      <c r="M335" s="1">
        <f t="shared" si="18"/>
        <v>11.5</v>
      </c>
    </row>
    <row r="336" spans="1:13">
      <c r="A336" s="25" t="s">
        <v>680</v>
      </c>
      <c r="B336" s="24">
        <v>5</v>
      </c>
      <c r="C336" s="24">
        <v>1</v>
      </c>
      <c r="D336" s="24">
        <v>7</v>
      </c>
      <c r="E336" s="24">
        <v>3</v>
      </c>
      <c r="F336" s="24">
        <v>-1</v>
      </c>
      <c r="G336" s="24">
        <v>9</v>
      </c>
      <c r="H336" s="24"/>
      <c r="I336" s="24"/>
      <c r="J336" s="24"/>
      <c r="K336" s="1">
        <f t="shared" si="16"/>
        <v>4</v>
      </c>
      <c r="L336" s="1">
        <f t="shared" si="17"/>
        <v>0</v>
      </c>
      <c r="M336" s="1">
        <f t="shared" si="18"/>
        <v>8</v>
      </c>
    </row>
    <row r="337" spans="1:13">
      <c r="A337" s="26" t="s">
        <v>681</v>
      </c>
      <c r="B337" s="24">
        <v>5</v>
      </c>
      <c r="C337" s="24">
        <v>3</v>
      </c>
      <c r="D337" s="24">
        <v>5</v>
      </c>
      <c r="E337" s="24">
        <v>3</v>
      </c>
      <c r="F337" s="24">
        <v>-1</v>
      </c>
      <c r="G337" s="24">
        <v>9</v>
      </c>
      <c r="H337" s="24"/>
      <c r="I337" s="24"/>
      <c r="J337" s="24"/>
      <c r="K337" s="1">
        <f t="shared" si="16"/>
        <v>4</v>
      </c>
      <c r="L337" s="1">
        <f t="shared" si="17"/>
        <v>1</v>
      </c>
      <c r="M337" s="1">
        <f t="shared" si="18"/>
        <v>7</v>
      </c>
    </row>
    <row r="338" spans="1:13">
      <c r="A338" s="26" t="s">
        <v>682</v>
      </c>
      <c r="B338" s="24">
        <v>3</v>
      </c>
      <c r="C338" s="24">
        <v>1</v>
      </c>
      <c r="D338" s="24">
        <v>5</v>
      </c>
      <c r="E338" s="24">
        <v>5</v>
      </c>
      <c r="F338" s="24">
        <v>2</v>
      </c>
      <c r="G338" s="24">
        <v>9</v>
      </c>
      <c r="H338" s="24"/>
      <c r="I338" s="24"/>
      <c r="J338" s="24"/>
      <c r="K338" s="1">
        <f t="shared" si="16"/>
        <v>4</v>
      </c>
      <c r="L338" s="1">
        <f t="shared" si="17"/>
        <v>1.5</v>
      </c>
      <c r="M338" s="1">
        <f t="shared" si="18"/>
        <v>7</v>
      </c>
    </row>
    <row r="339" spans="1:13">
      <c r="A339" s="26" t="s">
        <v>683</v>
      </c>
      <c r="B339" s="24">
        <v>0</v>
      </c>
      <c r="C339" s="24">
        <v>-2</v>
      </c>
      <c r="D339" s="24">
        <v>2</v>
      </c>
      <c r="E339" s="24">
        <v>4</v>
      </c>
      <c r="F339" s="24">
        <v>-1</v>
      </c>
      <c r="G339" s="24">
        <v>10</v>
      </c>
      <c r="H339" s="24"/>
      <c r="I339" s="24"/>
      <c r="J339" s="24"/>
      <c r="K339" s="1">
        <f t="shared" si="16"/>
        <v>2</v>
      </c>
      <c r="L339" s="1">
        <f t="shared" si="17"/>
        <v>-1.5</v>
      </c>
      <c r="M339" s="1">
        <f t="shared" si="18"/>
        <v>6</v>
      </c>
    </row>
    <row r="340" spans="1:13">
      <c r="A340" s="26" t="s">
        <v>684</v>
      </c>
      <c r="B340" s="24">
        <v>1</v>
      </c>
      <c r="C340" s="24">
        <v>0</v>
      </c>
      <c r="D340" s="24">
        <v>2</v>
      </c>
      <c r="E340" s="24">
        <v>3</v>
      </c>
      <c r="F340" s="24">
        <v>-1</v>
      </c>
      <c r="G340" s="24">
        <v>7</v>
      </c>
      <c r="H340" s="24"/>
      <c r="I340" s="24"/>
      <c r="J340" s="24"/>
      <c r="K340" s="1">
        <f t="shared" si="16"/>
        <v>2</v>
      </c>
      <c r="L340" s="1">
        <f t="shared" si="17"/>
        <v>-0.5</v>
      </c>
      <c r="M340" s="1">
        <f t="shared" si="18"/>
        <v>4.5</v>
      </c>
    </row>
    <row r="341" spans="1:13">
      <c r="A341" s="26" t="s">
        <v>685</v>
      </c>
      <c r="B341" s="24">
        <v>1</v>
      </c>
      <c r="C341" s="24">
        <v>0</v>
      </c>
      <c r="D341" s="24">
        <v>3</v>
      </c>
      <c r="E341" s="24">
        <v>3</v>
      </c>
      <c r="F341" s="24">
        <v>-3</v>
      </c>
      <c r="G341" s="24">
        <v>9</v>
      </c>
      <c r="H341" s="24"/>
      <c r="I341" s="24"/>
      <c r="J341" s="24"/>
      <c r="K341" s="1">
        <f t="shared" si="16"/>
        <v>2</v>
      </c>
      <c r="L341" s="1">
        <f t="shared" si="17"/>
        <v>-1.5</v>
      </c>
      <c r="M341" s="1">
        <f t="shared" si="18"/>
        <v>6</v>
      </c>
    </row>
    <row r="342" spans="1:13">
      <c r="A342" s="26" t="s">
        <v>686</v>
      </c>
      <c r="B342" s="24">
        <v>4</v>
      </c>
      <c r="C342" s="24">
        <v>2</v>
      </c>
      <c r="D342" s="24">
        <v>7</v>
      </c>
      <c r="E342" s="24">
        <v>3</v>
      </c>
      <c r="F342" s="24">
        <v>-2</v>
      </c>
      <c r="G342" s="24">
        <v>9</v>
      </c>
      <c r="H342" s="24"/>
      <c r="I342" s="24"/>
      <c r="J342" s="24"/>
      <c r="K342" s="1">
        <f t="shared" si="16"/>
        <v>3.5</v>
      </c>
      <c r="L342" s="1">
        <f t="shared" si="17"/>
        <v>0</v>
      </c>
      <c r="M342" s="1">
        <f t="shared" si="18"/>
        <v>8</v>
      </c>
    </row>
    <row r="343" spans="1:13">
      <c r="A343" s="26" t="s">
        <v>687</v>
      </c>
      <c r="B343" s="24">
        <v>3</v>
      </c>
      <c r="C343" s="24">
        <v>2</v>
      </c>
      <c r="D343" s="24">
        <v>5</v>
      </c>
      <c r="E343" s="24">
        <v>3</v>
      </c>
      <c r="F343" s="24">
        <v>-1</v>
      </c>
      <c r="G343" s="24">
        <v>9</v>
      </c>
      <c r="H343" s="24"/>
      <c r="I343" s="24"/>
      <c r="J343" s="24"/>
      <c r="K343" s="1">
        <f t="shared" si="16"/>
        <v>3</v>
      </c>
      <c r="L343" s="1">
        <f t="shared" si="17"/>
        <v>0.5</v>
      </c>
      <c r="M343" s="1">
        <f t="shared" si="18"/>
        <v>7</v>
      </c>
    </row>
    <row r="344" spans="1:13">
      <c r="A344" s="26" t="s">
        <v>688</v>
      </c>
      <c r="B344" s="24">
        <v>5</v>
      </c>
      <c r="C344" s="24">
        <v>3</v>
      </c>
      <c r="D344" s="24">
        <v>6</v>
      </c>
      <c r="E344" s="24">
        <v>1</v>
      </c>
      <c r="F344" s="24">
        <v>0</v>
      </c>
      <c r="G344" s="24">
        <v>4</v>
      </c>
      <c r="H344" s="24"/>
      <c r="I344" s="24"/>
      <c r="J344" s="24"/>
      <c r="K344" s="1">
        <f t="shared" si="16"/>
        <v>3</v>
      </c>
      <c r="L344" s="1">
        <f t="shared" si="17"/>
        <v>1.5</v>
      </c>
      <c r="M344" s="1">
        <f t="shared" si="18"/>
        <v>5</v>
      </c>
    </row>
    <row r="345" spans="1:13">
      <c r="A345" s="26" t="s">
        <v>689</v>
      </c>
      <c r="B345" s="24">
        <v>5</v>
      </c>
      <c r="C345" s="24">
        <v>4</v>
      </c>
      <c r="D345" s="24">
        <v>8</v>
      </c>
      <c r="E345" s="24">
        <v>1</v>
      </c>
      <c r="F345" s="24">
        <v>-2</v>
      </c>
      <c r="G345" s="24">
        <v>6</v>
      </c>
      <c r="H345" s="24"/>
      <c r="I345" s="24"/>
      <c r="J345" s="24"/>
      <c r="K345" s="1">
        <f t="shared" si="16"/>
        <v>3</v>
      </c>
      <c r="L345" s="1">
        <f t="shared" si="17"/>
        <v>1</v>
      </c>
      <c r="M345" s="1">
        <f t="shared" si="18"/>
        <v>7</v>
      </c>
    </row>
    <row r="346" spans="1:13">
      <c r="A346" s="26" t="s">
        <v>690</v>
      </c>
      <c r="B346" s="24">
        <v>4</v>
      </c>
      <c r="C346" s="24">
        <v>0</v>
      </c>
      <c r="D346" s="24">
        <v>7</v>
      </c>
      <c r="E346" s="24">
        <v>0</v>
      </c>
      <c r="F346" s="24">
        <v>-2</v>
      </c>
      <c r="G346" s="24">
        <v>2</v>
      </c>
      <c r="H346" s="24"/>
      <c r="I346" s="24"/>
      <c r="J346" s="24"/>
      <c r="K346" s="1">
        <f t="shared" si="16"/>
        <v>2</v>
      </c>
      <c r="L346" s="1">
        <f t="shared" si="17"/>
        <v>-1</v>
      </c>
      <c r="M346" s="1">
        <f t="shared" si="18"/>
        <v>4.5</v>
      </c>
    </row>
    <row r="347" spans="1:13">
      <c r="A347" s="26" t="s">
        <v>691</v>
      </c>
      <c r="B347" s="24">
        <v>3</v>
      </c>
      <c r="C347" s="24">
        <v>-1</v>
      </c>
      <c r="D347" s="24">
        <v>5</v>
      </c>
      <c r="E347" s="24">
        <v>3</v>
      </c>
      <c r="F347" s="24">
        <v>-4</v>
      </c>
      <c r="G347" s="24">
        <v>9</v>
      </c>
      <c r="H347" s="24"/>
      <c r="I347" s="24"/>
      <c r="J347" s="24"/>
      <c r="K347" s="1">
        <f t="shared" si="16"/>
        <v>3</v>
      </c>
      <c r="L347" s="1">
        <f t="shared" si="17"/>
        <v>-2.5</v>
      </c>
      <c r="M347" s="1">
        <f t="shared" si="18"/>
        <v>7</v>
      </c>
    </row>
    <row r="348" spans="1:13">
      <c r="A348" s="26" t="s">
        <v>692</v>
      </c>
      <c r="B348" s="24">
        <v>4</v>
      </c>
      <c r="C348" s="24">
        <v>0</v>
      </c>
      <c r="D348" s="24">
        <v>8</v>
      </c>
      <c r="E348" s="24">
        <v>3</v>
      </c>
      <c r="F348" s="24">
        <v>-3</v>
      </c>
      <c r="G348" s="24">
        <v>9</v>
      </c>
      <c r="H348" s="24"/>
      <c r="I348" s="24"/>
      <c r="J348" s="24"/>
      <c r="K348" s="1">
        <f t="shared" si="16"/>
        <v>3.5</v>
      </c>
      <c r="L348" s="1">
        <f t="shared" si="17"/>
        <v>-1.5</v>
      </c>
      <c r="M348" s="1">
        <f t="shared" si="18"/>
        <v>8.5</v>
      </c>
    </row>
    <row r="349" spans="1:13">
      <c r="A349" s="26" t="s">
        <v>693</v>
      </c>
      <c r="B349" s="24">
        <v>3</v>
      </c>
      <c r="C349" s="24">
        <v>-2</v>
      </c>
      <c r="D349" s="24">
        <v>10</v>
      </c>
      <c r="E349" s="24">
        <v>4</v>
      </c>
      <c r="F349" s="24">
        <v>-1</v>
      </c>
      <c r="G349" s="24">
        <v>11</v>
      </c>
      <c r="H349" s="24"/>
      <c r="I349" s="24"/>
      <c r="J349" s="24"/>
      <c r="K349" s="1">
        <f t="shared" si="16"/>
        <v>3.5</v>
      </c>
      <c r="L349" s="1">
        <f t="shared" si="17"/>
        <v>-1.5</v>
      </c>
      <c r="M349" s="1">
        <f t="shared" si="18"/>
        <v>10.5</v>
      </c>
    </row>
    <row r="350" spans="1:13">
      <c r="A350" s="26" t="s">
        <v>694</v>
      </c>
      <c r="B350" s="24">
        <v>4</v>
      </c>
      <c r="C350" s="24">
        <v>0</v>
      </c>
      <c r="D350" s="24">
        <v>10</v>
      </c>
      <c r="E350" s="24">
        <v>4</v>
      </c>
      <c r="F350" s="24">
        <v>0</v>
      </c>
      <c r="G350" s="24">
        <v>11</v>
      </c>
      <c r="H350" s="24"/>
      <c r="I350" s="24"/>
      <c r="J350" s="24"/>
      <c r="K350" s="1">
        <f t="shared" si="16"/>
        <v>4</v>
      </c>
      <c r="L350" s="1">
        <f t="shared" si="17"/>
        <v>0</v>
      </c>
      <c r="M350" s="1">
        <f t="shared" si="18"/>
        <v>10.5</v>
      </c>
    </row>
    <row r="351" spans="1:13">
      <c r="A351" s="26" t="s">
        <v>695</v>
      </c>
      <c r="B351" s="24">
        <v>6</v>
      </c>
      <c r="C351" s="24">
        <v>2</v>
      </c>
      <c r="D351" s="24">
        <v>10</v>
      </c>
      <c r="E351" s="24">
        <v>3</v>
      </c>
      <c r="F351" s="24">
        <v>0</v>
      </c>
      <c r="G351" s="24">
        <v>8</v>
      </c>
      <c r="H351" s="24"/>
      <c r="I351" s="24"/>
      <c r="J351" s="24"/>
      <c r="K351" s="1">
        <f t="shared" si="16"/>
        <v>4.5</v>
      </c>
      <c r="L351" s="1">
        <f t="shared" si="17"/>
        <v>1</v>
      </c>
      <c r="M351" s="1">
        <f t="shared" si="18"/>
        <v>9</v>
      </c>
    </row>
    <row r="352" spans="1:13">
      <c r="A352" s="26" t="s">
        <v>696</v>
      </c>
      <c r="B352" s="24">
        <v>7</v>
      </c>
      <c r="C352" s="24">
        <v>5</v>
      </c>
      <c r="D352" s="24">
        <v>10</v>
      </c>
      <c r="E352" s="24">
        <v>3</v>
      </c>
      <c r="F352" s="24">
        <v>0</v>
      </c>
      <c r="G352" s="24">
        <v>9</v>
      </c>
      <c r="H352" s="24"/>
      <c r="I352" s="24"/>
      <c r="J352" s="24"/>
      <c r="K352" s="1">
        <f t="shared" si="16"/>
        <v>5</v>
      </c>
      <c r="L352" s="1">
        <f t="shared" si="17"/>
        <v>2.5</v>
      </c>
      <c r="M352" s="1">
        <f t="shared" si="18"/>
        <v>9.5</v>
      </c>
    </row>
    <row r="353" spans="1:13">
      <c r="A353" s="26" t="s">
        <v>697</v>
      </c>
      <c r="B353" s="24">
        <v>6</v>
      </c>
      <c r="C353" s="24">
        <v>2</v>
      </c>
      <c r="D353" s="24">
        <v>12</v>
      </c>
      <c r="E353" s="24">
        <v>4</v>
      </c>
      <c r="F353" s="24">
        <v>-1</v>
      </c>
      <c r="G353" s="24">
        <v>9</v>
      </c>
      <c r="H353" s="24"/>
      <c r="I353" s="24"/>
      <c r="J353" s="24"/>
      <c r="K353" s="1">
        <f t="shared" si="16"/>
        <v>5</v>
      </c>
      <c r="L353" s="1">
        <f t="shared" si="17"/>
        <v>0.5</v>
      </c>
      <c r="M353" s="1">
        <f t="shared" si="18"/>
        <v>10.5</v>
      </c>
    </row>
    <row r="354" spans="1:13">
      <c r="A354" s="26" t="s">
        <v>698</v>
      </c>
      <c r="B354" s="24">
        <v>4</v>
      </c>
      <c r="C354" s="24">
        <v>0</v>
      </c>
      <c r="D354" s="24">
        <v>10</v>
      </c>
      <c r="E354" s="24">
        <v>3</v>
      </c>
      <c r="F354" s="24">
        <v>-3</v>
      </c>
      <c r="G354" s="24">
        <v>9</v>
      </c>
      <c r="H354" s="24"/>
      <c r="I354" s="24"/>
      <c r="J354" s="24"/>
      <c r="K354" s="1">
        <f t="shared" si="16"/>
        <v>3.5</v>
      </c>
      <c r="L354" s="1">
        <f t="shared" si="17"/>
        <v>-1.5</v>
      </c>
      <c r="M354" s="1">
        <f t="shared" si="18"/>
        <v>9.5</v>
      </c>
    </row>
    <row r="355" spans="1:13">
      <c r="A355" s="26" t="s">
        <v>699</v>
      </c>
      <c r="B355" s="24">
        <v>7</v>
      </c>
      <c r="C355" s="24">
        <v>3</v>
      </c>
      <c r="D355" s="24">
        <v>9</v>
      </c>
      <c r="E355" s="24">
        <v>3</v>
      </c>
      <c r="F355" s="24">
        <v>-2</v>
      </c>
      <c r="G355" s="24">
        <v>10</v>
      </c>
      <c r="H355" s="24"/>
      <c r="I355" s="24"/>
      <c r="J355" s="24"/>
      <c r="K355" s="1">
        <f t="shared" si="16"/>
        <v>5</v>
      </c>
      <c r="L355" s="1">
        <f t="shared" si="17"/>
        <v>0.5</v>
      </c>
      <c r="M355" s="1">
        <f t="shared" si="18"/>
        <v>9.5</v>
      </c>
    </row>
    <row r="356" spans="1:13">
      <c r="A356" s="26" t="s">
        <v>700</v>
      </c>
      <c r="B356" s="24">
        <v>7</v>
      </c>
      <c r="C356" s="24">
        <v>4</v>
      </c>
      <c r="D356" s="24">
        <v>8</v>
      </c>
      <c r="E356" s="24">
        <v>6</v>
      </c>
      <c r="F356" s="24">
        <v>0</v>
      </c>
      <c r="G356" s="24">
        <v>14</v>
      </c>
      <c r="H356" s="24"/>
      <c r="I356" s="24"/>
      <c r="J356" s="24"/>
      <c r="K356" s="1">
        <f t="shared" si="16"/>
        <v>6.5</v>
      </c>
      <c r="L356" s="1">
        <f t="shared" si="17"/>
        <v>2</v>
      </c>
      <c r="M356" s="1">
        <f t="shared" si="18"/>
        <v>11</v>
      </c>
    </row>
    <row r="357" spans="1:13">
      <c r="A357" s="26" t="s">
        <v>701</v>
      </c>
      <c r="B357" s="24">
        <v>4</v>
      </c>
      <c r="C357" s="24">
        <v>1</v>
      </c>
      <c r="D357" s="24">
        <v>8</v>
      </c>
      <c r="E357" s="24">
        <v>5</v>
      </c>
      <c r="F357" s="24">
        <v>3</v>
      </c>
      <c r="G357" s="24">
        <v>8</v>
      </c>
      <c r="H357" s="24"/>
      <c r="I357" s="24"/>
      <c r="J357" s="24"/>
      <c r="K357" s="1">
        <f t="shared" si="16"/>
        <v>4.5</v>
      </c>
      <c r="L357" s="1">
        <f t="shared" si="17"/>
        <v>2</v>
      </c>
      <c r="M357" s="1">
        <f t="shared" si="18"/>
        <v>8</v>
      </c>
    </row>
    <row r="358" spans="1:13">
      <c r="A358" s="26" t="s">
        <v>702</v>
      </c>
      <c r="B358" s="24">
        <v>5</v>
      </c>
      <c r="C358" s="24">
        <v>2</v>
      </c>
      <c r="D358" s="24">
        <v>9</v>
      </c>
      <c r="E358" s="24">
        <v>4</v>
      </c>
      <c r="F358" s="24">
        <v>2</v>
      </c>
      <c r="G358" s="24">
        <v>6</v>
      </c>
      <c r="H358" s="24"/>
      <c r="I358" s="24"/>
      <c r="J358" s="24"/>
      <c r="K358" s="1">
        <f t="shared" si="16"/>
        <v>4.5</v>
      </c>
      <c r="L358" s="1">
        <f t="shared" si="17"/>
        <v>2</v>
      </c>
      <c r="M358" s="1">
        <f t="shared" si="18"/>
        <v>7.5</v>
      </c>
    </row>
    <row r="359" spans="1:13">
      <c r="A359" s="26" t="s">
        <v>703</v>
      </c>
      <c r="B359" s="24">
        <v>7</v>
      </c>
      <c r="C359" s="24">
        <v>6</v>
      </c>
      <c r="D359" s="24">
        <v>9</v>
      </c>
      <c r="E359" s="24">
        <v>2</v>
      </c>
      <c r="F359" s="24">
        <v>-1</v>
      </c>
      <c r="G359" s="24">
        <v>6</v>
      </c>
      <c r="H359" s="24"/>
      <c r="I359" s="24"/>
      <c r="J359" s="24"/>
      <c r="K359" s="1">
        <f t="shared" si="16"/>
        <v>4.5</v>
      </c>
      <c r="L359" s="1">
        <f t="shared" si="17"/>
        <v>2.5</v>
      </c>
      <c r="M359" s="1">
        <f t="shared" si="18"/>
        <v>7.5</v>
      </c>
    </row>
    <row r="360" spans="1:13">
      <c r="A360" s="26" t="s">
        <v>704</v>
      </c>
      <c r="B360" s="24">
        <v>8</v>
      </c>
      <c r="C360" s="24">
        <v>7</v>
      </c>
      <c r="D360" s="24">
        <v>10</v>
      </c>
      <c r="E360" s="24">
        <v>1</v>
      </c>
      <c r="F360" s="24">
        <v>-3</v>
      </c>
      <c r="G360" s="24">
        <v>5</v>
      </c>
      <c r="H360" s="24"/>
      <c r="I360" s="24"/>
      <c r="J360" s="24"/>
      <c r="K360" s="1">
        <f t="shared" si="16"/>
        <v>4.5</v>
      </c>
      <c r="L360" s="1">
        <f t="shared" si="17"/>
        <v>2</v>
      </c>
      <c r="M360" s="1">
        <f t="shared" si="18"/>
        <v>7.5</v>
      </c>
    </row>
    <row r="361" spans="1:13">
      <c r="A361" s="26" t="s">
        <v>705</v>
      </c>
      <c r="B361" s="24">
        <v>6</v>
      </c>
      <c r="C361" s="24">
        <v>4</v>
      </c>
      <c r="D361" s="24">
        <v>9</v>
      </c>
      <c r="E361" s="24">
        <v>2</v>
      </c>
      <c r="F361" s="24">
        <v>0</v>
      </c>
      <c r="G361" s="24">
        <v>5</v>
      </c>
      <c r="H361" s="24"/>
      <c r="I361" s="24"/>
      <c r="J361" s="24"/>
      <c r="K361" s="1">
        <f t="shared" si="16"/>
        <v>4</v>
      </c>
      <c r="L361" s="1">
        <f t="shared" si="17"/>
        <v>2</v>
      </c>
      <c r="M361" s="1">
        <f t="shared" si="18"/>
        <v>7</v>
      </c>
    </row>
    <row r="362" spans="1:13">
      <c r="A362" s="26" t="s">
        <v>706</v>
      </c>
      <c r="B362" s="24">
        <v>3</v>
      </c>
      <c r="C362" s="24">
        <v>-1</v>
      </c>
      <c r="D362" s="24">
        <v>10</v>
      </c>
      <c r="E362" s="24">
        <v>2</v>
      </c>
      <c r="F362" s="24">
        <v>-1</v>
      </c>
      <c r="G362" s="24">
        <v>8</v>
      </c>
      <c r="H362" s="24"/>
      <c r="I362" s="24"/>
      <c r="J362" s="24"/>
      <c r="K362" s="1">
        <f t="shared" si="16"/>
        <v>2.5</v>
      </c>
      <c r="L362" s="1">
        <f t="shared" si="17"/>
        <v>-1</v>
      </c>
      <c r="M362" s="1">
        <f t="shared" si="18"/>
        <v>9</v>
      </c>
    </row>
    <row r="363" spans="1:13">
      <c r="A363" s="26" t="s">
        <v>707</v>
      </c>
      <c r="B363" s="24">
        <v>0</v>
      </c>
      <c r="C363" s="24">
        <v>-3</v>
      </c>
      <c r="D363" s="24">
        <v>2</v>
      </c>
      <c r="E363" s="24">
        <v>3</v>
      </c>
      <c r="F363" s="24">
        <v>0</v>
      </c>
      <c r="G363" s="24">
        <v>5</v>
      </c>
      <c r="H363" s="24"/>
      <c r="I363" s="24"/>
      <c r="J363" s="24"/>
      <c r="K363" s="1">
        <f t="shared" si="16"/>
        <v>1.5</v>
      </c>
      <c r="L363" s="1">
        <f t="shared" si="17"/>
        <v>-1.5</v>
      </c>
      <c r="M363" s="1">
        <f t="shared" si="18"/>
        <v>3.5</v>
      </c>
    </row>
    <row r="364" spans="1:13">
      <c r="A364" s="26" t="s">
        <v>708</v>
      </c>
      <c r="B364" s="24">
        <v>0</v>
      </c>
      <c r="C364" s="24">
        <v>-2</v>
      </c>
      <c r="D364" s="24">
        <v>3</v>
      </c>
      <c r="E364" s="24">
        <v>5</v>
      </c>
      <c r="F364" s="24">
        <v>3</v>
      </c>
      <c r="G364" s="24">
        <v>10</v>
      </c>
      <c r="H364" s="24"/>
      <c r="I364" s="24"/>
      <c r="J364" s="24"/>
      <c r="K364" s="1">
        <f t="shared" si="16"/>
        <v>2.5</v>
      </c>
      <c r="L364" s="1">
        <f t="shared" si="17"/>
        <v>0.5</v>
      </c>
      <c r="M364" s="1">
        <f t="shared" si="18"/>
        <v>6.5</v>
      </c>
    </row>
    <row r="365" spans="1:13">
      <c r="A365" s="26" t="s">
        <v>709</v>
      </c>
      <c r="B365" s="24">
        <v>0</v>
      </c>
      <c r="C365" s="24">
        <v>-5</v>
      </c>
      <c r="D365" s="24">
        <v>5</v>
      </c>
      <c r="E365" s="24">
        <v>7</v>
      </c>
      <c r="F365" s="24">
        <v>0</v>
      </c>
      <c r="G365" s="24">
        <v>14</v>
      </c>
      <c r="H365" s="24"/>
      <c r="I365" s="24"/>
      <c r="J365" s="24"/>
      <c r="K365" s="1">
        <f t="shared" si="16"/>
        <v>3.5</v>
      </c>
      <c r="L365" s="1">
        <f t="shared" si="17"/>
        <v>-2.5</v>
      </c>
      <c r="M365" s="1">
        <f t="shared" si="18"/>
        <v>9.5</v>
      </c>
    </row>
    <row r="366" spans="1:13">
      <c r="A366" s="26" t="s">
        <v>710</v>
      </c>
      <c r="B366" s="24">
        <v>2</v>
      </c>
      <c r="C366" s="24">
        <v>-2</v>
      </c>
      <c r="D366" s="24">
        <v>7</v>
      </c>
      <c r="E366" s="24">
        <v>3</v>
      </c>
      <c r="F366" s="24">
        <v>0</v>
      </c>
      <c r="G366" s="24">
        <v>7</v>
      </c>
      <c r="H366" s="24"/>
      <c r="I366" s="24"/>
      <c r="J366" s="24"/>
      <c r="K366" s="1">
        <f t="shared" si="16"/>
        <v>2.5</v>
      </c>
      <c r="L366" s="1">
        <f t="shared" si="17"/>
        <v>-1</v>
      </c>
      <c r="M366" s="1">
        <f t="shared" si="18"/>
        <v>7</v>
      </c>
    </row>
    <row r="367" spans="1:13">
      <c r="A367" s="26" t="s">
        <v>711</v>
      </c>
      <c r="B367" s="24">
        <v>0</v>
      </c>
      <c r="C367" s="24">
        <v>-4</v>
      </c>
      <c r="D367" s="24">
        <v>6</v>
      </c>
      <c r="E367" s="24">
        <v>6</v>
      </c>
      <c r="F367" s="24">
        <v>1</v>
      </c>
      <c r="G367" s="24">
        <v>14</v>
      </c>
      <c r="H367" s="24"/>
      <c r="I367" s="24"/>
      <c r="J367" s="24"/>
      <c r="K367" s="1">
        <f t="shared" si="16"/>
        <v>3</v>
      </c>
      <c r="L367" s="1">
        <f t="shared" si="17"/>
        <v>-1.5</v>
      </c>
      <c r="M367" s="1">
        <f t="shared" si="18"/>
        <v>10</v>
      </c>
    </row>
    <row r="368" spans="1:13">
      <c r="A368" s="25"/>
      <c r="B368" s="24"/>
      <c r="C368" s="24"/>
      <c r="D368" s="24"/>
      <c r="E368" s="24"/>
      <c r="F368" s="24"/>
      <c r="G368" s="24"/>
      <c r="H368" s="24"/>
      <c r="I368" s="24"/>
      <c r="J368" s="24"/>
    </row>
    <row r="369" spans="1:10">
      <c r="A369" s="25"/>
      <c r="B369" s="24"/>
      <c r="C369" s="24"/>
      <c r="D369" s="24"/>
      <c r="E369" s="24"/>
      <c r="F369" s="24"/>
      <c r="G369" s="24"/>
      <c r="H369" s="24"/>
      <c r="I369" s="24"/>
      <c r="J369" s="24"/>
    </row>
    <row r="370" spans="1:10">
      <c r="A370" s="25"/>
      <c r="B370" s="24"/>
      <c r="C370" s="24"/>
      <c r="D370" s="24"/>
      <c r="E370" s="24"/>
      <c r="F370" s="24"/>
      <c r="G370" s="24"/>
      <c r="H370" s="24"/>
      <c r="I370" s="24"/>
      <c r="J370" s="24"/>
    </row>
    <row r="371" spans="1:10">
      <c r="A371" s="25"/>
      <c r="B371" s="24"/>
      <c r="C371" s="24"/>
      <c r="D371" s="24"/>
      <c r="E371" s="24"/>
      <c r="F371" s="24"/>
      <c r="G371" s="24"/>
      <c r="H371" s="24"/>
      <c r="I371" s="24"/>
      <c r="J371" s="24"/>
    </row>
    <row r="372" spans="1:10">
      <c r="A372" s="25"/>
      <c r="B372" s="24"/>
      <c r="C372" s="24"/>
      <c r="D372" s="24"/>
      <c r="E372" s="24"/>
      <c r="F372" s="24"/>
      <c r="G372" s="24"/>
      <c r="H372" s="24"/>
      <c r="I372" s="24"/>
      <c r="J372" s="24"/>
    </row>
    <row r="373" spans="1:10">
      <c r="A373" s="25"/>
      <c r="B373" s="24"/>
      <c r="C373" s="24"/>
      <c r="D373" s="24"/>
      <c r="E373" s="24"/>
      <c r="F373" s="24"/>
      <c r="G373" s="24"/>
      <c r="H373" s="24"/>
      <c r="I373" s="24"/>
      <c r="J373" s="24"/>
    </row>
    <row r="374" spans="1:10">
      <c r="A374" s="25"/>
      <c r="B374" s="24"/>
      <c r="C374" s="24"/>
      <c r="D374" s="24"/>
      <c r="E374" s="24"/>
      <c r="F374" s="24"/>
      <c r="G374" s="24"/>
      <c r="H374" s="24"/>
      <c r="I374" s="24"/>
      <c r="J374" s="24"/>
    </row>
    <row r="375" spans="1:10">
      <c r="A375" s="25"/>
      <c r="B375" s="24"/>
      <c r="C375" s="24"/>
      <c r="D375" s="24"/>
      <c r="E375" s="24"/>
      <c r="F375" s="24"/>
      <c r="G375" s="24"/>
      <c r="H375" s="24"/>
      <c r="I375" s="24"/>
      <c r="J375" s="24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C1E3-3BC6-43CF-9BAC-B01AAD02C28A}">
  <sheetPr>
    <tabColor theme="6" tint="0.59999389629810485"/>
  </sheetPr>
  <dimension ref="A1:Q989"/>
  <sheetViews>
    <sheetView topLeftCell="A344" workbookViewId="0">
      <selection activeCell="K32" sqref="K32:M367"/>
    </sheetView>
  </sheetViews>
  <sheetFormatPr defaultRowHeight="14.4"/>
  <cols>
    <col min="1" max="1" width="12" style="26" bestFit="1" customWidth="1"/>
    <col min="11" max="11" width="15.6640625" style="1" bestFit="1" customWidth="1"/>
    <col min="12" max="12" width="13.77734375" style="1" bestFit="1" customWidth="1"/>
    <col min="13" max="13" width="14" style="1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886</v>
      </c>
      <c r="L1" s="27" t="s">
        <v>887</v>
      </c>
      <c r="M1" s="27" t="s">
        <v>888</v>
      </c>
    </row>
    <row r="2" spans="1:17">
      <c r="A2" s="25" t="s">
        <v>348</v>
      </c>
      <c r="B2" s="22">
        <v>8</v>
      </c>
      <c r="C2" s="22">
        <v>1</v>
      </c>
      <c r="D2" s="22">
        <v>14</v>
      </c>
      <c r="E2" s="22">
        <v>14</v>
      </c>
      <c r="F2" s="22">
        <v>11</v>
      </c>
      <c r="G2" s="22">
        <v>15</v>
      </c>
      <c r="H2" s="22">
        <v>14</v>
      </c>
      <c r="I2" s="22">
        <v>11</v>
      </c>
      <c r="J2" s="22">
        <v>15</v>
      </c>
      <c r="K2" s="1">
        <f>AVERAGE(B2,E2,H2)</f>
        <v>12</v>
      </c>
      <c r="L2" s="1">
        <f t="shared" ref="L2:M17" si="0">AVERAGE(C2,F2,I2)</f>
        <v>7.666666666666667</v>
      </c>
      <c r="M2" s="1">
        <f t="shared" si="0"/>
        <v>14.666666666666666</v>
      </c>
      <c r="N2" s="22"/>
      <c r="O2" s="22"/>
      <c r="P2" s="22"/>
      <c r="Q2" s="22"/>
    </row>
    <row r="3" spans="1:17">
      <c r="A3" s="25" t="s">
        <v>349</v>
      </c>
      <c r="B3" s="22">
        <v>7</v>
      </c>
      <c r="C3" s="22">
        <v>1</v>
      </c>
      <c r="D3" s="22">
        <v>15</v>
      </c>
      <c r="E3" s="22">
        <v>14</v>
      </c>
      <c r="F3" s="22">
        <v>13</v>
      </c>
      <c r="G3" s="22">
        <v>15</v>
      </c>
      <c r="H3" s="22">
        <v>14</v>
      </c>
      <c r="I3" s="22">
        <v>13</v>
      </c>
      <c r="J3" s="22">
        <v>15</v>
      </c>
      <c r="K3" s="1">
        <f t="shared" ref="K3:M32" si="1">AVERAGE(B3,E3,H3)</f>
        <v>11.666666666666666</v>
      </c>
      <c r="L3" s="1">
        <f t="shared" si="0"/>
        <v>9</v>
      </c>
      <c r="M3" s="1">
        <f t="shared" si="0"/>
        <v>15</v>
      </c>
      <c r="N3" s="22"/>
      <c r="O3" s="22"/>
      <c r="P3" s="22"/>
      <c r="Q3" s="22"/>
    </row>
    <row r="4" spans="1:17">
      <c r="A4" s="25" t="s">
        <v>350</v>
      </c>
      <c r="B4" s="22">
        <v>7</v>
      </c>
      <c r="C4" s="22">
        <v>0</v>
      </c>
      <c r="D4" s="22">
        <v>14</v>
      </c>
      <c r="E4" s="22">
        <v>15</v>
      </c>
      <c r="F4" s="22">
        <v>14</v>
      </c>
      <c r="G4" s="22">
        <v>15</v>
      </c>
      <c r="H4" s="22">
        <v>15</v>
      </c>
      <c r="I4" s="22">
        <v>14</v>
      </c>
      <c r="J4" s="22">
        <v>15</v>
      </c>
      <c r="K4" s="1">
        <f t="shared" si="1"/>
        <v>12.333333333333334</v>
      </c>
      <c r="L4" s="1">
        <f t="shared" si="0"/>
        <v>9.3333333333333339</v>
      </c>
      <c r="M4" s="1">
        <f t="shared" si="0"/>
        <v>14.666666666666666</v>
      </c>
      <c r="N4" s="22"/>
      <c r="O4" s="22"/>
      <c r="P4" s="22"/>
      <c r="Q4" s="22"/>
    </row>
    <row r="5" spans="1:17">
      <c r="A5" s="25" t="s">
        <v>351</v>
      </c>
      <c r="B5" s="22">
        <v>12</v>
      </c>
      <c r="C5" s="22">
        <v>9</v>
      </c>
      <c r="D5" s="22">
        <v>15</v>
      </c>
      <c r="E5" s="22">
        <v>13</v>
      </c>
      <c r="F5" s="22">
        <v>6</v>
      </c>
      <c r="G5" s="22">
        <v>15</v>
      </c>
      <c r="H5" s="22">
        <v>13</v>
      </c>
      <c r="I5" s="22">
        <v>6</v>
      </c>
      <c r="J5" s="22">
        <v>15</v>
      </c>
      <c r="K5" s="1">
        <f t="shared" si="1"/>
        <v>12.666666666666666</v>
      </c>
      <c r="L5" s="1">
        <f t="shared" si="0"/>
        <v>7</v>
      </c>
      <c r="M5" s="1">
        <f t="shared" si="0"/>
        <v>15</v>
      </c>
      <c r="N5" s="22"/>
      <c r="O5" s="22"/>
      <c r="P5" s="22"/>
      <c r="Q5" s="22"/>
    </row>
    <row r="6" spans="1:17">
      <c r="A6" s="25" t="s">
        <v>352</v>
      </c>
      <c r="B6" s="22">
        <v>12</v>
      </c>
      <c r="C6" s="22">
        <v>8</v>
      </c>
      <c r="D6" s="22">
        <v>16</v>
      </c>
      <c r="E6" s="22">
        <v>13</v>
      </c>
      <c r="F6" s="22">
        <v>4</v>
      </c>
      <c r="G6" s="22">
        <v>22</v>
      </c>
      <c r="H6" s="22">
        <v>13</v>
      </c>
      <c r="I6" s="22">
        <v>4</v>
      </c>
      <c r="J6" s="22">
        <v>22</v>
      </c>
      <c r="K6" s="1">
        <f t="shared" si="1"/>
        <v>12.666666666666666</v>
      </c>
      <c r="L6" s="1">
        <f t="shared" si="0"/>
        <v>5.333333333333333</v>
      </c>
      <c r="M6" s="1">
        <f t="shared" si="0"/>
        <v>20</v>
      </c>
      <c r="N6" s="22"/>
      <c r="O6" s="22"/>
      <c r="P6" s="22"/>
      <c r="Q6" s="22"/>
    </row>
    <row r="7" spans="1:17">
      <c r="A7" s="25" t="s">
        <v>353</v>
      </c>
      <c r="B7" s="22">
        <v>7</v>
      </c>
      <c r="C7" s="22">
        <v>0</v>
      </c>
      <c r="D7" s="22">
        <v>10</v>
      </c>
      <c r="E7" s="22">
        <v>10</v>
      </c>
      <c r="F7" s="22">
        <v>5</v>
      </c>
      <c r="G7" s="22">
        <v>16</v>
      </c>
      <c r="H7" s="22">
        <v>10</v>
      </c>
      <c r="I7" s="22">
        <v>5</v>
      </c>
      <c r="J7" s="22">
        <v>16</v>
      </c>
      <c r="K7" s="1">
        <f t="shared" si="1"/>
        <v>9</v>
      </c>
      <c r="L7" s="1">
        <f t="shared" si="0"/>
        <v>3.3333333333333335</v>
      </c>
      <c r="M7" s="1">
        <f t="shared" si="0"/>
        <v>14</v>
      </c>
      <c r="N7" s="22"/>
      <c r="O7" s="22"/>
      <c r="P7" s="22"/>
      <c r="Q7" s="22"/>
    </row>
    <row r="8" spans="1:17">
      <c r="A8" s="25" t="s">
        <v>354</v>
      </c>
      <c r="B8" s="22">
        <v>5</v>
      </c>
      <c r="C8" s="22">
        <v>-1</v>
      </c>
      <c r="D8" s="22">
        <v>12</v>
      </c>
      <c r="E8" s="22">
        <v>11</v>
      </c>
      <c r="F8" s="22">
        <v>7</v>
      </c>
      <c r="G8" s="22">
        <v>14</v>
      </c>
      <c r="H8" s="22">
        <v>11</v>
      </c>
      <c r="I8" s="22">
        <v>7</v>
      </c>
      <c r="J8" s="22">
        <v>14</v>
      </c>
      <c r="K8" s="1">
        <f t="shared" si="1"/>
        <v>9</v>
      </c>
      <c r="L8" s="1">
        <f t="shared" si="0"/>
        <v>4.333333333333333</v>
      </c>
      <c r="M8" s="1">
        <f t="shared" si="0"/>
        <v>13.333333333333334</v>
      </c>
      <c r="N8" s="22"/>
      <c r="O8" s="22"/>
      <c r="P8" s="22"/>
      <c r="Q8" s="22"/>
    </row>
    <row r="9" spans="1:17">
      <c r="A9" s="25" t="s">
        <v>355</v>
      </c>
      <c r="B9" s="22">
        <v>7</v>
      </c>
      <c r="C9" s="22">
        <v>1</v>
      </c>
      <c r="D9" s="22">
        <v>15</v>
      </c>
      <c r="E9" s="22">
        <v>10</v>
      </c>
      <c r="F9" s="22">
        <v>7</v>
      </c>
      <c r="G9" s="22">
        <v>14</v>
      </c>
      <c r="H9" s="22">
        <v>10</v>
      </c>
      <c r="I9" s="22">
        <v>7</v>
      </c>
      <c r="J9" s="22">
        <v>14</v>
      </c>
      <c r="K9" s="1">
        <f t="shared" si="1"/>
        <v>9</v>
      </c>
      <c r="L9" s="1">
        <f t="shared" si="0"/>
        <v>5</v>
      </c>
      <c r="M9" s="1">
        <f t="shared" si="0"/>
        <v>14.333333333333334</v>
      </c>
      <c r="N9" s="22"/>
      <c r="O9" s="22"/>
      <c r="P9" s="22"/>
      <c r="Q9" s="22"/>
    </row>
    <row r="10" spans="1:17">
      <c r="A10" s="25" t="s">
        <v>356</v>
      </c>
      <c r="B10" s="22">
        <v>6</v>
      </c>
      <c r="C10" s="22">
        <v>0</v>
      </c>
      <c r="D10" s="22">
        <v>14</v>
      </c>
      <c r="E10" s="22">
        <v>10</v>
      </c>
      <c r="F10" s="22">
        <v>7</v>
      </c>
      <c r="G10" s="22">
        <v>13</v>
      </c>
      <c r="H10" s="22">
        <v>10</v>
      </c>
      <c r="I10" s="22">
        <v>7</v>
      </c>
      <c r="J10" s="22">
        <v>13</v>
      </c>
      <c r="K10" s="1">
        <f t="shared" si="1"/>
        <v>8.6666666666666661</v>
      </c>
      <c r="L10" s="1">
        <f t="shared" si="0"/>
        <v>4.666666666666667</v>
      </c>
      <c r="M10" s="1">
        <f t="shared" si="0"/>
        <v>13.333333333333334</v>
      </c>
      <c r="N10" s="22"/>
      <c r="O10" s="22"/>
      <c r="P10" s="22"/>
      <c r="Q10" s="22"/>
    </row>
    <row r="11" spans="1:17">
      <c r="A11" s="25" t="s">
        <v>357</v>
      </c>
      <c r="B11" s="22">
        <v>8</v>
      </c>
      <c r="C11" s="22">
        <v>2</v>
      </c>
      <c r="D11" s="22">
        <v>14</v>
      </c>
      <c r="E11" s="22">
        <v>8</v>
      </c>
      <c r="F11" s="22">
        <v>4</v>
      </c>
      <c r="G11" s="22">
        <v>12</v>
      </c>
      <c r="H11" s="22">
        <v>8</v>
      </c>
      <c r="I11" s="22">
        <v>4</v>
      </c>
      <c r="J11" s="22">
        <v>12</v>
      </c>
      <c r="K11" s="1">
        <f t="shared" si="1"/>
        <v>8</v>
      </c>
      <c r="L11" s="1">
        <f t="shared" si="0"/>
        <v>3.3333333333333335</v>
      </c>
      <c r="M11" s="1">
        <f t="shared" si="0"/>
        <v>12.666666666666666</v>
      </c>
      <c r="N11" s="22"/>
      <c r="O11" s="22"/>
      <c r="P11" s="22"/>
      <c r="Q11" s="22"/>
    </row>
    <row r="12" spans="1:17">
      <c r="A12" s="25" t="s">
        <v>358</v>
      </c>
      <c r="B12" s="22">
        <v>8</v>
      </c>
      <c r="C12" s="22">
        <v>2</v>
      </c>
      <c r="D12" s="22">
        <v>15</v>
      </c>
      <c r="E12" s="22">
        <v>11</v>
      </c>
      <c r="F12" s="22">
        <v>4</v>
      </c>
      <c r="G12" s="22">
        <v>15</v>
      </c>
      <c r="H12" s="22">
        <v>11</v>
      </c>
      <c r="I12" s="22">
        <v>4</v>
      </c>
      <c r="J12" s="22">
        <v>15</v>
      </c>
      <c r="K12" s="1">
        <f t="shared" si="1"/>
        <v>10</v>
      </c>
      <c r="L12" s="1">
        <f t="shared" si="0"/>
        <v>3.3333333333333335</v>
      </c>
      <c r="M12" s="1">
        <f t="shared" si="0"/>
        <v>15</v>
      </c>
      <c r="N12" s="22"/>
      <c r="O12" s="22"/>
      <c r="P12" s="22"/>
      <c r="Q12" s="22"/>
    </row>
    <row r="13" spans="1:17">
      <c r="A13" s="25" t="s">
        <v>359</v>
      </c>
      <c r="B13" s="22">
        <v>9</v>
      </c>
      <c r="C13" s="22">
        <v>5</v>
      </c>
      <c r="D13" s="22">
        <v>14</v>
      </c>
      <c r="E13" s="22">
        <v>11</v>
      </c>
      <c r="F13" s="22">
        <v>5</v>
      </c>
      <c r="G13" s="22">
        <v>15</v>
      </c>
      <c r="H13" s="22">
        <v>11</v>
      </c>
      <c r="I13" s="22">
        <v>5</v>
      </c>
      <c r="J13" s="22">
        <v>15</v>
      </c>
      <c r="K13" s="1">
        <f t="shared" si="1"/>
        <v>10.333333333333334</v>
      </c>
      <c r="L13" s="1">
        <f t="shared" si="0"/>
        <v>5</v>
      </c>
      <c r="M13" s="1">
        <f t="shared" si="0"/>
        <v>14.666666666666666</v>
      </c>
      <c r="N13" s="22"/>
      <c r="O13" s="22"/>
      <c r="P13" s="22"/>
      <c r="Q13" s="22"/>
    </row>
    <row r="14" spans="1:17">
      <c r="A14" s="25" t="s">
        <v>360</v>
      </c>
      <c r="B14" s="22">
        <v>11</v>
      </c>
      <c r="C14" s="22">
        <v>6</v>
      </c>
      <c r="D14" s="22">
        <v>15</v>
      </c>
      <c r="E14" s="22">
        <v>9</v>
      </c>
      <c r="F14" s="22">
        <v>3</v>
      </c>
      <c r="G14" s="22">
        <v>14</v>
      </c>
      <c r="H14" s="22">
        <v>9</v>
      </c>
      <c r="I14" s="22">
        <v>3</v>
      </c>
      <c r="J14" s="22">
        <v>14</v>
      </c>
      <c r="K14" s="1">
        <f t="shared" si="1"/>
        <v>9.6666666666666661</v>
      </c>
      <c r="L14" s="1">
        <f t="shared" si="0"/>
        <v>4</v>
      </c>
      <c r="M14" s="1">
        <f t="shared" si="0"/>
        <v>14.333333333333334</v>
      </c>
      <c r="N14" s="22"/>
      <c r="O14" s="22"/>
      <c r="P14" s="22"/>
      <c r="Q14" s="22"/>
    </row>
    <row r="15" spans="1:17">
      <c r="A15" s="25" t="s">
        <v>361</v>
      </c>
      <c r="B15" s="22">
        <v>9</v>
      </c>
      <c r="C15" s="22">
        <v>4</v>
      </c>
      <c r="D15" s="22">
        <v>15</v>
      </c>
      <c r="E15" s="22">
        <v>7</v>
      </c>
      <c r="F15" s="22">
        <v>-1</v>
      </c>
      <c r="G15" s="22">
        <v>13</v>
      </c>
      <c r="H15" s="22">
        <v>7</v>
      </c>
      <c r="I15" s="22">
        <v>-1</v>
      </c>
      <c r="J15" s="22">
        <v>13</v>
      </c>
      <c r="K15" s="1">
        <f t="shared" si="1"/>
        <v>7.666666666666667</v>
      </c>
      <c r="L15" s="1">
        <f t="shared" si="0"/>
        <v>0.66666666666666663</v>
      </c>
      <c r="M15" s="1">
        <f t="shared" si="0"/>
        <v>13.666666666666666</v>
      </c>
      <c r="N15" s="22"/>
      <c r="O15" s="22"/>
      <c r="P15" s="22"/>
      <c r="Q15" s="22"/>
    </row>
    <row r="16" spans="1:17">
      <c r="A16" s="25" t="s">
        <v>362</v>
      </c>
      <c r="B16" s="22">
        <v>9</v>
      </c>
      <c r="C16" s="22">
        <v>4</v>
      </c>
      <c r="D16" s="22">
        <v>15</v>
      </c>
      <c r="E16" s="22">
        <v>11</v>
      </c>
      <c r="F16" s="22">
        <v>7</v>
      </c>
      <c r="G16" s="22">
        <v>14</v>
      </c>
      <c r="H16" s="22">
        <v>11</v>
      </c>
      <c r="I16" s="22">
        <v>7</v>
      </c>
      <c r="J16" s="22">
        <v>14</v>
      </c>
      <c r="K16" s="1">
        <f t="shared" si="1"/>
        <v>10.333333333333334</v>
      </c>
      <c r="L16" s="1">
        <f t="shared" si="0"/>
        <v>6</v>
      </c>
      <c r="M16" s="1">
        <f t="shared" si="0"/>
        <v>14.333333333333334</v>
      </c>
      <c r="N16" s="22"/>
      <c r="O16" s="22"/>
      <c r="P16" s="22"/>
      <c r="Q16" s="22"/>
    </row>
    <row r="17" spans="1:17">
      <c r="A17" s="25" t="s">
        <v>363</v>
      </c>
      <c r="B17" s="22">
        <v>12</v>
      </c>
      <c r="C17" s="22">
        <v>5</v>
      </c>
      <c r="D17" s="22">
        <v>15</v>
      </c>
      <c r="E17" s="22">
        <v>11</v>
      </c>
      <c r="F17" s="22">
        <v>7</v>
      </c>
      <c r="G17" s="22">
        <v>15</v>
      </c>
      <c r="H17" s="22">
        <v>11</v>
      </c>
      <c r="I17" s="22">
        <v>7</v>
      </c>
      <c r="J17" s="22">
        <v>15</v>
      </c>
      <c r="K17" s="1">
        <f t="shared" si="1"/>
        <v>11.333333333333334</v>
      </c>
      <c r="L17" s="1">
        <f t="shared" si="0"/>
        <v>6.333333333333333</v>
      </c>
      <c r="M17" s="1">
        <f t="shared" si="0"/>
        <v>15</v>
      </c>
      <c r="N17" s="22"/>
      <c r="O17" s="22"/>
      <c r="P17" s="22"/>
      <c r="Q17" s="22"/>
    </row>
    <row r="18" spans="1:17">
      <c r="A18" s="25" t="s">
        <v>364</v>
      </c>
      <c r="B18" s="22">
        <v>12</v>
      </c>
      <c r="C18" s="22">
        <v>5</v>
      </c>
      <c r="D18" s="22">
        <v>15</v>
      </c>
      <c r="E18" s="22">
        <v>13</v>
      </c>
      <c r="F18" s="22">
        <v>11</v>
      </c>
      <c r="G18" s="22">
        <v>16</v>
      </c>
      <c r="H18" s="22">
        <v>13</v>
      </c>
      <c r="I18" s="22">
        <v>11</v>
      </c>
      <c r="J18" s="22">
        <v>16</v>
      </c>
      <c r="K18" s="1">
        <f t="shared" si="1"/>
        <v>12.666666666666666</v>
      </c>
      <c r="L18" s="1">
        <f t="shared" si="1"/>
        <v>9</v>
      </c>
      <c r="M18" s="1">
        <f t="shared" si="1"/>
        <v>15.666666666666666</v>
      </c>
      <c r="N18" s="22"/>
      <c r="O18" s="22"/>
      <c r="P18" s="22"/>
      <c r="Q18" s="22"/>
    </row>
    <row r="19" spans="1:17">
      <c r="A19" s="25" t="s">
        <v>365</v>
      </c>
      <c r="B19" s="22">
        <v>11</v>
      </c>
      <c r="C19" s="22">
        <v>6</v>
      </c>
      <c r="D19" s="22">
        <v>15</v>
      </c>
      <c r="E19" s="22">
        <v>8</v>
      </c>
      <c r="F19" s="22">
        <v>3</v>
      </c>
      <c r="G19" s="22">
        <v>15</v>
      </c>
      <c r="H19" s="22">
        <v>8</v>
      </c>
      <c r="I19" s="22">
        <v>3</v>
      </c>
      <c r="J19" s="22">
        <v>15</v>
      </c>
      <c r="K19" s="1">
        <f t="shared" si="1"/>
        <v>9</v>
      </c>
      <c r="L19" s="1">
        <f t="shared" si="1"/>
        <v>4</v>
      </c>
      <c r="M19" s="1">
        <f t="shared" si="1"/>
        <v>15</v>
      </c>
      <c r="N19" s="22"/>
      <c r="O19" s="22"/>
      <c r="P19" s="22"/>
      <c r="Q19" s="22"/>
    </row>
    <row r="20" spans="1:17">
      <c r="A20" s="25" t="s">
        <v>366</v>
      </c>
      <c r="B20" s="22">
        <v>12</v>
      </c>
      <c r="C20" s="22">
        <v>9</v>
      </c>
      <c r="D20" s="22">
        <v>15</v>
      </c>
      <c r="E20" s="22">
        <v>8</v>
      </c>
      <c r="F20" s="22">
        <v>3</v>
      </c>
      <c r="G20" s="22">
        <v>14</v>
      </c>
      <c r="H20" s="22">
        <v>8</v>
      </c>
      <c r="I20" s="22">
        <v>3</v>
      </c>
      <c r="J20" s="22">
        <v>14</v>
      </c>
      <c r="K20" s="1">
        <f t="shared" si="1"/>
        <v>9.3333333333333339</v>
      </c>
      <c r="L20" s="1">
        <f t="shared" si="1"/>
        <v>5</v>
      </c>
      <c r="M20" s="1">
        <f t="shared" si="1"/>
        <v>14.333333333333334</v>
      </c>
      <c r="N20" s="22"/>
      <c r="O20" s="22"/>
      <c r="P20" s="22"/>
      <c r="Q20" s="22"/>
    </row>
    <row r="21" spans="1:17">
      <c r="A21" s="25" t="s">
        <v>367</v>
      </c>
      <c r="B21" s="22">
        <v>12</v>
      </c>
      <c r="C21" s="22">
        <v>9</v>
      </c>
      <c r="D21" s="22">
        <v>15</v>
      </c>
      <c r="E21" s="22">
        <v>9</v>
      </c>
      <c r="F21" s="22">
        <v>4</v>
      </c>
      <c r="G21" s="22">
        <v>14</v>
      </c>
      <c r="H21" s="22">
        <v>9</v>
      </c>
      <c r="I21" s="22">
        <v>4</v>
      </c>
      <c r="J21" s="22">
        <v>14</v>
      </c>
      <c r="K21" s="1">
        <f t="shared" si="1"/>
        <v>10</v>
      </c>
      <c r="L21" s="1">
        <f t="shared" si="1"/>
        <v>5.666666666666667</v>
      </c>
      <c r="M21" s="1">
        <f t="shared" si="1"/>
        <v>14.333333333333334</v>
      </c>
      <c r="N21" s="22"/>
      <c r="O21" s="22"/>
      <c r="P21" s="22"/>
      <c r="Q21" s="22"/>
    </row>
    <row r="22" spans="1:17">
      <c r="A22" s="25" t="s">
        <v>368</v>
      </c>
      <c r="B22" s="22">
        <v>11</v>
      </c>
      <c r="C22" s="22">
        <v>10</v>
      </c>
      <c r="D22" s="22">
        <v>14</v>
      </c>
      <c r="E22" s="22">
        <v>11</v>
      </c>
      <c r="F22" s="22">
        <v>8</v>
      </c>
      <c r="G22" s="22">
        <v>13</v>
      </c>
      <c r="H22" s="22">
        <v>11</v>
      </c>
      <c r="I22" s="22">
        <v>8</v>
      </c>
      <c r="J22" s="22">
        <v>13</v>
      </c>
      <c r="K22" s="1">
        <f t="shared" si="1"/>
        <v>11</v>
      </c>
      <c r="L22" s="1">
        <f t="shared" si="1"/>
        <v>8.6666666666666661</v>
      </c>
      <c r="M22" s="1">
        <f t="shared" si="1"/>
        <v>13.333333333333334</v>
      </c>
      <c r="N22" s="22"/>
      <c r="O22" s="22"/>
      <c r="P22" s="22"/>
      <c r="Q22" s="22"/>
    </row>
    <row r="23" spans="1:17">
      <c r="A23" s="25" t="s">
        <v>369</v>
      </c>
      <c r="B23" s="22">
        <v>10</v>
      </c>
      <c r="C23" s="22">
        <v>5</v>
      </c>
      <c r="D23" s="22">
        <v>15</v>
      </c>
      <c r="E23" s="22">
        <v>7</v>
      </c>
      <c r="F23" s="22">
        <v>0</v>
      </c>
      <c r="G23" s="22">
        <v>11</v>
      </c>
      <c r="H23" s="22">
        <v>7</v>
      </c>
      <c r="I23" s="22">
        <v>0</v>
      </c>
      <c r="J23" s="22">
        <v>11</v>
      </c>
      <c r="K23" s="1">
        <f t="shared" si="1"/>
        <v>8</v>
      </c>
      <c r="L23" s="1">
        <f t="shared" si="1"/>
        <v>1.6666666666666667</v>
      </c>
      <c r="M23" s="1">
        <f t="shared" si="1"/>
        <v>12.333333333333334</v>
      </c>
      <c r="N23" s="22"/>
      <c r="O23" s="22"/>
      <c r="P23" s="22"/>
      <c r="Q23" s="22"/>
    </row>
    <row r="24" spans="1:17">
      <c r="A24" s="25" t="s">
        <v>370</v>
      </c>
      <c r="B24" s="22">
        <v>9</v>
      </c>
      <c r="C24" s="22">
        <v>3</v>
      </c>
      <c r="D24" s="22">
        <v>15</v>
      </c>
      <c r="E24" s="22">
        <v>6</v>
      </c>
      <c r="F24" s="22">
        <v>0</v>
      </c>
      <c r="G24" s="22">
        <v>13</v>
      </c>
      <c r="H24" s="22">
        <v>6</v>
      </c>
      <c r="I24" s="22">
        <v>0</v>
      </c>
      <c r="J24" s="22">
        <v>13</v>
      </c>
      <c r="K24" s="1">
        <f t="shared" si="1"/>
        <v>7</v>
      </c>
      <c r="L24" s="1">
        <f t="shared" si="1"/>
        <v>1</v>
      </c>
      <c r="M24" s="1">
        <f t="shared" si="1"/>
        <v>13.666666666666666</v>
      </c>
      <c r="N24" s="22"/>
      <c r="O24" s="22"/>
      <c r="P24" s="22"/>
      <c r="Q24" s="22"/>
    </row>
    <row r="25" spans="1:17">
      <c r="A25" s="25" t="s">
        <v>371</v>
      </c>
      <c r="B25" s="22">
        <v>12</v>
      </c>
      <c r="C25" s="22">
        <v>9</v>
      </c>
      <c r="D25" s="22">
        <v>15</v>
      </c>
      <c r="E25" s="22">
        <v>7</v>
      </c>
      <c r="F25" s="22">
        <v>1</v>
      </c>
      <c r="G25" s="22">
        <v>10</v>
      </c>
      <c r="H25" s="22">
        <v>7</v>
      </c>
      <c r="I25" s="22">
        <v>1</v>
      </c>
      <c r="J25" s="22">
        <v>10</v>
      </c>
      <c r="K25" s="1">
        <f t="shared" si="1"/>
        <v>8.6666666666666661</v>
      </c>
      <c r="L25" s="1">
        <f t="shared" si="1"/>
        <v>3.6666666666666665</v>
      </c>
      <c r="M25" s="1">
        <f t="shared" si="1"/>
        <v>11.666666666666666</v>
      </c>
      <c r="N25" s="22"/>
      <c r="O25" s="22"/>
      <c r="P25" s="22"/>
      <c r="Q25" s="22"/>
    </row>
    <row r="26" spans="1:17">
      <c r="A26" s="25" t="s">
        <v>372</v>
      </c>
      <c r="B26" s="22">
        <v>11</v>
      </c>
      <c r="C26" s="22">
        <v>6</v>
      </c>
      <c r="D26" s="22">
        <v>18</v>
      </c>
      <c r="E26" s="22">
        <v>3</v>
      </c>
      <c r="F26" s="22">
        <v>-1</v>
      </c>
      <c r="G26" s="22">
        <v>8</v>
      </c>
      <c r="H26" s="22">
        <v>3</v>
      </c>
      <c r="I26" s="22">
        <v>-1</v>
      </c>
      <c r="J26" s="22">
        <v>8</v>
      </c>
      <c r="K26" s="1">
        <f t="shared" si="1"/>
        <v>5.666666666666667</v>
      </c>
      <c r="L26" s="1">
        <f t="shared" si="1"/>
        <v>1.3333333333333333</v>
      </c>
      <c r="M26" s="1">
        <f t="shared" si="1"/>
        <v>11.333333333333334</v>
      </c>
      <c r="N26" s="22"/>
      <c r="O26" s="22"/>
      <c r="P26" s="22"/>
      <c r="Q26" s="22"/>
    </row>
    <row r="27" spans="1:17">
      <c r="A27" s="25" t="s">
        <v>373</v>
      </c>
      <c r="B27" s="22">
        <v>15</v>
      </c>
      <c r="C27" s="22">
        <v>11</v>
      </c>
      <c r="D27" s="22">
        <v>17</v>
      </c>
      <c r="E27" s="22">
        <v>7</v>
      </c>
      <c r="F27" s="22">
        <v>-2</v>
      </c>
      <c r="G27" s="22">
        <v>12</v>
      </c>
      <c r="H27" s="22">
        <v>7</v>
      </c>
      <c r="I27" s="22">
        <v>-2</v>
      </c>
      <c r="J27" s="22">
        <v>12</v>
      </c>
      <c r="K27" s="1">
        <f t="shared" si="1"/>
        <v>9.6666666666666661</v>
      </c>
      <c r="L27" s="1">
        <f t="shared" si="1"/>
        <v>2.3333333333333335</v>
      </c>
      <c r="M27" s="1">
        <f t="shared" si="1"/>
        <v>13.666666666666666</v>
      </c>
      <c r="N27" s="22"/>
      <c r="O27" s="22"/>
      <c r="P27" s="22"/>
      <c r="Q27" s="22"/>
    </row>
    <row r="28" spans="1:17">
      <c r="A28" s="25" t="s">
        <v>374</v>
      </c>
      <c r="B28" s="22">
        <v>13</v>
      </c>
      <c r="C28" s="22">
        <v>11</v>
      </c>
      <c r="D28" s="22">
        <v>15</v>
      </c>
      <c r="E28" s="22">
        <v>12</v>
      </c>
      <c r="F28" s="22">
        <v>10</v>
      </c>
      <c r="G28" s="22">
        <v>14</v>
      </c>
      <c r="H28" s="22">
        <v>12</v>
      </c>
      <c r="I28" s="22">
        <v>10</v>
      </c>
      <c r="J28" s="22">
        <v>14</v>
      </c>
      <c r="K28" s="1">
        <f t="shared" si="1"/>
        <v>12.333333333333334</v>
      </c>
      <c r="L28" s="1">
        <f t="shared" si="1"/>
        <v>10.333333333333334</v>
      </c>
      <c r="M28" s="1">
        <f t="shared" si="1"/>
        <v>14.333333333333334</v>
      </c>
      <c r="N28" s="22"/>
      <c r="O28" s="22"/>
      <c r="P28" s="22"/>
      <c r="Q28" s="22"/>
    </row>
    <row r="29" spans="1:17">
      <c r="A29" s="25" t="s">
        <v>375</v>
      </c>
      <c r="B29" s="22">
        <v>14</v>
      </c>
      <c r="C29" s="22">
        <v>12</v>
      </c>
      <c r="D29" s="22">
        <v>16</v>
      </c>
      <c r="E29" s="22">
        <v>12</v>
      </c>
      <c r="F29" s="22">
        <v>9</v>
      </c>
      <c r="G29" s="22">
        <v>14</v>
      </c>
      <c r="H29" s="22">
        <v>12</v>
      </c>
      <c r="I29" s="22">
        <v>9</v>
      </c>
      <c r="J29" s="22">
        <v>14</v>
      </c>
      <c r="K29" s="1">
        <f t="shared" si="1"/>
        <v>12.666666666666666</v>
      </c>
      <c r="L29" s="1">
        <f t="shared" si="1"/>
        <v>10</v>
      </c>
      <c r="M29" s="1">
        <f t="shared" si="1"/>
        <v>14.666666666666666</v>
      </c>
      <c r="N29" s="22"/>
      <c r="O29" s="22"/>
      <c r="P29" s="22"/>
      <c r="Q29" s="22"/>
    </row>
    <row r="30" spans="1:17">
      <c r="A30" s="25" t="s">
        <v>376</v>
      </c>
      <c r="B30" s="22">
        <v>15</v>
      </c>
      <c r="C30" s="22">
        <v>12</v>
      </c>
      <c r="D30" s="22">
        <v>16</v>
      </c>
      <c r="E30" s="22">
        <v>9</v>
      </c>
      <c r="F30" s="22">
        <v>1</v>
      </c>
      <c r="G30" s="22">
        <v>12</v>
      </c>
      <c r="H30" s="22">
        <v>9</v>
      </c>
      <c r="I30" s="22">
        <v>1</v>
      </c>
      <c r="J30" s="22">
        <v>12</v>
      </c>
      <c r="K30" s="1">
        <f t="shared" si="1"/>
        <v>11</v>
      </c>
      <c r="L30" s="1">
        <f t="shared" si="1"/>
        <v>4.666666666666667</v>
      </c>
      <c r="M30" s="1">
        <f t="shared" si="1"/>
        <v>13.333333333333334</v>
      </c>
      <c r="N30" s="22"/>
      <c r="O30" s="22"/>
      <c r="P30" s="22"/>
      <c r="Q30" s="22"/>
    </row>
    <row r="31" spans="1:17">
      <c r="A31" s="25" t="s">
        <v>377</v>
      </c>
      <c r="B31" s="22">
        <v>13</v>
      </c>
      <c r="C31" s="22">
        <v>7</v>
      </c>
      <c r="D31" s="22">
        <v>16</v>
      </c>
      <c r="E31" s="22">
        <v>9</v>
      </c>
      <c r="F31" s="22">
        <v>0</v>
      </c>
      <c r="G31" s="22">
        <v>13</v>
      </c>
      <c r="H31" s="22">
        <v>9</v>
      </c>
      <c r="I31" s="22">
        <v>0</v>
      </c>
      <c r="J31" s="22">
        <v>13</v>
      </c>
      <c r="K31" s="1">
        <f t="shared" si="1"/>
        <v>10.333333333333334</v>
      </c>
      <c r="L31" s="1">
        <f t="shared" si="1"/>
        <v>2.3333333333333335</v>
      </c>
      <c r="M31" s="1">
        <f t="shared" si="1"/>
        <v>14</v>
      </c>
      <c r="N31" s="22"/>
      <c r="O31" s="22"/>
      <c r="P31" s="22"/>
      <c r="Q31" s="22"/>
    </row>
    <row r="32" spans="1:17">
      <c r="A32" s="25" t="s">
        <v>378</v>
      </c>
      <c r="B32" s="22">
        <v>12</v>
      </c>
      <c r="C32" s="22">
        <v>6</v>
      </c>
      <c r="D32" s="22">
        <v>15</v>
      </c>
      <c r="E32" s="22">
        <v>11</v>
      </c>
      <c r="F32" s="22">
        <v>4</v>
      </c>
      <c r="G32" s="22">
        <v>15</v>
      </c>
      <c r="H32" s="22">
        <v>11</v>
      </c>
      <c r="I32" s="22">
        <v>4</v>
      </c>
      <c r="J32" s="22">
        <v>15</v>
      </c>
      <c r="K32" s="1">
        <f t="shared" si="1"/>
        <v>11.333333333333334</v>
      </c>
      <c r="L32" s="1">
        <f t="shared" si="1"/>
        <v>4.666666666666667</v>
      </c>
      <c r="M32" s="1">
        <f t="shared" si="1"/>
        <v>15</v>
      </c>
      <c r="N32" s="22"/>
      <c r="O32" s="22"/>
      <c r="P32" s="22"/>
      <c r="Q32" s="22"/>
    </row>
    <row r="33" spans="1:17">
      <c r="A33" s="25" t="s">
        <v>379</v>
      </c>
      <c r="B33" s="22">
        <v>12</v>
      </c>
      <c r="C33" s="22">
        <v>7</v>
      </c>
      <c r="D33" s="22">
        <v>16</v>
      </c>
      <c r="E33" s="22">
        <v>11</v>
      </c>
      <c r="F33" s="22">
        <v>9</v>
      </c>
      <c r="G33" s="22">
        <v>13</v>
      </c>
      <c r="H33" s="22">
        <v>11</v>
      </c>
      <c r="I33" s="22">
        <v>9</v>
      </c>
      <c r="J33" s="22">
        <v>13</v>
      </c>
      <c r="K33" s="1">
        <f t="shared" ref="K33:K96" si="2">AVERAGE(B33,E33,H33)</f>
        <v>11.333333333333334</v>
      </c>
      <c r="L33" s="1">
        <f t="shared" ref="L33:L96" si="3">AVERAGE(C33,F33,I33)</f>
        <v>8.3333333333333339</v>
      </c>
      <c r="M33" s="1">
        <f t="shared" ref="M33:M96" si="4">AVERAGE(D33,G33,J33)</f>
        <v>14</v>
      </c>
      <c r="N33" s="22"/>
      <c r="O33" s="22"/>
      <c r="P33" s="22"/>
      <c r="Q33" s="22"/>
    </row>
    <row r="34" spans="1:17">
      <c r="A34" s="25" t="s">
        <v>380</v>
      </c>
      <c r="B34" s="22">
        <v>14</v>
      </c>
      <c r="C34" s="22">
        <v>13</v>
      </c>
      <c r="D34" s="22">
        <v>16</v>
      </c>
      <c r="E34" s="22">
        <v>10</v>
      </c>
      <c r="F34" s="22">
        <v>3</v>
      </c>
      <c r="G34" s="22">
        <v>14</v>
      </c>
      <c r="H34" s="22">
        <v>10</v>
      </c>
      <c r="I34" s="22">
        <v>3</v>
      </c>
      <c r="J34" s="22">
        <v>14</v>
      </c>
      <c r="K34" s="1">
        <f t="shared" si="2"/>
        <v>11.333333333333334</v>
      </c>
      <c r="L34" s="1">
        <f t="shared" si="3"/>
        <v>6.333333333333333</v>
      </c>
      <c r="M34" s="1">
        <f t="shared" si="4"/>
        <v>14.666666666666666</v>
      </c>
      <c r="N34" s="22"/>
      <c r="O34" s="22"/>
      <c r="P34" s="22"/>
      <c r="Q34" s="22"/>
    </row>
    <row r="35" spans="1:17">
      <c r="A35" s="25" t="s">
        <v>381</v>
      </c>
      <c r="B35" s="22">
        <v>15</v>
      </c>
      <c r="C35" s="22">
        <v>14</v>
      </c>
      <c r="D35" s="22">
        <v>17</v>
      </c>
      <c r="E35" s="22">
        <v>10</v>
      </c>
      <c r="F35" s="22">
        <v>3</v>
      </c>
      <c r="G35" s="22">
        <v>16</v>
      </c>
      <c r="H35" s="22">
        <v>10</v>
      </c>
      <c r="I35" s="22">
        <v>3</v>
      </c>
      <c r="J35" s="22">
        <v>16</v>
      </c>
      <c r="K35" s="1">
        <f t="shared" si="2"/>
        <v>11.666666666666666</v>
      </c>
      <c r="L35" s="1">
        <f t="shared" si="3"/>
        <v>6.666666666666667</v>
      </c>
      <c r="M35" s="1">
        <f t="shared" si="4"/>
        <v>16.333333333333332</v>
      </c>
      <c r="N35" s="22"/>
      <c r="O35" s="22"/>
      <c r="P35" s="22"/>
      <c r="Q35" s="22"/>
    </row>
    <row r="36" spans="1:17">
      <c r="A36" s="25" t="s">
        <v>382</v>
      </c>
      <c r="B36" s="22">
        <v>15</v>
      </c>
      <c r="C36" s="22">
        <v>14</v>
      </c>
      <c r="D36" s="22">
        <v>17</v>
      </c>
      <c r="E36" s="22">
        <v>9</v>
      </c>
      <c r="F36" s="22">
        <v>2</v>
      </c>
      <c r="G36" s="22">
        <v>16</v>
      </c>
      <c r="H36" s="22">
        <v>9</v>
      </c>
      <c r="I36" s="22">
        <v>2</v>
      </c>
      <c r="J36" s="22">
        <v>16</v>
      </c>
      <c r="K36" s="1">
        <f t="shared" si="2"/>
        <v>11</v>
      </c>
      <c r="L36" s="1">
        <f t="shared" si="3"/>
        <v>6</v>
      </c>
      <c r="M36" s="1">
        <f t="shared" si="4"/>
        <v>16.333333333333332</v>
      </c>
      <c r="N36" s="22"/>
      <c r="O36" s="22"/>
      <c r="P36" s="22"/>
      <c r="Q36" s="22"/>
    </row>
    <row r="37" spans="1:17">
      <c r="A37" s="25" t="s">
        <v>383</v>
      </c>
      <c r="B37" s="22">
        <v>10</v>
      </c>
      <c r="C37" s="22">
        <v>8</v>
      </c>
      <c r="D37" s="22">
        <v>14</v>
      </c>
      <c r="E37" s="22">
        <v>11</v>
      </c>
      <c r="F37" s="22">
        <v>3</v>
      </c>
      <c r="G37" s="22">
        <v>15</v>
      </c>
      <c r="H37" s="22">
        <v>11</v>
      </c>
      <c r="I37" s="22">
        <v>3</v>
      </c>
      <c r="J37" s="22">
        <v>15</v>
      </c>
      <c r="K37" s="1">
        <f t="shared" si="2"/>
        <v>10.666666666666666</v>
      </c>
      <c r="L37" s="1">
        <f t="shared" si="3"/>
        <v>4.666666666666667</v>
      </c>
      <c r="M37" s="1">
        <f t="shared" si="4"/>
        <v>14.666666666666666</v>
      </c>
      <c r="N37" s="22"/>
      <c r="O37" s="22"/>
      <c r="P37" s="22"/>
      <c r="Q37" s="22"/>
    </row>
    <row r="38" spans="1:17">
      <c r="A38" s="25" t="s">
        <v>384</v>
      </c>
      <c r="B38" s="22">
        <v>9</v>
      </c>
      <c r="C38" s="22">
        <v>4</v>
      </c>
      <c r="D38" s="22">
        <v>12</v>
      </c>
      <c r="E38" s="22">
        <v>12</v>
      </c>
      <c r="F38" s="22">
        <v>9</v>
      </c>
      <c r="G38" s="22">
        <v>16</v>
      </c>
      <c r="H38" s="22">
        <v>12</v>
      </c>
      <c r="I38" s="22">
        <v>9</v>
      </c>
      <c r="J38" s="22">
        <v>16</v>
      </c>
      <c r="K38" s="1">
        <f t="shared" si="2"/>
        <v>11</v>
      </c>
      <c r="L38" s="1">
        <f t="shared" si="3"/>
        <v>7.333333333333333</v>
      </c>
      <c r="M38" s="1">
        <f t="shared" si="4"/>
        <v>14.666666666666666</v>
      </c>
      <c r="N38" s="22"/>
      <c r="O38" s="22"/>
      <c r="P38" s="22"/>
      <c r="Q38" s="22"/>
    </row>
    <row r="39" spans="1:17">
      <c r="A39" s="25" t="s">
        <v>385</v>
      </c>
      <c r="B39" s="22">
        <v>7</v>
      </c>
      <c r="C39" s="22">
        <v>-1</v>
      </c>
      <c r="D39" s="22">
        <v>13</v>
      </c>
      <c r="E39" s="22">
        <v>13</v>
      </c>
      <c r="F39" s="22">
        <v>10</v>
      </c>
      <c r="G39" s="22">
        <v>15</v>
      </c>
      <c r="H39" s="22">
        <v>13</v>
      </c>
      <c r="I39" s="22">
        <v>10</v>
      </c>
      <c r="J39" s="22">
        <v>15</v>
      </c>
      <c r="K39" s="1">
        <f t="shared" si="2"/>
        <v>11</v>
      </c>
      <c r="L39" s="1">
        <f t="shared" si="3"/>
        <v>6.333333333333333</v>
      </c>
      <c r="M39" s="1">
        <f t="shared" si="4"/>
        <v>14.333333333333334</v>
      </c>
      <c r="N39" s="22"/>
      <c r="O39" s="22"/>
      <c r="P39" s="22"/>
      <c r="Q39" s="22"/>
    </row>
    <row r="40" spans="1:17">
      <c r="A40" s="25" t="s">
        <v>386</v>
      </c>
      <c r="B40" s="22">
        <v>8</v>
      </c>
      <c r="C40" s="22">
        <v>1</v>
      </c>
      <c r="D40" s="22">
        <v>15</v>
      </c>
      <c r="E40" s="22">
        <v>10</v>
      </c>
      <c r="F40" s="22">
        <v>3</v>
      </c>
      <c r="G40" s="22">
        <v>14</v>
      </c>
      <c r="H40" s="22">
        <v>10</v>
      </c>
      <c r="I40" s="22">
        <v>3</v>
      </c>
      <c r="J40" s="22">
        <v>14</v>
      </c>
      <c r="K40" s="1">
        <f t="shared" si="2"/>
        <v>9.3333333333333339</v>
      </c>
      <c r="L40" s="1">
        <f t="shared" si="3"/>
        <v>2.3333333333333335</v>
      </c>
      <c r="M40" s="1">
        <f t="shared" si="4"/>
        <v>14.333333333333334</v>
      </c>
      <c r="N40" s="22"/>
      <c r="O40" s="22"/>
      <c r="P40" s="22"/>
      <c r="Q40" s="22"/>
    </row>
    <row r="41" spans="1:17">
      <c r="A41" s="25" t="s">
        <v>387</v>
      </c>
      <c r="B41" s="22">
        <v>8</v>
      </c>
      <c r="C41" s="22">
        <v>2</v>
      </c>
      <c r="D41" s="22">
        <v>15</v>
      </c>
      <c r="E41" s="22">
        <v>8</v>
      </c>
      <c r="F41" s="22">
        <v>0</v>
      </c>
      <c r="G41" s="22">
        <v>15</v>
      </c>
      <c r="H41" s="22">
        <v>8</v>
      </c>
      <c r="I41" s="22">
        <v>0</v>
      </c>
      <c r="J41" s="22">
        <v>15</v>
      </c>
      <c r="K41" s="1">
        <f t="shared" si="2"/>
        <v>8</v>
      </c>
      <c r="L41" s="1">
        <f t="shared" si="3"/>
        <v>0.66666666666666663</v>
      </c>
      <c r="M41" s="1">
        <f t="shared" si="4"/>
        <v>15</v>
      </c>
      <c r="N41" s="22"/>
      <c r="O41" s="22"/>
      <c r="P41" s="22"/>
      <c r="Q41" s="22"/>
    </row>
    <row r="42" spans="1:17">
      <c r="A42" s="25" t="s">
        <v>388</v>
      </c>
      <c r="B42" s="22">
        <v>12</v>
      </c>
      <c r="C42" s="22">
        <v>2</v>
      </c>
      <c r="D42" s="22">
        <v>16</v>
      </c>
      <c r="E42" s="22">
        <v>12</v>
      </c>
      <c r="F42" s="22">
        <v>8</v>
      </c>
      <c r="G42" s="22">
        <v>15</v>
      </c>
      <c r="H42" s="22">
        <v>12</v>
      </c>
      <c r="I42" s="22">
        <v>8</v>
      </c>
      <c r="J42" s="22">
        <v>15</v>
      </c>
      <c r="K42" s="1">
        <f t="shared" si="2"/>
        <v>12</v>
      </c>
      <c r="L42" s="1">
        <f t="shared" si="3"/>
        <v>6</v>
      </c>
      <c r="M42" s="1">
        <f t="shared" si="4"/>
        <v>15.333333333333334</v>
      </c>
      <c r="N42" s="22"/>
      <c r="O42" s="22"/>
      <c r="P42" s="22"/>
      <c r="Q42" s="22"/>
    </row>
    <row r="43" spans="1:17">
      <c r="A43" s="25" t="s">
        <v>389</v>
      </c>
      <c r="B43" s="22">
        <v>15</v>
      </c>
      <c r="C43" s="22">
        <v>15</v>
      </c>
      <c r="D43" s="22">
        <v>16</v>
      </c>
      <c r="E43" s="22">
        <v>10</v>
      </c>
      <c r="F43" s="22">
        <v>4</v>
      </c>
      <c r="G43" s="22">
        <v>14</v>
      </c>
      <c r="H43" s="22">
        <v>10</v>
      </c>
      <c r="I43" s="22">
        <v>4</v>
      </c>
      <c r="J43" s="22">
        <v>14</v>
      </c>
      <c r="K43" s="1">
        <f t="shared" si="2"/>
        <v>11.666666666666666</v>
      </c>
      <c r="L43" s="1">
        <f t="shared" si="3"/>
        <v>7.666666666666667</v>
      </c>
      <c r="M43" s="1">
        <f t="shared" si="4"/>
        <v>14.666666666666666</v>
      </c>
      <c r="N43" s="22"/>
      <c r="O43" s="22"/>
      <c r="P43" s="22"/>
      <c r="Q43" s="22"/>
    </row>
    <row r="44" spans="1:17">
      <c r="A44" s="25" t="s">
        <v>390</v>
      </c>
      <c r="B44" s="22">
        <v>15</v>
      </c>
      <c r="C44" s="22">
        <v>14</v>
      </c>
      <c r="D44" s="22">
        <v>17</v>
      </c>
      <c r="E44" s="22">
        <v>10</v>
      </c>
      <c r="F44" s="22">
        <v>4</v>
      </c>
      <c r="G44" s="22">
        <v>17</v>
      </c>
      <c r="H44" s="22">
        <v>10</v>
      </c>
      <c r="I44" s="22">
        <v>4</v>
      </c>
      <c r="J44" s="22">
        <v>17</v>
      </c>
      <c r="K44" s="1">
        <f t="shared" si="2"/>
        <v>11.666666666666666</v>
      </c>
      <c r="L44" s="1">
        <f t="shared" si="3"/>
        <v>7.333333333333333</v>
      </c>
      <c r="M44" s="1">
        <f t="shared" si="4"/>
        <v>17</v>
      </c>
      <c r="N44" s="22"/>
      <c r="O44" s="22"/>
      <c r="P44" s="22"/>
      <c r="Q44" s="22"/>
    </row>
    <row r="45" spans="1:17">
      <c r="A45" s="25" t="s">
        <v>391</v>
      </c>
      <c r="B45" s="22">
        <v>13</v>
      </c>
      <c r="C45" s="22">
        <v>8</v>
      </c>
      <c r="D45" s="22">
        <v>19</v>
      </c>
      <c r="E45" s="22">
        <v>11</v>
      </c>
      <c r="F45" s="22">
        <v>8</v>
      </c>
      <c r="G45" s="22">
        <v>16</v>
      </c>
      <c r="H45" s="22">
        <v>11</v>
      </c>
      <c r="I45" s="22">
        <v>8</v>
      </c>
      <c r="J45" s="22">
        <v>16</v>
      </c>
      <c r="K45" s="1">
        <f t="shared" si="2"/>
        <v>11.666666666666666</v>
      </c>
      <c r="L45" s="1">
        <f t="shared" si="3"/>
        <v>8</v>
      </c>
      <c r="M45" s="1">
        <f t="shared" si="4"/>
        <v>17</v>
      </c>
      <c r="N45" s="22"/>
      <c r="O45" s="22"/>
      <c r="P45" s="22"/>
      <c r="Q45" s="22"/>
    </row>
    <row r="46" spans="1:17">
      <c r="A46" s="25" t="s">
        <v>392</v>
      </c>
      <c r="B46" s="22">
        <v>13</v>
      </c>
      <c r="C46" s="22">
        <v>7</v>
      </c>
      <c r="D46" s="22">
        <v>16</v>
      </c>
      <c r="E46" s="22">
        <v>11</v>
      </c>
      <c r="F46" s="22">
        <v>5</v>
      </c>
      <c r="G46" s="22">
        <v>16</v>
      </c>
      <c r="H46" s="22">
        <v>11</v>
      </c>
      <c r="I46" s="22">
        <v>5</v>
      </c>
      <c r="J46" s="22">
        <v>16</v>
      </c>
      <c r="K46" s="1">
        <f t="shared" si="2"/>
        <v>11.666666666666666</v>
      </c>
      <c r="L46" s="1">
        <f t="shared" si="3"/>
        <v>5.666666666666667</v>
      </c>
      <c r="M46" s="1">
        <f t="shared" si="4"/>
        <v>16</v>
      </c>
      <c r="N46" s="22"/>
      <c r="O46" s="22"/>
      <c r="P46" s="22"/>
      <c r="Q46" s="22"/>
    </row>
    <row r="47" spans="1:17">
      <c r="A47" s="25" t="s">
        <v>393</v>
      </c>
      <c r="B47" s="22">
        <v>12</v>
      </c>
      <c r="C47" s="22">
        <v>5</v>
      </c>
      <c r="D47" s="22">
        <v>16</v>
      </c>
      <c r="E47" s="22">
        <v>13</v>
      </c>
      <c r="F47" s="22">
        <v>8</v>
      </c>
      <c r="G47" s="22">
        <v>19</v>
      </c>
      <c r="H47" s="22">
        <v>13</v>
      </c>
      <c r="I47" s="22">
        <v>8</v>
      </c>
      <c r="J47" s="22">
        <v>19</v>
      </c>
      <c r="K47" s="1">
        <f t="shared" si="2"/>
        <v>12.666666666666666</v>
      </c>
      <c r="L47" s="1">
        <f t="shared" si="3"/>
        <v>7</v>
      </c>
      <c r="M47" s="1">
        <f t="shared" si="4"/>
        <v>18</v>
      </c>
      <c r="N47" s="22"/>
      <c r="O47" s="22"/>
      <c r="P47" s="22"/>
      <c r="Q47" s="22"/>
    </row>
    <row r="48" spans="1:17">
      <c r="A48" s="25" t="s">
        <v>394</v>
      </c>
      <c r="B48" s="22">
        <v>10</v>
      </c>
      <c r="C48" s="22">
        <v>4</v>
      </c>
      <c r="D48" s="22">
        <v>16</v>
      </c>
      <c r="E48" s="22">
        <v>10</v>
      </c>
      <c r="F48" s="22">
        <v>8</v>
      </c>
      <c r="G48" s="22">
        <v>12</v>
      </c>
      <c r="H48" s="22">
        <v>10</v>
      </c>
      <c r="I48" s="22">
        <v>8</v>
      </c>
      <c r="J48" s="22">
        <v>12</v>
      </c>
      <c r="K48" s="1">
        <f t="shared" si="2"/>
        <v>10</v>
      </c>
      <c r="L48" s="1">
        <f t="shared" si="3"/>
        <v>6.666666666666667</v>
      </c>
      <c r="M48" s="1">
        <f t="shared" si="4"/>
        <v>13.333333333333334</v>
      </c>
      <c r="N48" s="22"/>
      <c r="O48" s="22"/>
      <c r="P48" s="22"/>
      <c r="Q48" s="22"/>
    </row>
    <row r="49" spans="1:17">
      <c r="A49" s="25" t="s">
        <v>395</v>
      </c>
      <c r="B49" s="22">
        <v>11</v>
      </c>
      <c r="C49" s="22">
        <v>4</v>
      </c>
      <c r="D49" s="22">
        <v>15</v>
      </c>
      <c r="E49" s="22">
        <v>11</v>
      </c>
      <c r="F49" s="22">
        <v>4</v>
      </c>
      <c r="G49" s="22">
        <v>14</v>
      </c>
      <c r="H49" s="22">
        <v>11</v>
      </c>
      <c r="I49" s="22">
        <v>4</v>
      </c>
      <c r="J49" s="22">
        <v>14</v>
      </c>
      <c r="K49" s="1">
        <f t="shared" si="2"/>
        <v>11</v>
      </c>
      <c r="L49" s="1">
        <f t="shared" si="3"/>
        <v>4</v>
      </c>
      <c r="M49" s="1">
        <f t="shared" si="4"/>
        <v>14.333333333333334</v>
      </c>
      <c r="N49" s="22"/>
      <c r="O49" s="22"/>
      <c r="P49" s="22"/>
      <c r="Q49" s="22"/>
    </row>
    <row r="50" spans="1:17">
      <c r="A50" s="25" t="s">
        <v>396</v>
      </c>
      <c r="B50" s="22">
        <v>14</v>
      </c>
      <c r="C50" s="22">
        <v>12</v>
      </c>
      <c r="D50" s="22">
        <v>15</v>
      </c>
      <c r="E50" s="22">
        <v>12</v>
      </c>
      <c r="F50" s="22">
        <v>9</v>
      </c>
      <c r="G50" s="22">
        <v>15</v>
      </c>
      <c r="H50" s="22">
        <v>12</v>
      </c>
      <c r="I50" s="22">
        <v>9</v>
      </c>
      <c r="J50" s="22">
        <v>15</v>
      </c>
      <c r="K50" s="1">
        <f t="shared" si="2"/>
        <v>12.666666666666666</v>
      </c>
      <c r="L50" s="1">
        <f t="shared" si="3"/>
        <v>10</v>
      </c>
      <c r="M50" s="1">
        <f t="shared" si="4"/>
        <v>15</v>
      </c>
      <c r="N50" s="22"/>
      <c r="O50" s="22"/>
      <c r="P50" s="22"/>
      <c r="Q50" s="22"/>
    </row>
    <row r="51" spans="1:17">
      <c r="A51" s="25" t="s">
        <v>397</v>
      </c>
      <c r="B51" s="22">
        <v>14</v>
      </c>
      <c r="C51" s="22">
        <v>12</v>
      </c>
      <c r="D51" s="22">
        <v>15</v>
      </c>
      <c r="E51" s="22">
        <v>10</v>
      </c>
      <c r="F51" s="22">
        <v>4</v>
      </c>
      <c r="G51" s="22">
        <v>16</v>
      </c>
      <c r="H51" s="22">
        <v>10</v>
      </c>
      <c r="I51" s="22">
        <v>4</v>
      </c>
      <c r="J51" s="22">
        <v>16</v>
      </c>
      <c r="K51" s="1">
        <f t="shared" si="2"/>
        <v>11.333333333333334</v>
      </c>
      <c r="L51" s="1">
        <f t="shared" si="3"/>
        <v>6.666666666666667</v>
      </c>
      <c r="M51" s="1">
        <f t="shared" si="4"/>
        <v>15.666666666666666</v>
      </c>
      <c r="N51" s="22"/>
      <c r="O51" s="22"/>
      <c r="P51" s="22"/>
      <c r="Q51" s="22"/>
    </row>
    <row r="52" spans="1:17">
      <c r="A52" s="25" t="s">
        <v>398</v>
      </c>
      <c r="B52" s="22">
        <v>13</v>
      </c>
      <c r="C52" s="22">
        <v>6</v>
      </c>
      <c r="D52" s="22">
        <v>15</v>
      </c>
      <c r="E52" s="22">
        <v>12</v>
      </c>
      <c r="F52" s="22">
        <v>8</v>
      </c>
      <c r="G52" s="22">
        <v>15</v>
      </c>
      <c r="H52" s="22">
        <v>12</v>
      </c>
      <c r="I52" s="22">
        <v>8</v>
      </c>
      <c r="J52" s="22">
        <v>15</v>
      </c>
      <c r="K52" s="1">
        <f t="shared" si="2"/>
        <v>12.333333333333334</v>
      </c>
      <c r="L52" s="1">
        <f t="shared" si="3"/>
        <v>7.333333333333333</v>
      </c>
      <c r="M52" s="1">
        <f t="shared" si="4"/>
        <v>15</v>
      </c>
      <c r="N52" s="22"/>
      <c r="O52" s="22"/>
      <c r="P52" s="22"/>
      <c r="Q52" s="22"/>
    </row>
    <row r="53" spans="1:17">
      <c r="A53" s="25" t="s">
        <v>399</v>
      </c>
      <c r="B53" s="22">
        <v>9</v>
      </c>
      <c r="C53" s="22">
        <v>0</v>
      </c>
      <c r="D53" s="22">
        <v>15</v>
      </c>
      <c r="E53" s="22">
        <v>14</v>
      </c>
      <c r="F53" s="22">
        <v>13</v>
      </c>
      <c r="G53" s="22">
        <v>15</v>
      </c>
      <c r="H53" s="22">
        <v>14</v>
      </c>
      <c r="I53" s="22">
        <v>13</v>
      </c>
      <c r="J53" s="22">
        <v>15</v>
      </c>
      <c r="K53" s="1">
        <f t="shared" si="2"/>
        <v>12.333333333333334</v>
      </c>
      <c r="L53" s="1">
        <f t="shared" si="3"/>
        <v>8.6666666666666661</v>
      </c>
      <c r="M53" s="1">
        <f t="shared" si="4"/>
        <v>15</v>
      </c>
      <c r="N53" s="22"/>
      <c r="O53" s="22"/>
      <c r="P53" s="22"/>
      <c r="Q53" s="22"/>
    </row>
    <row r="54" spans="1:17">
      <c r="A54" s="25" t="s">
        <v>400</v>
      </c>
      <c r="B54" s="22">
        <v>10</v>
      </c>
      <c r="C54" s="22">
        <v>3</v>
      </c>
      <c r="D54" s="22">
        <v>17</v>
      </c>
      <c r="E54" s="22">
        <v>12</v>
      </c>
      <c r="F54" s="22">
        <v>9</v>
      </c>
      <c r="G54" s="22">
        <v>14</v>
      </c>
      <c r="H54" s="22">
        <v>12</v>
      </c>
      <c r="I54" s="22">
        <v>9</v>
      </c>
      <c r="J54" s="22">
        <v>14</v>
      </c>
      <c r="K54" s="1">
        <f t="shared" si="2"/>
        <v>11.333333333333334</v>
      </c>
      <c r="L54" s="1">
        <f t="shared" si="3"/>
        <v>7</v>
      </c>
      <c r="M54" s="1">
        <f t="shared" si="4"/>
        <v>15</v>
      </c>
      <c r="N54" s="22"/>
      <c r="O54" s="22"/>
      <c r="P54" s="22"/>
      <c r="Q54" s="22"/>
    </row>
    <row r="55" spans="1:17">
      <c r="A55" s="25" t="s">
        <v>401</v>
      </c>
      <c r="B55" s="22">
        <v>10</v>
      </c>
      <c r="C55" s="22">
        <v>0</v>
      </c>
      <c r="D55" s="22">
        <v>16</v>
      </c>
      <c r="E55" s="22">
        <v>11</v>
      </c>
      <c r="F55" s="22">
        <v>3</v>
      </c>
      <c r="G55" s="22">
        <v>14</v>
      </c>
      <c r="H55" s="22">
        <v>11</v>
      </c>
      <c r="I55" s="22">
        <v>3</v>
      </c>
      <c r="J55" s="22">
        <v>14</v>
      </c>
      <c r="K55" s="1">
        <f t="shared" si="2"/>
        <v>10.666666666666666</v>
      </c>
      <c r="L55" s="1">
        <f t="shared" si="3"/>
        <v>2</v>
      </c>
      <c r="M55" s="1">
        <f t="shared" si="4"/>
        <v>14.666666666666666</v>
      </c>
      <c r="N55" s="22"/>
      <c r="O55" s="22"/>
      <c r="P55" s="22"/>
      <c r="Q55" s="22"/>
    </row>
    <row r="56" spans="1:17">
      <c r="A56" s="25" t="s">
        <v>402</v>
      </c>
      <c r="B56" s="22">
        <v>14</v>
      </c>
      <c r="C56" s="22">
        <v>10</v>
      </c>
      <c r="D56" s="22">
        <v>16</v>
      </c>
      <c r="E56" s="22">
        <v>9</v>
      </c>
      <c r="F56" s="22">
        <v>2</v>
      </c>
      <c r="G56" s="22">
        <v>15</v>
      </c>
      <c r="H56" s="22">
        <v>9</v>
      </c>
      <c r="I56" s="22">
        <v>2</v>
      </c>
      <c r="J56" s="22">
        <v>15</v>
      </c>
      <c r="K56" s="1">
        <f t="shared" si="2"/>
        <v>10.666666666666666</v>
      </c>
      <c r="L56" s="1">
        <f t="shared" si="3"/>
        <v>4.666666666666667</v>
      </c>
      <c r="M56" s="1">
        <f t="shared" si="4"/>
        <v>15.333333333333334</v>
      </c>
      <c r="N56" s="22"/>
      <c r="O56" s="22"/>
      <c r="P56" s="22"/>
      <c r="Q56" s="22"/>
    </row>
    <row r="57" spans="1:17">
      <c r="A57" s="25" t="s">
        <v>403</v>
      </c>
      <c r="B57" s="22">
        <v>11</v>
      </c>
      <c r="C57" s="22">
        <v>5</v>
      </c>
      <c r="D57" s="22">
        <v>16</v>
      </c>
      <c r="E57" s="22">
        <v>9</v>
      </c>
      <c r="F57" s="22">
        <v>1</v>
      </c>
      <c r="G57" s="22">
        <v>14</v>
      </c>
      <c r="H57" s="22">
        <v>9</v>
      </c>
      <c r="I57" s="22">
        <v>1</v>
      </c>
      <c r="J57" s="22">
        <v>14</v>
      </c>
      <c r="K57" s="1">
        <f t="shared" si="2"/>
        <v>9.6666666666666661</v>
      </c>
      <c r="L57" s="1">
        <f t="shared" si="3"/>
        <v>2.3333333333333335</v>
      </c>
      <c r="M57" s="1">
        <f t="shared" si="4"/>
        <v>14.666666666666666</v>
      </c>
      <c r="N57" s="22"/>
      <c r="O57" s="22"/>
      <c r="P57" s="22"/>
      <c r="Q57" s="22"/>
    </row>
    <row r="58" spans="1:17">
      <c r="A58" s="25" t="s">
        <v>404</v>
      </c>
      <c r="B58" s="22">
        <v>12</v>
      </c>
      <c r="C58" s="22">
        <v>4</v>
      </c>
      <c r="D58" s="22">
        <v>16</v>
      </c>
      <c r="E58" s="22">
        <v>10</v>
      </c>
      <c r="F58" s="22">
        <v>5</v>
      </c>
      <c r="G58" s="22">
        <v>16</v>
      </c>
      <c r="H58" s="22">
        <v>10</v>
      </c>
      <c r="I58" s="22">
        <v>5</v>
      </c>
      <c r="J58" s="22">
        <v>16</v>
      </c>
      <c r="K58" s="1">
        <f t="shared" si="2"/>
        <v>10.666666666666666</v>
      </c>
      <c r="L58" s="1">
        <f t="shared" si="3"/>
        <v>4.666666666666667</v>
      </c>
      <c r="M58" s="1">
        <f t="shared" si="4"/>
        <v>16</v>
      </c>
      <c r="N58" s="22"/>
      <c r="O58" s="22"/>
      <c r="P58" s="22"/>
      <c r="Q58" s="22"/>
    </row>
    <row r="59" spans="1:17">
      <c r="A59" s="25" t="s">
        <v>405</v>
      </c>
      <c r="B59" s="22">
        <v>12</v>
      </c>
      <c r="C59" s="22">
        <v>9</v>
      </c>
      <c r="D59" s="22">
        <v>15</v>
      </c>
      <c r="E59" s="22">
        <v>10</v>
      </c>
      <c r="F59" s="22">
        <v>7</v>
      </c>
      <c r="G59" s="22">
        <v>13</v>
      </c>
      <c r="H59" s="22">
        <v>10</v>
      </c>
      <c r="I59" s="22">
        <v>7</v>
      </c>
      <c r="J59" s="22">
        <v>13</v>
      </c>
      <c r="K59" s="1">
        <f t="shared" si="2"/>
        <v>10.666666666666666</v>
      </c>
      <c r="L59" s="1">
        <f t="shared" si="3"/>
        <v>7.666666666666667</v>
      </c>
      <c r="M59" s="1">
        <f t="shared" si="4"/>
        <v>13.666666666666666</v>
      </c>
      <c r="N59" s="22"/>
      <c r="O59" s="22"/>
      <c r="P59" s="22"/>
      <c r="Q59" s="22"/>
    </row>
    <row r="60" spans="1:17">
      <c r="A60" s="25" t="s">
        <v>406</v>
      </c>
      <c r="B60" s="22">
        <v>14</v>
      </c>
      <c r="C60" s="22">
        <v>10</v>
      </c>
      <c r="D60" s="22">
        <v>17</v>
      </c>
      <c r="E60" s="22">
        <v>8</v>
      </c>
      <c r="F60" s="22">
        <v>3</v>
      </c>
      <c r="G60" s="22">
        <v>13</v>
      </c>
      <c r="H60" s="22">
        <v>8</v>
      </c>
      <c r="I60" s="22">
        <v>3</v>
      </c>
      <c r="J60" s="22">
        <v>13</v>
      </c>
      <c r="K60" s="1">
        <f t="shared" si="2"/>
        <v>10</v>
      </c>
      <c r="L60" s="1">
        <f t="shared" si="3"/>
        <v>5.333333333333333</v>
      </c>
      <c r="M60" s="1">
        <f t="shared" si="4"/>
        <v>14.333333333333334</v>
      </c>
      <c r="N60" s="22"/>
      <c r="O60" s="22"/>
      <c r="P60" s="22"/>
      <c r="Q60" s="22"/>
    </row>
    <row r="61" spans="1:17">
      <c r="A61" s="25" t="s">
        <v>407</v>
      </c>
      <c r="B61" s="22">
        <v>11</v>
      </c>
      <c r="C61" s="22">
        <v>6</v>
      </c>
      <c r="D61" s="22">
        <v>17</v>
      </c>
      <c r="E61" s="22"/>
      <c r="F61" s="22"/>
      <c r="G61" s="22"/>
      <c r="H61" s="22"/>
      <c r="I61" s="22"/>
      <c r="J61" s="22"/>
      <c r="K61" s="1">
        <f t="shared" si="2"/>
        <v>11</v>
      </c>
      <c r="L61" s="1">
        <f t="shared" si="3"/>
        <v>6</v>
      </c>
      <c r="M61" s="1">
        <f t="shared" si="4"/>
        <v>17</v>
      </c>
      <c r="N61" s="22"/>
      <c r="O61" s="22"/>
      <c r="P61" s="22"/>
      <c r="Q61" s="22"/>
    </row>
    <row r="62" spans="1:17">
      <c r="A62" s="25" t="s">
        <v>408</v>
      </c>
      <c r="B62" s="22">
        <v>13</v>
      </c>
      <c r="C62" s="22">
        <v>5</v>
      </c>
      <c r="D62" s="22">
        <v>20</v>
      </c>
      <c r="E62" s="22">
        <v>8</v>
      </c>
      <c r="F62" s="22">
        <v>6</v>
      </c>
      <c r="G62" s="22">
        <v>11</v>
      </c>
      <c r="H62" s="22">
        <v>8</v>
      </c>
      <c r="I62" s="22">
        <v>6</v>
      </c>
      <c r="J62" s="22">
        <v>11</v>
      </c>
      <c r="K62" s="1">
        <f t="shared" si="2"/>
        <v>9.6666666666666661</v>
      </c>
      <c r="L62" s="1">
        <f t="shared" si="3"/>
        <v>5.666666666666667</v>
      </c>
      <c r="M62" s="1">
        <f t="shared" si="4"/>
        <v>14</v>
      </c>
      <c r="N62" s="22"/>
      <c r="O62" s="22"/>
      <c r="P62" s="22"/>
      <c r="Q62" s="22"/>
    </row>
    <row r="63" spans="1:17">
      <c r="A63" s="25" t="s">
        <v>409</v>
      </c>
      <c r="B63" s="22">
        <v>16</v>
      </c>
      <c r="C63" s="22">
        <v>11</v>
      </c>
      <c r="D63" s="22">
        <v>20</v>
      </c>
      <c r="E63" s="22">
        <v>8</v>
      </c>
      <c r="F63" s="22">
        <v>1</v>
      </c>
      <c r="G63" s="22">
        <v>12</v>
      </c>
      <c r="H63" s="22">
        <v>8</v>
      </c>
      <c r="I63" s="22">
        <v>1</v>
      </c>
      <c r="J63" s="22">
        <v>12</v>
      </c>
      <c r="K63" s="1">
        <f t="shared" si="2"/>
        <v>10.666666666666666</v>
      </c>
      <c r="L63" s="1">
        <f t="shared" si="3"/>
        <v>4.333333333333333</v>
      </c>
      <c r="M63" s="1">
        <f t="shared" si="4"/>
        <v>14.666666666666666</v>
      </c>
      <c r="N63" s="22"/>
      <c r="O63" s="22"/>
      <c r="P63" s="22"/>
      <c r="Q63" s="22"/>
    </row>
    <row r="64" spans="1:17">
      <c r="A64" s="25" t="s">
        <v>410</v>
      </c>
      <c r="B64" s="22">
        <v>13</v>
      </c>
      <c r="C64" s="22">
        <v>10</v>
      </c>
      <c r="D64" s="22">
        <v>14</v>
      </c>
      <c r="E64" s="22">
        <v>7</v>
      </c>
      <c r="F64" s="22">
        <v>0</v>
      </c>
      <c r="G64" s="22">
        <v>12</v>
      </c>
      <c r="H64" s="22">
        <v>7</v>
      </c>
      <c r="I64" s="22">
        <v>0</v>
      </c>
      <c r="J64" s="22">
        <v>12</v>
      </c>
      <c r="K64" s="1">
        <f t="shared" si="2"/>
        <v>9</v>
      </c>
      <c r="L64" s="1">
        <f t="shared" si="3"/>
        <v>3.3333333333333335</v>
      </c>
      <c r="M64" s="1">
        <f t="shared" si="4"/>
        <v>12.666666666666666</v>
      </c>
      <c r="N64" s="22"/>
      <c r="O64" s="22"/>
      <c r="P64" s="22"/>
      <c r="Q64" s="22"/>
    </row>
    <row r="65" spans="1:17">
      <c r="A65" s="25" t="s">
        <v>411</v>
      </c>
      <c r="B65" s="22">
        <v>12</v>
      </c>
      <c r="C65" s="22">
        <v>8</v>
      </c>
      <c r="D65" s="22">
        <v>15</v>
      </c>
      <c r="E65" s="22">
        <v>9</v>
      </c>
      <c r="F65" s="22">
        <v>5</v>
      </c>
      <c r="G65" s="22">
        <v>13</v>
      </c>
      <c r="H65" s="22">
        <v>9</v>
      </c>
      <c r="I65" s="22">
        <v>5</v>
      </c>
      <c r="J65" s="22">
        <v>13</v>
      </c>
      <c r="K65" s="1">
        <f t="shared" si="2"/>
        <v>10</v>
      </c>
      <c r="L65" s="1">
        <f t="shared" si="3"/>
        <v>6</v>
      </c>
      <c r="M65" s="1">
        <f t="shared" si="4"/>
        <v>13.666666666666666</v>
      </c>
      <c r="N65" s="22"/>
      <c r="O65" s="22"/>
      <c r="P65" s="22"/>
      <c r="Q65" s="22"/>
    </row>
    <row r="66" spans="1:17">
      <c r="A66" s="25" t="s">
        <v>412</v>
      </c>
      <c r="B66" s="22">
        <v>12</v>
      </c>
      <c r="C66" s="22">
        <v>7</v>
      </c>
      <c r="D66" s="22">
        <v>16</v>
      </c>
      <c r="E66" s="22">
        <v>10</v>
      </c>
      <c r="F66" s="22">
        <v>8</v>
      </c>
      <c r="G66" s="22">
        <v>12</v>
      </c>
      <c r="H66" s="22">
        <v>10</v>
      </c>
      <c r="I66" s="22">
        <v>8</v>
      </c>
      <c r="J66" s="22">
        <v>12</v>
      </c>
      <c r="K66" s="1">
        <f t="shared" si="2"/>
        <v>10.666666666666666</v>
      </c>
      <c r="L66" s="1">
        <f t="shared" si="3"/>
        <v>7.666666666666667</v>
      </c>
      <c r="M66" s="1">
        <f t="shared" si="4"/>
        <v>13.333333333333334</v>
      </c>
      <c r="N66" s="22"/>
      <c r="O66" s="22"/>
      <c r="P66" s="22"/>
      <c r="Q66" s="22"/>
    </row>
    <row r="67" spans="1:17">
      <c r="A67" s="25" t="s">
        <v>413</v>
      </c>
      <c r="B67" s="22">
        <v>14</v>
      </c>
      <c r="C67" s="22">
        <v>8</v>
      </c>
      <c r="D67" s="22">
        <v>17</v>
      </c>
      <c r="E67" s="22">
        <v>8</v>
      </c>
      <c r="F67" s="22">
        <v>1</v>
      </c>
      <c r="G67" s="22">
        <v>13</v>
      </c>
      <c r="H67" s="22">
        <v>8</v>
      </c>
      <c r="I67" s="22">
        <v>1</v>
      </c>
      <c r="J67" s="22">
        <v>13</v>
      </c>
      <c r="K67" s="1">
        <f t="shared" si="2"/>
        <v>10</v>
      </c>
      <c r="L67" s="1">
        <f t="shared" si="3"/>
        <v>3.3333333333333335</v>
      </c>
      <c r="M67" s="1">
        <f t="shared" si="4"/>
        <v>14.333333333333334</v>
      </c>
      <c r="N67" s="22"/>
      <c r="O67" s="22"/>
      <c r="P67" s="22"/>
      <c r="Q67" s="22"/>
    </row>
    <row r="68" spans="1:17">
      <c r="A68" s="25" t="s">
        <v>414</v>
      </c>
      <c r="B68" s="22">
        <v>12</v>
      </c>
      <c r="C68" s="22">
        <v>10</v>
      </c>
      <c r="D68" s="22">
        <v>15</v>
      </c>
      <c r="E68" s="22">
        <v>9</v>
      </c>
      <c r="F68" s="22">
        <v>3</v>
      </c>
      <c r="G68" s="22">
        <v>13</v>
      </c>
      <c r="H68" s="22">
        <v>9</v>
      </c>
      <c r="I68" s="22">
        <v>3</v>
      </c>
      <c r="J68" s="22">
        <v>13</v>
      </c>
      <c r="K68" s="1">
        <f t="shared" si="2"/>
        <v>10</v>
      </c>
      <c r="L68" s="1">
        <f t="shared" si="3"/>
        <v>5.333333333333333</v>
      </c>
      <c r="M68" s="1">
        <f t="shared" si="4"/>
        <v>13.666666666666666</v>
      </c>
      <c r="N68" s="22"/>
      <c r="O68" s="22"/>
      <c r="P68" s="22"/>
      <c r="Q68" s="22"/>
    </row>
    <row r="69" spans="1:17">
      <c r="A69" s="25" t="s">
        <v>415</v>
      </c>
      <c r="B69" s="22">
        <v>11</v>
      </c>
      <c r="C69" s="22">
        <v>9</v>
      </c>
      <c r="D69" s="22">
        <v>14</v>
      </c>
      <c r="E69" s="22">
        <v>8</v>
      </c>
      <c r="F69" s="22">
        <v>4</v>
      </c>
      <c r="G69" s="22">
        <v>12</v>
      </c>
      <c r="H69" s="22">
        <v>8</v>
      </c>
      <c r="I69" s="22">
        <v>4</v>
      </c>
      <c r="J69" s="22">
        <v>12</v>
      </c>
      <c r="K69" s="1">
        <f t="shared" si="2"/>
        <v>9</v>
      </c>
      <c r="L69" s="1">
        <f t="shared" si="3"/>
        <v>5.666666666666667</v>
      </c>
      <c r="M69" s="1">
        <f t="shared" si="4"/>
        <v>12.666666666666666</v>
      </c>
      <c r="N69" s="22"/>
      <c r="O69" s="22"/>
      <c r="P69" s="22"/>
      <c r="Q69" s="22"/>
    </row>
    <row r="70" spans="1:17">
      <c r="A70" s="25" t="s">
        <v>416</v>
      </c>
      <c r="B70" s="22">
        <v>10</v>
      </c>
      <c r="C70" s="22">
        <v>5</v>
      </c>
      <c r="D70" s="22">
        <v>15</v>
      </c>
      <c r="E70" s="22">
        <v>7</v>
      </c>
      <c r="F70" s="22">
        <v>0</v>
      </c>
      <c r="G70" s="22">
        <v>12</v>
      </c>
      <c r="H70" s="22">
        <v>7</v>
      </c>
      <c r="I70" s="22">
        <v>0</v>
      </c>
      <c r="J70" s="22">
        <v>12</v>
      </c>
      <c r="K70" s="1">
        <f t="shared" si="2"/>
        <v>8</v>
      </c>
      <c r="L70" s="1">
        <f t="shared" si="3"/>
        <v>1.6666666666666667</v>
      </c>
      <c r="M70" s="1">
        <f t="shared" si="4"/>
        <v>13</v>
      </c>
      <c r="N70" s="22"/>
      <c r="O70" s="22"/>
      <c r="P70" s="22"/>
      <c r="Q70" s="22"/>
    </row>
    <row r="71" spans="1:17">
      <c r="A71" s="25" t="s">
        <v>417</v>
      </c>
      <c r="B71" s="22">
        <v>11</v>
      </c>
      <c r="C71" s="22">
        <v>5</v>
      </c>
      <c r="D71" s="22">
        <v>17</v>
      </c>
      <c r="E71" s="22">
        <v>9</v>
      </c>
      <c r="F71" s="22">
        <v>3</v>
      </c>
      <c r="G71" s="22">
        <v>14</v>
      </c>
      <c r="H71" s="22">
        <v>9</v>
      </c>
      <c r="I71" s="22">
        <v>3</v>
      </c>
      <c r="J71" s="22">
        <v>14</v>
      </c>
      <c r="K71" s="1">
        <f t="shared" si="2"/>
        <v>9.6666666666666661</v>
      </c>
      <c r="L71" s="1">
        <f t="shared" si="3"/>
        <v>3.6666666666666665</v>
      </c>
      <c r="M71" s="1">
        <f t="shared" si="4"/>
        <v>15</v>
      </c>
      <c r="N71" s="22"/>
      <c r="O71" s="22"/>
      <c r="P71" s="22"/>
      <c r="Q71" s="22"/>
    </row>
    <row r="72" spans="1:17">
      <c r="A72" s="25" t="s">
        <v>418</v>
      </c>
      <c r="B72" s="22">
        <v>12</v>
      </c>
      <c r="C72" s="22">
        <v>6</v>
      </c>
      <c r="D72" s="22">
        <v>16</v>
      </c>
      <c r="E72" s="22">
        <v>8</v>
      </c>
      <c r="F72" s="22">
        <v>1</v>
      </c>
      <c r="G72" s="22">
        <v>13</v>
      </c>
      <c r="H72" s="22">
        <v>8</v>
      </c>
      <c r="I72" s="22">
        <v>1</v>
      </c>
      <c r="J72" s="22">
        <v>13</v>
      </c>
      <c r="K72" s="1">
        <f t="shared" si="2"/>
        <v>9.3333333333333339</v>
      </c>
      <c r="L72" s="1">
        <f t="shared" si="3"/>
        <v>2.6666666666666665</v>
      </c>
      <c r="M72" s="1">
        <f t="shared" si="4"/>
        <v>14</v>
      </c>
      <c r="N72" s="22"/>
      <c r="O72" s="22"/>
      <c r="P72" s="22"/>
      <c r="Q72" s="22"/>
    </row>
    <row r="73" spans="1:17">
      <c r="A73" s="25" t="s">
        <v>419</v>
      </c>
      <c r="B73" s="22">
        <v>14</v>
      </c>
      <c r="C73" s="22">
        <v>12</v>
      </c>
      <c r="D73" s="22">
        <v>17</v>
      </c>
      <c r="E73" s="22">
        <v>8</v>
      </c>
      <c r="F73" s="22">
        <v>3</v>
      </c>
      <c r="G73" s="22">
        <v>13</v>
      </c>
      <c r="H73" s="22">
        <v>8</v>
      </c>
      <c r="I73" s="22">
        <v>3</v>
      </c>
      <c r="J73" s="22">
        <v>13</v>
      </c>
      <c r="K73" s="1">
        <f t="shared" si="2"/>
        <v>10</v>
      </c>
      <c r="L73" s="1">
        <f t="shared" si="3"/>
        <v>6</v>
      </c>
      <c r="M73" s="1">
        <f t="shared" si="4"/>
        <v>14.333333333333334</v>
      </c>
      <c r="N73" s="22"/>
      <c r="O73" s="22"/>
      <c r="P73" s="22"/>
      <c r="Q73" s="22"/>
    </row>
    <row r="74" spans="1:17">
      <c r="A74" s="25" t="s">
        <v>420</v>
      </c>
      <c r="B74" s="22">
        <v>14</v>
      </c>
      <c r="C74" s="22">
        <v>11</v>
      </c>
      <c r="D74" s="22">
        <v>16</v>
      </c>
      <c r="E74" s="22">
        <v>9</v>
      </c>
      <c r="F74" s="22">
        <v>4</v>
      </c>
      <c r="G74" s="22">
        <v>14</v>
      </c>
      <c r="H74" s="22">
        <v>9</v>
      </c>
      <c r="I74" s="22">
        <v>4</v>
      </c>
      <c r="J74" s="22">
        <v>14</v>
      </c>
      <c r="K74" s="1">
        <f t="shared" si="2"/>
        <v>10.666666666666666</v>
      </c>
      <c r="L74" s="1">
        <f t="shared" si="3"/>
        <v>6.333333333333333</v>
      </c>
      <c r="M74" s="1">
        <f t="shared" si="4"/>
        <v>14.666666666666666</v>
      </c>
      <c r="N74" s="22"/>
      <c r="O74" s="22"/>
      <c r="P74" s="22"/>
      <c r="Q74" s="22"/>
    </row>
    <row r="75" spans="1:17">
      <c r="A75" s="25" t="s">
        <v>421</v>
      </c>
      <c r="B75" s="22">
        <v>13</v>
      </c>
      <c r="C75" s="22">
        <v>6</v>
      </c>
      <c r="D75" s="22">
        <v>19</v>
      </c>
      <c r="E75" s="22">
        <v>10</v>
      </c>
      <c r="F75" s="22">
        <v>6</v>
      </c>
      <c r="G75" s="22">
        <v>16</v>
      </c>
      <c r="H75" s="22">
        <v>10</v>
      </c>
      <c r="I75" s="22">
        <v>6</v>
      </c>
      <c r="J75" s="22">
        <v>16</v>
      </c>
      <c r="K75" s="1">
        <f t="shared" si="2"/>
        <v>11</v>
      </c>
      <c r="L75" s="1">
        <f t="shared" si="3"/>
        <v>6</v>
      </c>
      <c r="M75" s="1">
        <f t="shared" si="4"/>
        <v>17</v>
      </c>
      <c r="N75" s="22"/>
      <c r="O75" s="22"/>
      <c r="P75" s="22"/>
      <c r="Q75" s="22"/>
    </row>
    <row r="76" spans="1:17">
      <c r="A76" s="25" t="s">
        <v>422</v>
      </c>
      <c r="B76" s="22">
        <v>15</v>
      </c>
      <c r="C76" s="22">
        <v>10</v>
      </c>
      <c r="D76" s="22">
        <v>16</v>
      </c>
      <c r="E76" s="22">
        <v>11</v>
      </c>
      <c r="F76" s="22">
        <v>5</v>
      </c>
      <c r="G76" s="22">
        <v>16</v>
      </c>
      <c r="H76" s="22">
        <v>11</v>
      </c>
      <c r="I76" s="22">
        <v>5</v>
      </c>
      <c r="J76" s="22">
        <v>16</v>
      </c>
      <c r="K76" s="1">
        <f t="shared" si="2"/>
        <v>12.333333333333334</v>
      </c>
      <c r="L76" s="1">
        <f t="shared" si="3"/>
        <v>6.666666666666667</v>
      </c>
      <c r="M76" s="1">
        <f t="shared" si="4"/>
        <v>16</v>
      </c>
      <c r="N76" s="22"/>
      <c r="O76" s="22"/>
      <c r="P76" s="22"/>
      <c r="Q76" s="22"/>
    </row>
    <row r="77" spans="1:17">
      <c r="A77" s="25" t="s">
        <v>423</v>
      </c>
      <c r="B77" s="22">
        <v>13</v>
      </c>
      <c r="C77" s="22">
        <v>5</v>
      </c>
      <c r="D77" s="22">
        <v>19</v>
      </c>
      <c r="E77" s="22">
        <v>9</v>
      </c>
      <c r="F77" s="22">
        <v>3</v>
      </c>
      <c r="G77" s="22">
        <v>15</v>
      </c>
      <c r="H77" s="22">
        <v>9</v>
      </c>
      <c r="I77" s="22">
        <v>3</v>
      </c>
      <c r="J77" s="22">
        <v>15</v>
      </c>
      <c r="K77" s="1">
        <f t="shared" si="2"/>
        <v>10.333333333333334</v>
      </c>
      <c r="L77" s="1">
        <f t="shared" si="3"/>
        <v>3.6666666666666665</v>
      </c>
      <c r="M77" s="1">
        <f t="shared" si="4"/>
        <v>16.333333333333332</v>
      </c>
      <c r="N77" s="22"/>
      <c r="O77" s="22"/>
      <c r="P77" s="22"/>
      <c r="Q77" s="22"/>
    </row>
    <row r="78" spans="1:17">
      <c r="A78" s="25" t="s">
        <v>424</v>
      </c>
      <c r="B78" s="22">
        <v>12</v>
      </c>
      <c r="C78" s="22">
        <v>8</v>
      </c>
      <c r="D78" s="22">
        <v>18</v>
      </c>
      <c r="E78" s="22">
        <v>13</v>
      </c>
      <c r="F78" s="22">
        <v>6</v>
      </c>
      <c r="G78" s="22">
        <v>18</v>
      </c>
      <c r="H78" s="22">
        <v>13</v>
      </c>
      <c r="I78" s="22">
        <v>6</v>
      </c>
      <c r="J78" s="22">
        <v>18</v>
      </c>
      <c r="K78" s="1">
        <f t="shared" si="2"/>
        <v>12.666666666666666</v>
      </c>
      <c r="L78" s="1">
        <f t="shared" si="3"/>
        <v>6.666666666666667</v>
      </c>
      <c r="M78" s="1">
        <f t="shared" si="4"/>
        <v>18</v>
      </c>
      <c r="N78" s="22"/>
      <c r="O78" s="22"/>
      <c r="P78" s="22"/>
      <c r="Q78" s="22"/>
    </row>
    <row r="79" spans="1:17">
      <c r="A79" s="25" t="s">
        <v>425</v>
      </c>
      <c r="B79" s="22">
        <v>11</v>
      </c>
      <c r="C79" s="22">
        <v>5</v>
      </c>
      <c r="D79" s="22">
        <v>17</v>
      </c>
      <c r="E79" s="22">
        <v>14</v>
      </c>
      <c r="F79" s="22">
        <v>12</v>
      </c>
      <c r="G79" s="22">
        <v>15</v>
      </c>
      <c r="H79" s="22">
        <v>14</v>
      </c>
      <c r="I79" s="22">
        <v>12</v>
      </c>
      <c r="J79" s="22">
        <v>15</v>
      </c>
      <c r="K79" s="1">
        <f t="shared" si="2"/>
        <v>13</v>
      </c>
      <c r="L79" s="1">
        <f t="shared" si="3"/>
        <v>9.6666666666666661</v>
      </c>
      <c r="M79" s="1">
        <f t="shared" si="4"/>
        <v>15.666666666666666</v>
      </c>
      <c r="N79" s="22"/>
      <c r="O79" s="22"/>
      <c r="P79" s="22"/>
      <c r="Q79" s="22"/>
    </row>
    <row r="80" spans="1:17">
      <c r="A80" s="25" t="s">
        <v>426</v>
      </c>
      <c r="B80" s="22">
        <v>12</v>
      </c>
      <c r="C80" s="22">
        <v>5</v>
      </c>
      <c r="D80" s="22">
        <v>20</v>
      </c>
      <c r="E80" s="22">
        <v>11</v>
      </c>
      <c r="F80" s="22">
        <v>9</v>
      </c>
      <c r="G80" s="22">
        <v>12</v>
      </c>
      <c r="H80" s="22">
        <v>11</v>
      </c>
      <c r="I80" s="22">
        <v>9</v>
      </c>
      <c r="J80" s="22">
        <v>12</v>
      </c>
      <c r="K80" s="1">
        <f t="shared" si="2"/>
        <v>11.333333333333334</v>
      </c>
      <c r="L80" s="1">
        <f t="shared" si="3"/>
        <v>7.666666666666667</v>
      </c>
      <c r="M80" s="1">
        <f t="shared" si="4"/>
        <v>14.666666666666666</v>
      </c>
      <c r="N80" s="22"/>
      <c r="O80" s="22"/>
      <c r="P80" s="22"/>
      <c r="Q80" s="22"/>
    </row>
    <row r="81" spans="1:17">
      <c r="A81" s="25" t="s">
        <v>427</v>
      </c>
      <c r="B81" s="22">
        <v>11</v>
      </c>
      <c r="C81" s="22">
        <v>5</v>
      </c>
      <c r="D81" s="22">
        <v>17</v>
      </c>
      <c r="E81" s="22">
        <v>9</v>
      </c>
      <c r="F81" s="22">
        <v>5</v>
      </c>
      <c r="G81" s="22">
        <v>12</v>
      </c>
      <c r="H81" s="22">
        <v>9</v>
      </c>
      <c r="I81" s="22">
        <v>5</v>
      </c>
      <c r="J81" s="22">
        <v>12</v>
      </c>
      <c r="K81" s="1">
        <f t="shared" si="2"/>
        <v>9.6666666666666661</v>
      </c>
      <c r="L81" s="1">
        <f t="shared" si="3"/>
        <v>5</v>
      </c>
      <c r="M81" s="1">
        <f t="shared" si="4"/>
        <v>13.666666666666666</v>
      </c>
      <c r="N81" s="22"/>
      <c r="O81" s="22"/>
      <c r="P81" s="22"/>
      <c r="Q81" s="22"/>
    </row>
    <row r="82" spans="1:17">
      <c r="A82" s="25" t="s">
        <v>428</v>
      </c>
      <c r="B82" s="22">
        <v>13</v>
      </c>
      <c r="C82" s="22">
        <v>5</v>
      </c>
      <c r="D82" s="22">
        <v>18</v>
      </c>
      <c r="E82" s="22">
        <v>8</v>
      </c>
      <c r="F82" s="22">
        <v>1</v>
      </c>
      <c r="G82" s="22">
        <v>14</v>
      </c>
      <c r="H82" s="22">
        <v>8</v>
      </c>
      <c r="I82" s="22">
        <v>1</v>
      </c>
      <c r="J82" s="22">
        <v>14</v>
      </c>
      <c r="K82" s="1">
        <f t="shared" si="2"/>
        <v>9.6666666666666661</v>
      </c>
      <c r="L82" s="1">
        <f t="shared" si="3"/>
        <v>2.3333333333333335</v>
      </c>
      <c r="M82" s="1">
        <f t="shared" si="4"/>
        <v>15.333333333333334</v>
      </c>
      <c r="N82" s="22"/>
      <c r="O82" s="22"/>
      <c r="P82" s="22"/>
      <c r="Q82" s="22"/>
    </row>
    <row r="83" spans="1:17">
      <c r="A83" s="25" t="s">
        <v>429</v>
      </c>
      <c r="B83" s="22">
        <v>13</v>
      </c>
      <c r="C83" s="22">
        <v>10</v>
      </c>
      <c r="D83" s="22">
        <v>16</v>
      </c>
      <c r="E83" s="22">
        <v>8</v>
      </c>
      <c r="F83" s="22">
        <v>0</v>
      </c>
      <c r="G83" s="22">
        <v>14</v>
      </c>
      <c r="H83" s="22">
        <v>8</v>
      </c>
      <c r="I83" s="22">
        <v>0</v>
      </c>
      <c r="J83" s="22">
        <v>14</v>
      </c>
      <c r="K83" s="1">
        <f t="shared" si="2"/>
        <v>9.6666666666666661</v>
      </c>
      <c r="L83" s="1">
        <f t="shared" si="3"/>
        <v>3.3333333333333335</v>
      </c>
      <c r="M83" s="1">
        <f t="shared" si="4"/>
        <v>14.666666666666666</v>
      </c>
      <c r="N83" s="22"/>
      <c r="O83" s="22"/>
      <c r="P83" s="22"/>
      <c r="Q83" s="22"/>
    </row>
    <row r="84" spans="1:17">
      <c r="A84" s="25" t="s">
        <v>430</v>
      </c>
      <c r="B84" s="22">
        <v>11</v>
      </c>
      <c r="C84" s="22">
        <v>8</v>
      </c>
      <c r="D84" s="22">
        <v>13</v>
      </c>
      <c r="E84" s="22">
        <v>9</v>
      </c>
      <c r="F84" s="22">
        <v>2</v>
      </c>
      <c r="G84" s="22">
        <v>15</v>
      </c>
      <c r="H84" s="22">
        <v>9</v>
      </c>
      <c r="I84" s="22">
        <v>2</v>
      </c>
      <c r="J84" s="22">
        <v>15</v>
      </c>
      <c r="K84" s="1">
        <f t="shared" si="2"/>
        <v>9.6666666666666661</v>
      </c>
      <c r="L84" s="1">
        <f t="shared" si="3"/>
        <v>4</v>
      </c>
      <c r="M84" s="1">
        <f t="shared" si="4"/>
        <v>14.333333333333334</v>
      </c>
      <c r="N84" s="22"/>
      <c r="O84" s="22"/>
      <c r="P84" s="22"/>
      <c r="Q84" s="22"/>
    </row>
    <row r="85" spans="1:17">
      <c r="A85" s="25" t="s">
        <v>431</v>
      </c>
      <c r="B85" s="22">
        <v>8</v>
      </c>
      <c r="C85" s="22">
        <v>7</v>
      </c>
      <c r="D85" s="22">
        <v>10</v>
      </c>
      <c r="E85" s="22">
        <v>9</v>
      </c>
      <c r="F85" s="22">
        <v>4</v>
      </c>
      <c r="G85" s="22">
        <v>15</v>
      </c>
      <c r="H85" s="22">
        <v>9</v>
      </c>
      <c r="I85" s="22">
        <v>4</v>
      </c>
      <c r="J85" s="22">
        <v>15</v>
      </c>
      <c r="K85" s="1">
        <f t="shared" si="2"/>
        <v>8.6666666666666661</v>
      </c>
      <c r="L85" s="1">
        <f t="shared" si="3"/>
        <v>5</v>
      </c>
      <c r="M85" s="1">
        <f t="shared" si="4"/>
        <v>13.333333333333334</v>
      </c>
      <c r="N85" s="22"/>
      <c r="O85" s="22"/>
      <c r="P85" s="22"/>
      <c r="Q85" s="22"/>
    </row>
    <row r="86" spans="1:17">
      <c r="A86" s="25" t="s">
        <v>432</v>
      </c>
      <c r="B86" s="22">
        <v>9</v>
      </c>
      <c r="C86" s="22">
        <v>6</v>
      </c>
      <c r="D86" s="22">
        <v>13</v>
      </c>
      <c r="E86" s="22">
        <v>9</v>
      </c>
      <c r="F86" s="22">
        <v>3</v>
      </c>
      <c r="G86" s="22">
        <v>16</v>
      </c>
      <c r="H86" s="22">
        <v>9</v>
      </c>
      <c r="I86" s="22">
        <v>3</v>
      </c>
      <c r="J86" s="22">
        <v>16</v>
      </c>
      <c r="K86" s="1">
        <f t="shared" si="2"/>
        <v>9</v>
      </c>
      <c r="L86" s="1">
        <f t="shared" si="3"/>
        <v>4</v>
      </c>
      <c r="M86" s="1">
        <f t="shared" si="4"/>
        <v>15</v>
      </c>
      <c r="N86" s="22"/>
      <c r="O86" s="22"/>
      <c r="P86" s="22"/>
      <c r="Q86" s="22"/>
    </row>
    <row r="87" spans="1:17">
      <c r="A87" s="25" t="s">
        <v>433</v>
      </c>
      <c r="B87" s="22">
        <v>11</v>
      </c>
      <c r="C87" s="22">
        <v>8</v>
      </c>
      <c r="D87" s="22">
        <v>14</v>
      </c>
      <c r="E87" s="22">
        <v>13</v>
      </c>
      <c r="F87" s="22">
        <v>4</v>
      </c>
      <c r="G87" s="22">
        <v>20</v>
      </c>
      <c r="H87" s="22">
        <v>13</v>
      </c>
      <c r="I87" s="22">
        <v>4</v>
      </c>
      <c r="J87" s="22">
        <v>20</v>
      </c>
      <c r="K87" s="1">
        <f t="shared" si="2"/>
        <v>12.333333333333334</v>
      </c>
      <c r="L87" s="1">
        <f t="shared" si="3"/>
        <v>5.333333333333333</v>
      </c>
      <c r="M87" s="1">
        <f t="shared" si="4"/>
        <v>18</v>
      </c>
      <c r="N87" s="22"/>
      <c r="O87" s="22"/>
      <c r="P87" s="22"/>
      <c r="Q87" s="22"/>
    </row>
    <row r="88" spans="1:17">
      <c r="A88" s="25" t="s">
        <v>434</v>
      </c>
      <c r="B88" s="22">
        <v>11</v>
      </c>
      <c r="C88" s="22">
        <v>7</v>
      </c>
      <c r="D88" s="22">
        <v>16</v>
      </c>
      <c r="E88" s="22">
        <v>14</v>
      </c>
      <c r="F88" s="22">
        <v>13</v>
      </c>
      <c r="G88" s="22">
        <v>16</v>
      </c>
      <c r="H88" s="22">
        <v>14</v>
      </c>
      <c r="I88" s="22">
        <v>13</v>
      </c>
      <c r="J88" s="22">
        <v>16</v>
      </c>
      <c r="K88" s="1">
        <f t="shared" si="2"/>
        <v>13</v>
      </c>
      <c r="L88" s="1">
        <f t="shared" si="3"/>
        <v>11</v>
      </c>
      <c r="M88" s="1">
        <f t="shared" si="4"/>
        <v>16</v>
      </c>
      <c r="N88" s="22"/>
      <c r="O88" s="22"/>
      <c r="P88" s="22"/>
      <c r="Q88" s="22"/>
    </row>
    <row r="89" spans="1:17">
      <c r="A89" s="25" t="s">
        <v>435</v>
      </c>
      <c r="B89" s="22">
        <v>10</v>
      </c>
      <c r="C89" s="22">
        <v>4</v>
      </c>
      <c r="D89" s="22">
        <v>15</v>
      </c>
      <c r="E89" s="22">
        <v>15</v>
      </c>
      <c r="F89" s="22">
        <v>12</v>
      </c>
      <c r="G89" s="22">
        <v>17</v>
      </c>
      <c r="H89" s="22">
        <v>15</v>
      </c>
      <c r="I89" s="22">
        <v>12</v>
      </c>
      <c r="J89" s="22">
        <v>17</v>
      </c>
      <c r="K89" s="1">
        <f t="shared" si="2"/>
        <v>13.333333333333334</v>
      </c>
      <c r="L89" s="1">
        <f t="shared" si="3"/>
        <v>9.3333333333333339</v>
      </c>
      <c r="M89" s="1">
        <f t="shared" si="4"/>
        <v>16.333333333333332</v>
      </c>
      <c r="N89" s="22"/>
      <c r="O89" s="22"/>
      <c r="P89" s="22"/>
      <c r="Q89" s="22"/>
    </row>
    <row r="90" spans="1:17">
      <c r="A90" s="25" t="s">
        <v>436</v>
      </c>
      <c r="B90" s="22">
        <v>11</v>
      </c>
      <c r="C90" s="22">
        <v>4</v>
      </c>
      <c r="D90" s="22">
        <v>16</v>
      </c>
      <c r="E90" s="22">
        <v>13</v>
      </c>
      <c r="F90" s="22">
        <v>5</v>
      </c>
      <c r="G90" s="22">
        <v>20</v>
      </c>
      <c r="H90" s="22">
        <v>13</v>
      </c>
      <c r="I90" s="22">
        <v>5</v>
      </c>
      <c r="J90" s="22">
        <v>20</v>
      </c>
      <c r="K90" s="1">
        <f t="shared" si="2"/>
        <v>12.333333333333334</v>
      </c>
      <c r="L90" s="1">
        <f t="shared" si="3"/>
        <v>4.666666666666667</v>
      </c>
      <c r="M90" s="1">
        <f t="shared" si="4"/>
        <v>18.666666666666668</v>
      </c>
      <c r="N90" s="22"/>
      <c r="O90" s="22"/>
      <c r="P90" s="22"/>
      <c r="Q90" s="22"/>
    </row>
    <row r="91" spans="1:17">
      <c r="A91" s="25" t="s">
        <v>437</v>
      </c>
      <c r="B91" s="22">
        <v>11</v>
      </c>
      <c r="C91" s="22">
        <v>6</v>
      </c>
      <c r="D91" s="22">
        <v>16</v>
      </c>
      <c r="E91" s="22">
        <v>14</v>
      </c>
      <c r="F91" s="22">
        <v>9</v>
      </c>
      <c r="G91" s="22">
        <v>17</v>
      </c>
      <c r="H91" s="22">
        <v>14</v>
      </c>
      <c r="I91" s="22">
        <v>9</v>
      </c>
      <c r="J91" s="22">
        <v>17</v>
      </c>
      <c r="K91" s="1">
        <f t="shared" si="2"/>
        <v>13</v>
      </c>
      <c r="L91" s="1">
        <f t="shared" si="3"/>
        <v>8</v>
      </c>
      <c r="M91" s="1">
        <f t="shared" si="4"/>
        <v>16.666666666666668</v>
      </c>
      <c r="N91" s="22"/>
      <c r="O91" s="22"/>
      <c r="P91" s="22"/>
      <c r="Q91" s="22"/>
    </row>
    <row r="92" spans="1:17">
      <c r="A92" s="25" t="s">
        <v>438</v>
      </c>
      <c r="B92" s="22">
        <v>13</v>
      </c>
      <c r="C92" s="22">
        <v>10</v>
      </c>
      <c r="D92" s="22">
        <v>16</v>
      </c>
      <c r="E92" s="22">
        <v>15</v>
      </c>
      <c r="F92" s="22">
        <v>14</v>
      </c>
      <c r="G92" s="22">
        <v>19</v>
      </c>
      <c r="H92" s="22">
        <v>15</v>
      </c>
      <c r="I92" s="22">
        <v>14</v>
      </c>
      <c r="J92" s="22">
        <v>19</v>
      </c>
      <c r="K92" s="1">
        <f t="shared" si="2"/>
        <v>14.333333333333334</v>
      </c>
      <c r="L92" s="1">
        <f t="shared" si="3"/>
        <v>12.666666666666666</v>
      </c>
      <c r="M92" s="1">
        <f t="shared" si="4"/>
        <v>18</v>
      </c>
      <c r="N92" s="22"/>
      <c r="O92" s="22"/>
      <c r="P92" s="22"/>
      <c r="Q92" s="22"/>
    </row>
    <row r="93" spans="1:17">
      <c r="A93" s="25" t="s">
        <v>439</v>
      </c>
      <c r="B93" s="22">
        <v>11</v>
      </c>
      <c r="C93" s="22">
        <v>4</v>
      </c>
      <c r="D93" s="22">
        <v>14</v>
      </c>
      <c r="E93" s="22">
        <v>14</v>
      </c>
      <c r="F93" s="22">
        <v>13</v>
      </c>
      <c r="G93" s="22">
        <v>16</v>
      </c>
      <c r="H93" s="22">
        <v>14</v>
      </c>
      <c r="I93" s="22">
        <v>13</v>
      </c>
      <c r="J93" s="22">
        <v>16</v>
      </c>
      <c r="K93" s="1">
        <f t="shared" si="2"/>
        <v>13</v>
      </c>
      <c r="L93" s="1">
        <f t="shared" si="3"/>
        <v>10</v>
      </c>
      <c r="M93" s="1">
        <f t="shared" si="4"/>
        <v>15.333333333333334</v>
      </c>
      <c r="N93" s="22"/>
      <c r="O93" s="22"/>
      <c r="P93" s="22"/>
      <c r="Q93" s="22"/>
    </row>
    <row r="94" spans="1:17">
      <c r="A94" s="25" t="s">
        <v>440</v>
      </c>
      <c r="B94" s="22">
        <v>9</v>
      </c>
      <c r="C94" s="22">
        <v>3</v>
      </c>
      <c r="D94" s="22">
        <v>15</v>
      </c>
      <c r="E94" s="22">
        <v>12</v>
      </c>
      <c r="F94" s="22">
        <v>9</v>
      </c>
      <c r="G94" s="22">
        <v>14</v>
      </c>
      <c r="H94" s="22">
        <v>12</v>
      </c>
      <c r="I94" s="22">
        <v>9</v>
      </c>
      <c r="J94" s="22">
        <v>14</v>
      </c>
      <c r="K94" s="1">
        <f t="shared" si="2"/>
        <v>11</v>
      </c>
      <c r="L94" s="1">
        <f t="shared" si="3"/>
        <v>7</v>
      </c>
      <c r="M94" s="1">
        <f t="shared" si="4"/>
        <v>14.333333333333334</v>
      </c>
      <c r="N94" s="22"/>
      <c r="O94" s="22"/>
      <c r="P94" s="22"/>
      <c r="Q94" s="22"/>
    </row>
    <row r="95" spans="1:17">
      <c r="A95" s="25" t="s">
        <v>441</v>
      </c>
      <c r="B95" s="22">
        <v>10</v>
      </c>
      <c r="C95" s="22">
        <v>9</v>
      </c>
      <c r="D95" s="22">
        <v>12</v>
      </c>
      <c r="E95" s="22">
        <v>11</v>
      </c>
      <c r="F95" s="22">
        <v>5</v>
      </c>
      <c r="G95" s="22">
        <v>14</v>
      </c>
      <c r="H95" s="22">
        <v>11</v>
      </c>
      <c r="I95" s="22">
        <v>5</v>
      </c>
      <c r="J95" s="22">
        <v>14</v>
      </c>
      <c r="K95" s="1">
        <f t="shared" si="2"/>
        <v>10.666666666666666</v>
      </c>
      <c r="L95" s="1">
        <f t="shared" si="3"/>
        <v>6.333333333333333</v>
      </c>
      <c r="M95" s="1">
        <f t="shared" si="4"/>
        <v>13.333333333333334</v>
      </c>
      <c r="N95" s="22"/>
      <c r="O95" s="22"/>
      <c r="P95" s="22"/>
      <c r="Q95" s="22"/>
    </row>
    <row r="96" spans="1:17">
      <c r="A96" s="25" t="s">
        <v>442</v>
      </c>
      <c r="B96" s="22">
        <v>13</v>
      </c>
      <c r="C96" s="22">
        <v>10</v>
      </c>
      <c r="D96" s="22">
        <v>16</v>
      </c>
      <c r="E96" s="22">
        <v>12</v>
      </c>
      <c r="F96" s="22">
        <v>7</v>
      </c>
      <c r="G96" s="22">
        <v>15</v>
      </c>
      <c r="H96" s="22">
        <v>12</v>
      </c>
      <c r="I96" s="22">
        <v>7</v>
      </c>
      <c r="J96" s="22">
        <v>15</v>
      </c>
      <c r="K96" s="1">
        <f t="shared" si="2"/>
        <v>12.333333333333334</v>
      </c>
      <c r="L96" s="1">
        <f t="shared" si="3"/>
        <v>8</v>
      </c>
      <c r="M96" s="1">
        <f t="shared" si="4"/>
        <v>15.333333333333334</v>
      </c>
      <c r="N96" s="22"/>
      <c r="O96" s="22"/>
      <c r="P96" s="22"/>
      <c r="Q96" s="22"/>
    </row>
    <row r="97" spans="1:17">
      <c r="A97" s="25" t="s">
        <v>443</v>
      </c>
      <c r="B97" s="22">
        <v>12</v>
      </c>
      <c r="C97" s="22">
        <v>6</v>
      </c>
      <c r="D97" s="22">
        <v>17</v>
      </c>
      <c r="E97" s="22">
        <v>13</v>
      </c>
      <c r="F97" s="22">
        <v>10</v>
      </c>
      <c r="G97" s="22">
        <v>16</v>
      </c>
      <c r="H97" s="22">
        <v>13</v>
      </c>
      <c r="I97" s="22">
        <v>10</v>
      </c>
      <c r="J97" s="22">
        <v>16</v>
      </c>
      <c r="K97" s="1">
        <f t="shared" ref="K97:K160" si="5">AVERAGE(B97,E97,H97)</f>
        <v>12.666666666666666</v>
      </c>
      <c r="L97" s="1">
        <f t="shared" ref="L97:L160" si="6">AVERAGE(C97,F97,I97)</f>
        <v>8.6666666666666661</v>
      </c>
      <c r="M97" s="1">
        <f t="shared" ref="M97:M160" si="7">AVERAGE(D97,G97,J97)</f>
        <v>16.333333333333332</v>
      </c>
      <c r="N97" s="22"/>
      <c r="O97" s="22"/>
      <c r="P97" s="22"/>
      <c r="Q97" s="22"/>
    </row>
    <row r="98" spans="1:17">
      <c r="A98" s="25" t="s">
        <v>444</v>
      </c>
      <c r="B98" s="22">
        <v>14</v>
      </c>
      <c r="C98" s="22">
        <v>10</v>
      </c>
      <c r="D98" s="22">
        <v>18</v>
      </c>
      <c r="E98" s="22">
        <v>14</v>
      </c>
      <c r="F98" s="22">
        <v>8</v>
      </c>
      <c r="G98" s="22">
        <v>18</v>
      </c>
      <c r="H98" s="22">
        <v>14</v>
      </c>
      <c r="I98" s="22">
        <v>8</v>
      </c>
      <c r="J98" s="22">
        <v>18</v>
      </c>
      <c r="K98" s="1">
        <f t="shared" si="5"/>
        <v>14</v>
      </c>
      <c r="L98" s="1">
        <f t="shared" si="6"/>
        <v>8.6666666666666661</v>
      </c>
      <c r="M98" s="1">
        <f t="shared" si="7"/>
        <v>18</v>
      </c>
      <c r="N98" s="22"/>
      <c r="O98" s="22"/>
      <c r="P98" s="22"/>
      <c r="Q98" s="22"/>
    </row>
    <row r="99" spans="1:17">
      <c r="A99" s="25" t="s">
        <v>445</v>
      </c>
      <c r="B99" s="22">
        <v>11</v>
      </c>
      <c r="C99" s="22">
        <v>2</v>
      </c>
      <c r="D99" s="22">
        <v>17</v>
      </c>
      <c r="E99" s="22">
        <v>14</v>
      </c>
      <c r="F99" s="22">
        <v>12</v>
      </c>
      <c r="G99" s="22">
        <v>15</v>
      </c>
      <c r="H99" s="22">
        <v>14</v>
      </c>
      <c r="I99" s="22">
        <v>12</v>
      </c>
      <c r="J99" s="22">
        <v>15</v>
      </c>
      <c r="K99" s="1">
        <f t="shared" si="5"/>
        <v>13</v>
      </c>
      <c r="L99" s="1">
        <f t="shared" si="6"/>
        <v>8.6666666666666661</v>
      </c>
      <c r="M99" s="1">
        <f t="shared" si="7"/>
        <v>15.666666666666666</v>
      </c>
      <c r="N99" s="22"/>
      <c r="O99" s="22"/>
      <c r="P99" s="22"/>
      <c r="Q99" s="22"/>
    </row>
    <row r="100" spans="1:17">
      <c r="A100" s="25" t="s">
        <v>446</v>
      </c>
      <c r="B100" s="22">
        <v>12</v>
      </c>
      <c r="C100" s="22">
        <v>4</v>
      </c>
      <c r="D100" s="22">
        <v>17</v>
      </c>
      <c r="E100" s="22">
        <v>15</v>
      </c>
      <c r="F100" s="22">
        <v>14</v>
      </c>
      <c r="G100" s="22">
        <v>17</v>
      </c>
      <c r="H100" s="22">
        <v>15</v>
      </c>
      <c r="I100" s="22">
        <v>14</v>
      </c>
      <c r="J100" s="22">
        <v>17</v>
      </c>
      <c r="K100" s="1">
        <f t="shared" si="5"/>
        <v>14</v>
      </c>
      <c r="L100" s="1">
        <f t="shared" si="6"/>
        <v>10.666666666666666</v>
      </c>
      <c r="M100" s="1">
        <f t="shared" si="7"/>
        <v>17</v>
      </c>
      <c r="N100" s="22"/>
      <c r="O100" s="22"/>
      <c r="P100" s="22"/>
      <c r="Q100" s="22"/>
    </row>
    <row r="101" spans="1:17">
      <c r="A101" s="25" t="s">
        <v>447</v>
      </c>
      <c r="B101" s="22">
        <v>12</v>
      </c>
      <c r="C101" s="22">
        <v>5</v>
      </c>
      <c r="D101" s="22">
        <v>17</v>
      </c>
      <c r="E101" s="22">
        <v>15</v>
      </c>
      <c r="F101" s="22">
        <v>6</v>
      </c>
      <c r="G101" s="22">
        <v>20</v>
      </c>
      <c r="H101" s="22">
        <v>15</v>
      </c>
      <c r="I101" s="22">
        <v>6</v>
      </c>
      <c r="J101" s="22">
        <v>20</v>
      </c>
      <c r="K101" s="1">
        <f t="shared" si="5"/>
        <v>14</v>
      </c>
      <c r="L101" s="1">
        <f t="shared" si="6"/>
        <v>5.666666666666667</v>
      </c>
      <c r="M101" s="1">
        <f t="shared" si="7"/>
        <v>19</v>
      </c>
      <c r="N101" s="22"/>
      <c r="O101" s="22"/>
      <c r="P101" s="22"/>
      <c r="Q101" s="22"/>
    </row>
    <row r="102" spans="1:17">
      <c r="A102" s="25" t="s">
        <v>448</v>
      </c>
      <c r="B102" s="22">
        <v>13</v>
      </c>
      <c r="C102" s="22">
        <v>8</v>
      </c>
      <c r="D102" s="22">
        <v>17</v>
      </c>
      <c r="E102" s="22">
        <v>14</v>
      </c>
      <c r="F102" s="22">
        <v>12</v>
      </c>
      <c r="G102" s="22">
        <v>16</v>
      </c>
      <c r="H102" s="22">
        <v>14</v>
      </c>
      <c r="I102" s="22">
        <v>12</v>
      </c>
      <c r="J102" s="22">
        <v>16</v>
      </c>
      <c r="K102" s="1">
        <f t="shared" si="5"/>
        <v>13.666666666666666</v>
      </c>
      <c r="L102" s="1">
        <f t="shared" si="6"/>
        <v>10.666666666666666</v>
      </c>
      <c r="M102" s="1">
        <f t="shared" si="7"/>
        <v>16.333333333333332</v>
      </c>
      <c r="N102" s="22"/>
      <c r="O102" s="22"/>
      <c r="P102" s="22"/>
      <c r="Q102" s="22"/>
    </row>
    <row r="103" spans="1:17">
      <c r="A103" s="25" t="s">
        <v>449</v>
      </c>
      <c r="B103" s="22">
        <v>13</v>
      </c>
      <c r="C103" s="22">
        <v>7</v>
      </c>
      <c r="D103" s="22">
        <v>18</v>
      </c>
      <c r="E103" s="22">
        <v>10</v>
      </c>
      <c r="F103" s="22">
        <v>3</v>
      </c>
      <c r="G103" s="22">
        <v>16</v>
      </c>
      <c r="H103" s="22">
        <v>10</v>
      </c>
      <c r="I103" s="22">
        <v>3</v>
      </c>
      <c r="J103" s="22">
        <v>16</v>
      </c>
      <c r="K103" s="1">
        <f t="shared" si="5"/>
        <v>11</v>
      </c>
      <c r="L103" s="1">
        <f t="shared" si="6"/>
        <v>4.333333333333333</v>
      </c>
      <c r="M103" s="1">
        <f t="shared" si="7"/>
        <v>16.666666666666668</v>
      </c>
      <c r="N103" s="22"/>
      <c r="O103" s="22"/>
      <c r="P103" s="22"/>
      <c r="Q103" s="22"/>
    </row>
    <row r="104" spans="1:17">
      <c r="A104" s="25" t="s">
        <v>450</v>
      </c>
      <c r="B104" s="22">
        <v>14</v>
      </c>
      <c r="C104" s="22">
        <v>8</v>
      </c>
      <c r="D104" s="22">
        <v>18</v>
      </c>
      <c r="E104" s="22">
        <v>13</v>
      </c>
      <c r="F104" s="22">
        <v>4</v>
      </c>
      <c r="G104" s="22">
        <v>20</v>
      </c>
      <c r="H104" s="22">
        <v>13</v>
      </c>
      <c r="I104" s="22">
        <v>4</v>
      </c>
      <c r="J104" s="22">
        <v>20</v>
      </c>
      <c r="K104" s="1">
        <f t="shared" si="5"/>
        <v>13.333333333333334</v>
      </c>
      <c r="L104" s="1">
        <f t="shared" si="6"/>
        <v>5.333333333333333</v>
      </c>
      <c r="M104" s="1">
        <f t="shared" si="7"/>
        <v>19.333333333333332</v>
      </c>
      <c r="N104" s="22"/>
      <c r="O104" s="22"/>
      <c r="P104" s="22"/>
      <c r="Q104" s="22"/>
    </row>
    <row r="105" spans="1:17">
      <c r="A105" s="25" t="s">
        <v>451</v>
      </c>
      <c r="B105" s="22">
        <v>15</v>
      </c>
      <c r="C105" s="22">
        <v>7</v>
      </c>
      <c r="D105" s="22">
        <v>21</v>
      </c>
      <c r="E105" s="22">
        <v>14</v>
      </c>
      <c r="F105" s="22">
        <v>9</v>
      </c>
      <c r="G105" s="22">
        <v>19</v>
      </c>
      <c r="H105" s="22">
        <v>14</v>
      </c>
      <c r="I105" s="22">
        <v>9</v>
      </c>
      <c r="J105" s="22">
        <v>19</v>
      </c>
      <c r="K105" s="1">
        <f t="shared" si="5"/>
        <v>14.333333333333334</v>
      </c>
      <c r="L105" s="1">
        <f t="shared" si="6"/>
        <v>8.3333333333333339</v>
      </c>
      <c r="M105" s="1">
        <f t="shared" si="7"/>
        <v>19.666666666666668</v>
      </c>
      <c r="N105" s="22"/>
      <c r="O105" s="22"/>
      <c r="P105" s="22"/>
      <c r="Q105" s="22"/>
    </row>
    <row r="106" spans="1:17">
      <c r="A106" s="25" t="s">
        <v>452</v>
      </c>
      <c r="B106" s="22">
        <v>16</v>
      </c>
      <c r="C106" s="22">
        <v>12</v>
      </c>
      <c r="D106" s="22">
        <v>19</v>
      </c>
      <c r="E106" s="22">
        <v>15</v>
      </c>
      <c r="F106" s="22">
        <v>12</v>
      </c>
      <c r="G106" s="22">
        <v>18</v>
      </c>
      <c r="H106" s="22">
        <v>15</v>
      </c>
      <c r="I106" s="22">
        <v>12</v>
      </c>
      <c r="J106" s="22">
        <v>18</v>
      </c>
      <c r="K106" s="1">
        <f t="shared" si="5"/>
        <v>15.333333333333334</v>
      </c>
      <c r="L106" s="1">
        <f t="shared" si="6"/>
        <v>12</v>
      </c>
      <c r="M106" s="1">
        <f t="shared" si="7"/>
        <v>18.333333333333332</v>
      </c>
      <c r="N106" s="22"/>
      <c r="O106" s="22"/>
      <c r="P106" s="22"/>
      <c r="Q106" s="22"/>
    </row>
    <row r="107" spans="1:17">
      <c r="A107" s="25" t="s">
        <v>453</v>
      </c>
      <c r="B107" s="22">
        <v>15</v>
      </c>
      <c r="C107" s="22">
        <v>9</v>
      </c>
      <c r="D107" s="22">
        <v>20</v>
      </c>
      <c r="E107" s="22">
        <v>17</v>
      </c>
      <c r="F107" s="22">
        <v>12</v>
      </c>
      <c r="G107" s="22">
        <v>22</v>
      </c>
      <c r="H107" s="22">
        <v>17</v>
      </c>
      <c r="I107" s="22">
        <v>12</v>
      </c>
      <c r="J107" s="22">
        <v>22</v>
      </c>
      <c r="K107" s="1">
        <f t="shared" si="5"/>
        <v>16.333333333333332</v>
      </c>
      <c r="L107" s="1">
        <f t="shared" si="6"/>
        <v>11</v>
      </c>
      <c r="M107" s="1">
        <f t="shared" si="7"/>
        <v>21.333333333333332</v>
      </c>
      <c r="N107" s="22"/>
      <c r="O107" s="22"/>
      <c r="P107" s="22"/>
      <c r="Q107" s="22"/>
    </row>
    <row r="108" spans="1:17">
      <c r="A108" s="25" t="s">
        <v>454</v>
      </c>
      <c r="B108" s="22">
        <v>13</v>
      </c>
      <c r="C108" s="22">
        <v>6</v>
      </c>
      <c r="D108" s="22">
        <v>19</v>
      </c>
      <c r="E108" s="22">
        <v>17</v>
      </c>
      <c r="F108" s="22">
        <v>11</v>
      </c>
      <c r="G108" s="22">
        <v>23</v>
      </c>
      <c r="H108" s="22">
        <v>17</v>
      </c>
      <c r="I108" s="22">
        <v>11</v>
      </c>
      <c r="J108" s="22">
        <v>23</v>
      </c>
      <c r="K108" s="1">
        <f t="shared" si="5"/>
        <v>15.666666666666666</v>
      </c>
      <c r="L108" s="1">
        <f t="shared" si="6"/>
        <v>9.3333333333333339</v>
      </c>
      <c r="M108" s="1">
        <f t="shared" si="7"/>
        <v>21.666666666666668</v>
      </c>
      <c r="N108" s="22"/>
      <c r="O108" s="22"/>
      <c r="P108" s="22"/>
      <c r="Q108" s="22"/>
    </row>
    <row r="109" spans="1:17">
      <c r="A109" s="25" t="s">
        <v>455</v>
      </c>
      <c r="B109" s="22">
        <v>12</v>
      </c>
      <c r="C109" s="22">
        <v>5</v>
      </c>
      <c r="D109" s="22">
        <v>18</v>
      </c>
      <c r="E109" s="22">
        <v>12</v>
      </c>
      <c r="F109" s="22">
        <v>9</v>
      </c>
      <c r="G109" s="22">
        <v>17</v>
      </c>
      <c r="H109" s="22">
        <v>12</v>
      </c>
      <c r="I109" s="22">
        <v>9</v>
      </c>
      <c r="J109" s="22">
        <v>17</v>
      </c>
      <c r="K109" s="1">
        <f t="shared" si="5"/>
        <v>12</v>
      </c>
      <c r="L109" s="1">
        <f t="shared" si="6"/>
        <v>7.666666666666667</v>
      </c>
      <c r="M109" s="1">
        <f t="shared" si="7"/>
        <v>17.333333333333332</v>
      </c>
      <c r="N109" s="22"/>
      <c r="O109" s="22"/>
      <c r="P109" s="22"/>
      <c r="Q109" s="22"/>
    </row>
    <row r="110" spans="1:17">
      <c r="A110" s="25" t="s">
        <v>456</v>
      </c>
      <c r="B110" s="22">
        <v>13</v>
      </c>
      <c r="C110" s="22">
        <v>5</v>
      </c>
      <c r="D110" s="22">
        <v>19</v>
      </c>
      <c r="E110" s="22">
        <v>13</v>
      </c>
      <c r="F110" s="22">
        <v>10</v>
      </c>
      <c r="G110" s="22">
        <v>16</v>
      </c>
      <c r="H110" s="22">
        <v>13</v>
      </c>
      <c r="I110" s="22">
        <v>10</v>
      </c>
      <c r="J110" s="22">
        <v>16</v>
      </c>
      <c r="K110" s="1">
        <f t="shared" si="5"/>
        <v>13</v>
      </c>
      <c r="L110" s="1">
        <f t="shared" si="6"/>
        <v>8.3333333333333339</v>
      </c>
      <c r="M110" s="1">
        <f t="shared" si="7"/>
        <v>17</v>
      </c>
      <c r="N110" s="22"/>
      <c r="O110" s="22"/>
      <c r="P110" s="22"/>
      <c r="Q110" s="22"/>
    </row>
    <row r="111" spans="1:17">
      <c r="A111" s="25" t="s">
        <v>457</v>
      </c>
      <c r="B111" s="22">
        <v>17</v>
      </c>
      <c r="C111" s="22">
        <v>8</v>
      </c>
      <c r="D111" s="22">
        <v>23</v>
      </c>
      <c r="E111" s="22">
        <v>13</v>
      </c>
      <c r="F111" s="22">
        <v>6</v>
      </c>
      <c r="G111" s="22">
        <v>17</v>
      </c>
      <c r="H111" s="22">
        <v>13</v>
      </c>
      <c r="I111" s="22">
        <v>6</v>
      </c>
      <c r="J111" s="22">
        <v>17</v>
      </c>
      <c r="K111" s="1">
        <f t="shared" si="5"/>
        <v>14.333333333333334</v>
      </c>
      <c r="L111" s="1">
        <f t="shared" si="6"/>
        <v>6.666666666666667</v>
      </c>
      <c r="M111" s="1">
        <f t="shared" si="7"/>
        <v>19</v>
      </c>
      <c r="N111" s="22"/>
      <c r="O111" s="22"/>
      <c r="P111" s="22"/>
      <c r="Q111" s="22"/>
    </row>
    <row r="112" spans="1:17">
      <c r="A112" s="25" t="s">
        <v>458</v>
      </c>
      <c r="B112" s="22">
        <v>16</v>
      </c>
      <c r="C112" s="22">
        <v>13</v>
      </c>
      <c r="D112" s="22">
        <v>19</v>
      </c>
      <c r="E112" s="22">
        <v>14</v>
      </c>
      <c r="F112" s="22">
        <v>4</v>
      </c>
      <c r="G112" s="22">
        <v>21</v>
      </c>
      <c r="H112" s="22">
        <v>14</v>
      </c>
      <c r="I112" s="22">
        <v>4</v>
      </c>
      <c r="J112" s="22">
        <v>21</v>
      </c>
      <c r="K112" s="1">
        <f t="shared" si="5"/>
        <v>14.666666666666666</v>
      </c>
      <c r="L112" s="1">
        <f t="shared" si="6"/>
        <v>7</v>
      </c>
      <c r="M112" s="1">
        <f t="shared" si="7"/>
        <v>20.333333333333332</v>
      </c>
      <c r="N112" s="22"/>
      <c r="O112" s="22"/>
      <c r="P112" s="22"/>
      <c r="Q112" s="22"/>
    </row>
    <row r="113" spans="1:17">
      <c r="A113" s="25" t="s">
        <v>459</v>
      </c>
      <c r="B113" s="22">
        <v>16</v>
      </c>
      <c r="C113" s="22">
        <v>13</v>
      </c>
      <c r="D113" s="22">
        <v>19</v>
      </c>
      <c r="E113" s="22">
        <v>17</v>
      </c>
      <c r="F113" s="22">
        <v>15</v>
      </c>
      <c r="G113" s="22">
        <v>19</v>
      </c>
      <c r="H113" s="22">
        <v>17</v>
      </c>
      <c r="I113" s="22">
        <v>15</v>
      </c>
      <c r="J113" s="22">
        <v>19</v>
      </c>
      <c r="K113" s="1">
        <f t="shared" si="5"/>
        <v>16.666666666666668</v>
      </c>
      <c r="L113" s="1">
        <f t="shared" si="6"/>
        <v>14.333333333333334</v>
      </c>
      <c r="M113" s="1">
        <f t="shared" si="7"/>
        <v>19</v>
      </c>
      <c r="N113" s="22"/>
      <c r="O113" s="22"/>
      <c r="P113" s="22"/>
      <c r="Q113" s="22"/>
    </row>
    <row r="114" spans="1:17">
      <c r="A114" s="25" t="s">
        <v>460</v>
      </c>
      <c r="B114" s="22">
        <v>16</v>
      </c>
      <c r="C114" s="22">
        <v>14</v>
      </c>
      <c r="D114" s="22">
        <v>18</v>
      </c>
      <c r="E114" s="22">
        <v>17</v>
      </c>
      <c r="F114" s="22">
        <v>15</v>
      </c>
      <c r="G114" s="22">
        <v>21</v>
      </c>
      <c r="H114" s="22">
        <v>17</v>
      </c>
      <c r="I114" s="22">
        <v>15</v>
      </c>
      <c r="J114" s="22">
        <v>21</v>
      </c>
      <c r="K114" s="1">
        <f t="shared" si="5"/>
        <v>16.666666666666668</v>
      </c>
      <c r="L114" s="1">
        <f t="shared" si="6"/>
        <v>14.666666666666666</v>
      </c>
      <c r="M114" s="1">
        <f t="shared" si="7"/>
        <v>20</v>
      </c>
      <c r="N114" s="22"/>
      <c r="O114" s="22"/>
      <c r="P114" s="22"/>
      <c r="Q114" s="22"/>
    </row>
    <row r="115" spans="1:17">
      <c r="A115" s="25" t="s">
        <v>461</v>
      </c>
      <c r="B115" s="22">
        <v>16</v>
      </c>
      <c r="C115" s="22">
        <v>12</v>
      </c>
      <c r="D115" s="22">
        <v>19</v>
      </c>
      <c r="E115" s="22">
        <v>15</v>
      </c>
      <c r="F115" s="22">
        <v>12</v>
      </c>
      <c r="G115" s="22">
        <v>18</v>
      </c>
      <c r="H115" s="22">
        <v>15</v>
      </c>
      <c r="I115" s="22">
        <v>12</v>
      </c>
      <c r="J115" s="22">
        <v>18</v>
      </c>
      <c r="K115" s="1">
        <f t="shared" si="5"/>
        <v>15.333333333333334</v>
      </c>
      <c r="L115" s="1">
        <f t="shared" si="6"/>
        <v>12</v>
      </c>
      <c r="M115" s="1">
        <f t="shared" si="7"/>
        <v>18.333333333333332</v>
      </c>
      <c r="N115" s="22"/>
      <c r="O115" s="22"/>
      <c r="P115" s="22"/>
      <c r="Q115" s="22"/>
    </row>
    <row r="116" spans="1:17">
      <c r="A116" s="25" t="s">
        <v>462</v>
      </c>
      <c r="B116" s="22">
        <v>16</v>
      </c>
      <c r="C116" s="22">
        <v>11</v>
      </c>
      <c r="D116" s="22">
        <v>19</v>
      </c>
      <c r="E116" s="22">
        <v>16</v>
      </c>
      <c r="F116" s="22">
        <v>11</v>
      </c>
      <c r="G116" s="22">
        <v>21</v>
      </c>
      <c r="H116" s="22">
        <v>16</v>
      </c>
      <c r="I116" s="22">
        <v>11</v>
      </c>
      <c r="J116" s="22">
        <v>21</v>
      </c>
      <c r="K116" s="1">
        <f t="shared" si="5"/>
        <v>16</v>
      </c>
      <c r="L116" s="1">
        <f t="shared" si="6"/>
        <v>11</v>
      </c>
      <c r="M116" s="1">
        <f t="shared" si="7"/>
        <v>20.333333333333332</v>
      </c>
      <c r="N116" s="22"/>
      <c r="O116" s="22"/>
      <c r="P116" s="22"/>
      <c r="Q116" s="22"/>
    </row>
    <row r="117" spans="1:17">
      <c r="A117" s="25" t="s">
        <v>463</v>
      </c>
      <c r="B117" s="22">
        <v>15</v>
      </c>
      <c r="C117" s="22">
        <v>9</v>
      </c>
      <c r="D117" s="22">
        <v>19</v>
      </c>
      <c r="E117" s="22">
        <v>14</v>
      </c>
      <c r="F117" s="22">
        <v>7</v>
      </c>
      <c r="G117" s="22">
        <v>19</v>
      </c>
      <c r="H117" s="22">
        <v>14</v>
      </c>
      <c r="I117" s="22">
        <v>7</v>
      </c>
      <c r="J117" s="22">
        <v>19</v>
      </c>
      <c r="K117" s="1">
        <f t="shared" si="5"/>
        <v>14.333333333333334</v>
      </c>
      <c r="L117" s="1">
        <f t="shared" si="6"/>
        <v>7.666666666666667</v>
      </c>
      <c r="M117" s="1">
        <f t="shared" si="7"/>
        <v>19</v>
      </c>
      <c r="N117" s="22"/>
      <c r="O117" s="22"/>
      <c r="P117" s="22"/>
      <c r="Q117" s="22"/>
    </row>
    <row r="118" spans="1:17">
      <c r="A118" s="25" t="s">
        <v>464</v>
      </c>
      <c r="B118" s="22">
        <v>14</v>
      </c>
      <c r="C118" s="22">
        <v>8</v>
      </c>
      <c r="D118" s="22">
        <v>20</v>
      </c>
      <c r="E118" s="22">
        <v>14</v>
      </c>
      <c r="F118" s="22">
        <v>8</v>
      </c>
      <c r="G118" s="22">
        <v>19</v>
      </c>
      <c r="H118" s="22">
        <v>14</v>
      </c>
      <c r="I118" s="22">
        <v>8</v>
      </c>
      <c r="J118" s="22">
        <v>19</v>
      </c>
      <c r="K118" s="1">
        <f t="shared" si="5"/>
        <v>14</v>
      </c>
      <c r="L118" s="1">
        <f t="shared" si="6"/>
        <v>8</v>
      </c>
      <c r="M118" s="1">
        <f t="shared" si="7"/>
        <v>19.333333333333332</v>
      </c>
      <c r="N118" s="22"/>
      <c r="O118" s="22"/>
      <c r="P118" s="22"/>
      <c r="Q118" s="22"/>
    </row>
    <row r="119" spans="1:17">
      <c r="A119" s="25" t="s">
        <v>465</v>
      </c>
      <c r="B119" s="22">
        <v>16</v>
      </c>
      <c r="C119" s="22">
        <v>9</v>
      </c>
      <c r="D119" s="22">
        <v>20</v>
      </c>
      <c r="E119" s="22">
        <v>14</v>
      </c>
      <c r="F119" s="22">
        <v>7</v>
      </c>
      <c r="G119" s="22">
        <v>20</v>
      </c>
      <c r="H119" s="22">
        <v>14</v>
      </c>
      <c r="I119" s="22">
        <v>7</v>
      </c>
      <c r="J119" s="22">
        <v>20</v>
      </c>
      <c r="K119" s="1">
        <f t="shared" si="5"/>
        <v>14.666666666666666</v>
      </c>
      <c r="L119" s="1">
        <f t="shared" si="6"/>
        <v>7.666666666666667</v>
      </c>
      <c r="M119" s="1">
        <f t="shared" si="7"/>
        <v>20</v>
      </c>
      <c r="N119" s="22"/>
      <c r="O119" s="22"/>
      <c r="P119" s="22"/>
      <c r="Q119" s="22"/>
    </row>
    <row r="120" spans="1:17">
      <c r="A120" s="25" t="s">
        <v>466</v>
      </c>
      <c r="B120" s="22">
        <v>16</v>
      </c>
      <c r="C120" s="22">
        <v>9</v>
      </c>
      <c r="D120" s="22">
        <v>20</v>
      </c>
      <c r="E120" s="22">
        <v>15</v>
      </c>
      <c r="F120" s="22">
        <v>8</v>
      </c>
      <c r="G120" s="22">
        <v>20</v>
      </c>
      <c r="H120" s="22">
        <v>15</v>
      </c>
      <c r="I120" s="22">
        <v>8</v>
      </c>
      <c r="J120" s="22">
        <v>20</v>
      </c>
      <c r="K120" s="1">
        <f t="shared" si="5"/>
        <v>15.333333333333334</v>
      </c>
      <c r="L120" s="1">
        <f t="shared" si="6"/>
        <v>8.3333333333333339</v>
      </c>
      <c r="M120" s="1">
        <f t="shared" si="7"/>
        <v>20</v>
      </c>
      <c r="N120" s="22"/>
      <c r="O120" s="22"/>
      <c r="P120" s="22"/>
      <c r="Q120" s="22"/>
    </row>
    <row r="121" spans="1:17">
      <c r="A121" s="25" t="s">
        <v>467</v>
      </c>
      <c r="B121" s="22">
        <v>18</v>
      </c>
      <c r="C121" s="22">
        <v>15</v>
      </c>
      <c r="D121" s="22">
        <v>20</v>
      </c>
      <c r="E121" s="22">
        <v>15</v>
      </c>
      <c r="F121" s="22">
        <v>12</v>
      </c>
      <c r="G121" s="22">
        <v>18</v>
      </c>
      <c r="H121" s="22">
        <v>15</v>
      </c>
      <c r="I121" s="22">
        <v>12</v>
      </c>
      <c r="J121" s="22">
        <v>18</v>
      </c>
      <c r="K121" s="1">
        <f t="shared" si="5"/>
        <v>16</v>
      </c>
      <c r="L121" s="1">
        <f t="shared" si="6"/>
        <v>13</v>
      </c>
      <c r="M121" s="1">
        <f t="shared" si="7"/>
        <v>18.666666666666668</v>
      </c>
      <c r="N121" s="22"/>
      <c r="O121" s="22"/>
      <c r="P121" s="22"/>
      <c r="Q121" s="22"/>
    </row>
    <row r="122" spans="1:17">
      <c r="A122" s="25" t="s">
        <v>468</v>
      </c>
      <c r="B122" s="22">
        <v>18</v>
      </c>
      <c r="C122" s="22">
        <v>15</v>
      </c>
      <c r="D122" s="22">
        <v>20</v>
      </c>
      <c r="E122" s="22">
        <v>15</v>
      </c>
      <c r="F122" s="22">
        <v>9</v>
      </c>
      <c r="G122" s="22">
        <v>19</v>
      </c>
      <c r="H122" s="22">
        <v>15</v>
      </c>
      <c r="I122" s="22">
        <v>9</v>
      </c>
      <c r="J122" s="22">
        <v>19</v>
      </c>
      <c r="K122" s="1">
        <f t="shared" si="5"/>
        <v>16</v>
      </c>
      <c r="L122" s="1">
        <f t="shared" si="6"/>
        <v>11</v>
      </c>
      <c r="M122" s="1">
        <f t="shared" si="7"/>
        <v>19.333333333333332</v>
      </c>
      <c r="N122" s="22"/>
      <c r="O122" s="22"/>
      <c r="P122" s="22"/>
      <c r="Q122" s="22"/>
    </row>
    <row r="123" spans="1:17">
      <c r="A123" s="25" t="s">
        <v>469</v>
      </c>
      <c r="B123" s="22">
        <v>17</v>
      </c>
      <c r="C123" s="22">
        <v>13</v>
      </c>
      <c r="D123" s="22">
        <v>20</v>
      </c>
      <c r="E123" s="22">
        <v>15</v>
      </c>
      <c r="F123" s="22">
        <v>9</v>
      </c>
      <c r="G123" s="22">
        <v>20</v>
      </c>
      <c r="H123" s="22">
        <v>15</v>
      </c>
      <c r="I123" s="22">
        <v>9</v>
      </c>
      <c r="J123" s="22">
        <v>20</v>
      </c>
      <c r="K123" s="1">
        <f t="shared" si="5"/>
        <v>15.666666666666666</v>
      </c>
      <c r="L123" s="1">
        <f t="shared" si="6"/>
        <v>10.333333333333334</v>
      </c>
      <c r="M123" s="1">
        <f t="shared" si="7"/>
        <v>20</v>
      </c>
      <c r="N123" s="22"/>
      <c r="O123" s="22"/>
      <c r="P123" s="22"/>
      <c r="Q123" s="22"/>
    </row>
    <row r="124" spans="1:17">
      <c r="A124" s="25" t="s">
        <v>470</v>
      </c>
      <c r="B124" s="22">
        <v>18</v>
      </c>
      <c r="C124" s="22">
        <v>16</v>
      </c>
      <c r="D124" s="22">
        <v>20</v>
      </c>
      <c r="E124" s="22">
        <v>16</v>
      </c>
      <c r="F124" s="22">
        <v>12</v>
      </c>
      <c r="G124" s="22">
        <v>20</v>
      </c>
      <c r="H124" s="22">
        <v>16</v>
      </c>
      <c r="I124" s="22">
        <v>12</v>
      </c>
      <c r="J124" s="22">
        <v>20</v>
      </c>
      <c r="K124" s="1">
        <f t="shared" si="5"/>
        <v>16.666666666666668</v>
      </c>
      <c r="L124" s="1">
        <f t="shared" si="6"/>
        <v>13.333333333333334</v>
      </c>
      <c r="M124" s="1">
        <f t="shared" si="7"/>
        <v>20</v>
      </c>
      <c r="N124" s="22"/>
      <c r="O124" s="22"/>
      <c r="P124" s="22"/>
      <c r="Q124" s="22"/>
    </row>
    <row r="125" spans="1:17">
      <c r="A125" s="25" t="s">
        <v>471</v>
      </c>
      <c r="B125" s="22">
        <v>18</v>
      </c>
      <c r="C125" s="22">
        <v>16</v>
      </c>
      <c r="D125" s="22">
        <v>21</v>
      </c>
      <c r="E125" s="22">
        <v>15</v>
      </c>
      <c r="F125" s="22">
        <v>8</v>
      </c>
      <c r="G125" s="22">
        <v>20</v>
      </c>
      <c r="H125" s="22">
        <v>15</v>
      </c>
      <c r="I125" s="22">
        <v>8</v>
      </c>
      <c r="J125" s="22">
        <v>20</v>
      </c>
      <c r="K125" s="1">
        <f t="shared" si="5"/>
        <v>16</v>
      </c>
      <c r="L125" s="1">
        <f t="shared" si="6"/>
        <v>10.666666666666666</v>
      </c>
      <c r="M125" s="1">
        <f t="shared" si="7"/>
        <v>20.333333333333332</v>
      </c>
      <c r="N125" s="22"/>
      <c r="O125" s="22"/>
      <c r="P125" s="22"/>
      <c r="Q125" s="22"/>
    </row>
    <row r="126" spans="1:17">
      <c r="A126" s="25" t="s">
        <v>472</v>
      </c>
      <c r="B126" s="22">
        <v>18</v>
      </c>
      <c r="C126" s="22">
        <v>14</v>
      </c>
      <c r="D126" s="22">
        <v>21</v>
      </c>
      <c r="E126" s="22">
        <v>16</v>
      </c>
      <c r="F126" s="22">
        <v>10</v>
      </c>
      <c r="G126" s="22">
        <v>21</v>
      </c>
      <c r="H126" s="22">
        <v>16</v>
      </c>
      <c r="I126" s="22">
        <v>10</v>
      </c>
      <c r="J126" s="22">
        <v>21</v>
      </c>
      <c r="K126" s="1">
        <f t="shared" si="5"/>
        <v>16.666666666666668</v>
      </c>
      <c r="L126" s="1">
        <f t="shared" si="6"/>
        <v>11.333333333333334</v>
      </c>
      <c r="M126" s="1">
        <f t="shared" si="7"/>
        <v>21</v>
      </c>
      <c r="N126" s="22"/>
      <c r="O126" s="22"/>
      <c r="P126" s="22"/>
      <c r="Q126" s="22"/>
    </row>
    <row r="127" spans="1:17">
      <c r="A127" s="25" t="s">
        <v>473</v>
      </c>
      <c r="B127" s="22">
        <v>17</v>
      </c>
      <c r="C127" s="22">
        <v>8</v>
      </c>
      <c r="D127" s="22">
        <v>23</v>
      </c>
      <c r="E127" s="22">
        <v>17</v>
      </c>
      <c r="F127" s="22">
        <v>11</v>
      </c>
      <c r="G127" s="22">
        <v>21</v>
      </c>
      <c r="H127" s="22">
        <v>17</v>
      </c>
      <c r="I127" s="22">
        <v>11</v>
      </c>
      <c r="J127" s="22">
        <v>21</v>
      </c>
      <c r="K127" s="1">
        <f t="shared" si="5"/>
        <v>17</v>
      </c>
      <c r="L127" s="1">
        <f t="shared" si="6"/>
        <v>10</v>
      </c>
      <c r="M127" s="1">
        <f t="shared" si="7"/>
        <v>21.666666666666668</v>
      </c>
      <c r="N127" s="22"/>
      <c r="O127" s="22"/>
      <c r="P127" s="22"/>
      <c r="Q127" s="22"/>
    </row>
    <row r="128" spans="1:17">
      <c r="A128" s="25" t="s">
        <v>474</v>
      </c>
      <c r="B128" s="22">
        <v>18</v>
      </c>
      <c r="C128" s="22">
        <v>10</v>
      </c>
      <c r="D128" s="22">
        <v>25</v>
      </c>
      <c r="E128" s="22">
        <v>19</v>
      </c>
      <c r="F128" s="22">
        <v>17</v>
      </c>
      <c r="G128" s="22">
        <v>22</v>
      </c>
      <c r="H128" s="22">
        <v>19</v>
      </c>
      <c r="I128" s="22">
        <v>17</v>
      </c>
      <c r="J128" s="22">
        <v>22</v>
      </c>
      <c r="K128" s="1">
        <f t="shared" si="5"/>
        <v>18.666666666666668</v>
      </c>
      <c r="L128" s="1">
        <f t="shared" si="6"/>
        <v>14.666666666666666</v>
      </c>
      <c r="M128" s="1">
        <f t="shared" si="7"/>
        <v>23</v>
      </c>
      <c r="N128" s="22"/>
      <c r="O128" s="22"/>
      <c r="P128" s="22"/>
      <c r="Q128" s="22"/>
    </row>
    <row r="129" spans="1:17">
      <c r="A129" s="25" t="s">
        <v>475</v>
      </c>
      <c r="B129" s="22">
        <v>18</v>
      </c>
      <c r="C129" s="22">
        <v>11</v>
      </c>
      <c r="D129" s="22">
        <v>24</v>
      </c>
      <c r="E129" s="22">
        <v>19</v>
      </c>
      <c r="F129" s="22">
        <v>16</v>
      </c>
      <c r="G129" s="22">
        <v>23</v>
      </c>
      <c r="H129" s="22">
        <v>19</v>
      </c>
      <c r="I129" s="22">
        <v>16</v>
      </c>
      <c r="J129" s="22">
        <v>23</v>
      </c>
      <c r="K129" s="1">
        <f t="shared" si="5"/>
        <v>18.666666666666668</v>
      </c>
      <c r="L129" s="1">
        <f t="shared" si="6"/>
        <v>14.333333333333334</v>
      </c>
      <c r="M129" s="1">
        <f t="shared" si="7"/>
        <v>23.333333333333332</v>
      </c>
      <c r="N129" s="22"/>
      <c r="O129" s="22"/>
      <c r="P129" s="22"/>
      <c r="Q129" s="22"/>
    </row>
    <row r="130" spans="1:17">
      <c r="A130" s="25" t="s">
        <v>476</v>
      </c>
      <c r="B130" s="22">
        <v>16</v>
      </c>
      <c r="C130" s="22">
        <v>8</v>
      </c>
      <c r="D130" s="22">
        <v>23</v>
      </c>
      <c r="E130" s="22">
        <v>16</v>
      </c>
      <c r="F130" s="22">
        <v>14</v>
      </c>
      <c r="G130" s="22">
        <v>18</v>
      </c>
      <c r="H130" s="22">
        <v>16</v>
      </c>
      <c r="I130" s="22">
        <v>14</v>
      </c>
      <c r="J130" s="22">
        <v>18</v>
      </c>
      <c r="K130" s="1">
        <f t="shared" si="5"/>
        <v>16</v>
      </c>
      <c r="L130" s="1">
        <f t="shared" si="6"/>
        <v>12</v>
      </c>
      <c r="M130" s="1">
        <f t="shared" si="7"/>
        <v>19.666666666666668</v>
      </c>
      <c r="N130" s="22"/>
      <c r="O130" s="22"/>
      <c r="P130" s="22"/>
      <c r="Q130" s="22"/>
    </row>
    <row r="131" spans="1:17">
      <c r="A131" s="25" t="s">
        <v>477</v>
      </c>
      <c r="B131" s="22">
        <v>17</v>
      </c>
      <c r="C131" s="22">
        <v>7</v>
      </c>
      <c r="D131" s="22">
        <v>24</v>
      </c>
      <c r="E131" s="22">
        <v>18</v>
      </c>
      <c r="F131" s="22">
        <v>13</v>
      </c>
      <c r="G131" s="22">
        <v>22</v>
      </c>
      <c r="H131" s="22">
        <v>18</v>
      </c>
      <c r="I131" s="22">
        <v>13</v>
      </c>
      <c r="J131" s="22">
        <v>22</v>
      </c>
      <c r="K131" s="1">
        <f t="shared" si="5"/>
        <v>17.666666666666668</v>
      </c>
      <c r="L131" s="1">
        <f t="shared" si="6"/>
        <v>11</v>
      </c>
      <c r="M131" s="1">
        <f t="shared" si="7"/>
        <v>22.666666666666668</v>
      </c>
      <c r="N131" s="22"/>
      <c r="O131" s="22"/>
      <c r="P131" s="22"/>
      <c r="Q131" s="22"/>
    </row>
    <row r="132" spans="1:17">
      <c r="A132" s="25" t="s">
        <v>478</v>
      </c>
      <c r="B132" s="22">
        <v>18</v>
      </c>
      <c r="C132" s="22">
        <v>13</v>
      </c>
      <c r="D132" s="22">
        <v>23</v>
      </c>
      <c r="E132" s="22">
        <v>15</v>
      </c>
      <c r="F132" s="22">
        <v>10</v>
      </c>
      <c r="G132" s="22">
        <v>20</v>
      </c>
      <c r="H132" s="22">
        <v>15</v>
      </c>
      <c r="I132" s="22">
        <v>10</v>
      </c>
      <c r="J132" s="22">
        <v>20</v>
      </c>
      <c r="K132" s="1">
        <f t="shared" si="5"/>
        <v>16</v>
      </c>
      <c r="L132" s="1">
        <f t="shared" si="6"/>
        <v>11</v>
      </c>
      <c r="M132" s="1">
        <f t="shared" si="7"/>
        <v>21</v>
      </c>
      <c r="N132" s="22"/>
      <c r="O132" s="22"/>
      <c r="P132" s="22"/>
      <c r="Q132" s="22"/>
    </row>
    <row r="133" spans="1:17">
      <c r="A133" s="25" t="s">
        <v>479</v>
      </c>
      <c r="B133" s="22">
        <v>20</v>
      </c>
      <c r="C133" s="22">
        <v>17</v>
      </c>
      <c r="D133" s="22">
        <v>24</v>
      </c>
      <c r="E133" s="22">
        <v>17</v>
      </c>
      <c r="F133" s="22">
        <v>14</v>
      </c>
      <c r="G133" s="22">
        <v>21</v>
      </c>
      <c r="H133" s="22">
        <v>17</v>
      </c>
      <c r="I133" s="22">
        <v>14</v>
      </c>
      <c r="J133" s="22">
        <v>21</v>
      </c>
      <c r="K133" s="1">
        <f t="shared" si="5"/>
        <v>18</v>
      </c>
      <c r="L133" s="1">
        <f t="shared" si="6"/>
        <v>15</v>
      </c>
      <c r="M133" s="1">
        <f t="shared" si="7"/>
        <v>22</v>
      </c>
      <c r="N133" s="22"/>
      <c r="O133" s="22"/>
      <c r="P133" s="22"/>
      <c r="Q133" s="22"/>
    </row>
    <row r="134" spans="1:17">
      <c r="A134" s="25" t="s">
        <v>480</v>
      </c>
      <c r="B134" s="22">
        <v>19</v>
      </c>
      <c r="C134" s="22">
        <v>14</v>
      </c>
      <c r="D134" s="22">
        <v>23</v>
      </c>
      <c r="E134" s="22">
        <v>17</v>
      </c>
      <c r="F134" s="22">
        <v>14</v>
      </c>
      <c r="G134" s="22">
        <v>21</v>
      </c>
      <c r="H134" s="22">
        <v>17</v>
      </c>
      <c r="I134" s="22">
        <v>14</v>
      </c>
      <c r="J134" s="22">
        <v>21</v>
      </c>
      <c r="K134" s="1">
        <f t="shared" si="5"/>
        <v>17.666666666666668</v>
      </c>
      <c r="L134" s="1">
        <f t="shared" si="6"/>
        <v>14</v>
      </c>
      <c r="M134" s="1">
        <f t="shared" si="7"/>
        <v>21.666666666666668</v>
      </c>
      <c r="N134" s="22"/>
      <c r="O134" s="22"/>
      <c r="P134" s="22"/>
      <c r="Q134" s="22"/>
    </row>
    <row r="135" spans="1:17">
      <c r="A135" s="25" t="s">
        <v>481</v>
      </c>
      <c r="B135" s="22">
        <v>22</v>
      </c>
      <c r="C135" s="22">
        <v>12</v>
      </c>
      <c r="D135" s="22">
        <v>28</v>
      </c>
      <c r="E135" s="22">
        <v>18</v>
      </c>
      <c r="F135" s="22">
        <v>15</v>
      </c>
      <c r="G135" s="22">
        <v>22</v>
      </c>
      <c r="H135" s="22">
        <v>18</v>
      </c>
      <c r="I135" s="22">
        <v>15</v>
      </c>
      <c r="J135" s="22">
        <v>22</v>
      </c>
      <c r="K135" s="1">
        <f t="shared" si="5"/>
        <v>19.333333333333332</v>
      </c>
      <c r="L135" s="1">
        <f t="shared" si="6"/>
        <v>14</v>
      </c>
      <c r="M135" s="1">
        <f t="shared" si="7"/>
        <v>24</v>
      </c>
      <c r="N135" s="22"/>
      <c r="O135" s="22"/>
      <c r="P135" s="22"/>
      <c r="Q135" s="22"/>
    </row>
    <row r="136" spans="1:17">
      <c r="A136" s="25" t="s">
        <v>482</v>
      </c>
      <c r="B136" s="22">
        <v>23</v>
      </c>
      <c r="C136" s="22">
        <v>21</v>
      </c>
      <c r="D136" s="22">
        <v>25</v>
      </c>
      <c r="E136" s="22">
        <v>19</v>
      </c>
      <c r="F136" s="22">
        <v>16</v>
      </c>
      <c r="G136" s="22">
        <v>22</v>
      </c>
      <c r="H136" s="22">
        <v>19</v>
      </c>
      <c r="I136" s="22">
        <v>16</v>
      </c>
      <c r="J136" s="22">
        <v>22</v>
      </c>
      <c r="K136" s="1">
        <f t="shared" si="5"/>
        <v>20.333333333333332</v>
      </c>
      <c r="L136" s="1">
        <f t="shared" si="6"/>
        <v>17.666666666666668</v>
      </c>
      <c r="M136" s="1">
        <f t="shared" si="7"/>
        <v>23</v>
      </c>
      <c r="N136" s="22"/>
      <c r="O136" s="22"/>
      <c r="P136" s="22"/>
      <c r="Q136" s="22"/>
    </row>
    <row r="137" spans="1:17">
      <c r="A137" s="25" t="s">
        <v>483</v>
      </c>
      <c r="B137" s="22">
        <v>22</v>
      </c>
      <c r="C137" s="22">
        <v>17</v>
      </c>
      <c r="D137" s="22">
        <v>24</v>
      </c>
      <c r="E137" s="22">
        <v>18</v>
      </c>
      <c r="F137" s="22">
        <v>12</v>
      </c>
      <c r="G137" s="22">
        <v>22</v>
      </c>
      <c r="H137" s="22">
        <v>18</v>
      </c>
      <c r="I137" s="22">
        <v>12</v>
      </c>
      <c r="J137" s="22">
        <v>22</v>
      </c>
      <c r="K137" s="1">
        <f t="shared" si="5"/>
        <v>19.333333333333332</v>
      </c>
      <c r="L137" s="1">
        <f t="shared" si="6"/>
        <v>13.666666666666666</v>
      </c>
      <c r="M137" s="1">
        <f t="shared" si="7"/>
        <v>22.666666666666668</v>
      </c>
      <c r="N137" s="22"/>
      <c r="O137" s="22"/>
      <c r="P137" s="22"/>
      <c r="Q137" s="22"/>
    </row>
    <row r="138" spans="1:17">
      <c r="A138" s="25" t="s">
        <v>484</v>
      </c>
      <c r="B138" s="22">
        <v>25</v>
      </c>
      <c r="C138" s="22">
        <v>14</v>
      </c>
      <c r="D138" s="22">
        <v>34</v>
      </c>
      <c r="E138" s="22">
        <v>18</v>
      </c>
      <c r="F138" s="22">
        <v>12</v>
      </c>
      <c r="G138" s="22">
        <v>23</v>
      </c>
      <c r="H138" s="22">
        <v>18</v>
      </c>
      <c r="I138" s="22">
        <v>12</v>
      </c>
      <c r="J138" s="22">
        <v>23</v>
      </c>
      <c r="K138" s="1">
        <f t="shared" si="5"/>
        <v>20.333333333333332</v>
      </c>
      <c r="L138" s="1">
        <f t="shared" si="6"/>
        <v>12.666666666666666</v>
      </c>
      <c r="M138" s="1">
        <f t="shared" si="7"/>
        <v>26.666666666666668</v>
      </c>
      <c r="N138" s="22"/>
      <c r="O138" s="22"/>
      <c r="P138" s="22"/>
      <c r="Q138" s="22"/>
    </row>
    <row r="139" spans="1:17">
      <c r="A139" s="25" t="s">
        <v>485</v>
      </c>
      <c r="B139" s="22">
        <v>26</v>
      </c>
      <c r="C139" s="22">
        <v>19</v>
      </c>
      <c r="D139" s="22">
        <v>34</v>
      </c>
      <c r="E139" s="22">
        <v>19</v>
      </c>
      <c r="F139" s="22">
        <v>15</v>
      </c>
      <c r="G139" s="22">
        <v>23</v>
      </c>
      <c r="H139" s="22">
        <v>19</v>
      </c>
      <c r="I139" s="22">
        <v>15</v>
      </c>
      <c r="J139" s="22">
        <v>23</v>
      </c>
      <c r="K139" s="1">
        <f t="shared" si="5"/>
        <v>21.333333333333332</v>
      </c>
      <c r="L139" s="1">
        <f t="shared" si="6"/>
        <v>16.333333333333332</v>
      </c>
      <c r="M139" s="1">
        <f t="shared" si="7"/>
        <v>26.666666666666668</v>
      </c>
      <c r="N139" s="22"/>
      <c r="O139" s="22"/>
      <c r="P139" s="22"/>
      <c r="Q139" s="22"/>
    </row>
    <row r="140" spans="1:17">
      <c r="A140" s="25" t="s">
        <v>486</v>
      </c>
      <c r="B140" s="22">
        <v>25</v>
      </c>
      <c r="C140" s="22">
        <v>18</v>
      </c>
      <c r="D140" s="22">
        <v>29</v>
      </c>
      <c r="E140" s="22">
        <v>20</v>
      </c>
      <c r="F140" s="22">
        <v>17</v>
      </c>
      <c r="G140" s="22">
        <v>23</v>
      </c>
      <c r="H140" s="22">
        <v>20</v>
      </c>
      <c r="I140" s="22">
        <v>17</v>
      </c>
      <c r="J140" s="22">
        <v>23</v>
      </c>
      <c r="K140" s="1">
        <f t="shared" si="5"/>
        <v>21.666666666666668</v>
      </c>
      <c r="L140" s="1">
        <f t="shared" si="6"/>
        <v>17.333333333333332</v>
      </c>
      <c r="M140" s="1">
        <f t="shared" si="7"/>
        <v>25</v>
      </c>
      <c r="N140" s="22"/>
      <c r="O140" s="22"/>
      <c r="P140" s="22"/>
      <c r="Q140" s="22"/>
    </row>
    <row r="141" spans="1:17">
      <c r="A141" s="25" t="s">
        <v>487</v>
      </c>
      <c r="B141" s="22">
        <v>20</v>
      </c>
      <c r="C141" s="22">
        <v>19</v>
      </c>
      <c r="D141" s="22">
        <v>24</v>
      </c>
      <c r="E141" s="22">
        <v>20</v>
      </c>
      <c r="F141" s="22">
        <v>13</v>
      </c>
      <c r="G141" s="22">
        <v>26</v>
      </c>
      <c r="H141" s="22">
        <v>20</v>
      </c>
      <c r="I141" s="22">
        <v>13</v>
      </c>
      <c r="J141" s="22">
        <v>26</v>
      </c>
      <c r="K141" s="1">
        <f t="shared" si="5"/>
        <v>20</v>
      </c>
      <c r="L141" s="1">
        <f t="shared" si="6"/>
        <v>15</v>
      </c>
      <c r="M141" s="1">
        <f t="shared" si="7"/>
        <v>25.333333333333332</v>
      </c>
      <c r="N141" s="22"/>
      <c r="O141" s="22"/>
      <c r="P141" s="22"/>
      <c r="Q141" s="22"/>
    </row>
    <row r="142" spans="1:17">
      <c r="A142" s="25" t="s">
        <v>488</v>
      </c>
      <c r="B142" s="22">
        <v>20</v>
      </c>
      <c r="C142" s="22">
        <v>17</v>
      </c>
      <c r="D142" s="22">
        <v>23</v>
      </c>
      <c r="E142" s="22">
        <v>17</v>
      </c>
      <c r="F142" s="22">
        <v>9</v>
      </c>
      <c r="G142" s="22">
        <v>24</v>
      </c>
      <c r="H142" s="22">
        <v>17</v>
      </c>
      <c r="I142" s="22">
        <v>9</v>
      </c>
      <c r="J142" s="22">
        <v>24</v>
      </c>
      <c r="K142" s="1">
        <f t="shared" si="5"/>
        <v>18</v>
      </c>
      <c r="L142" s="1">
        <f t="shared" si="6"/>
        <v>11.666666666666666</v>
      </c>
      <c r="M142" s="1">
        <f t="shared" si="7"/>
        <v>23.666666666666668</v>
      </c>
      <c r="N142" s="22"/>
      <c r="O142" s="22"/>
      <c r="P142" s="22"/>
      <c r="Q142" s="22"/>
    </row>
    <row r="143" spans="1:17">
      <c r="A143" s="25" t="s">
        <v>489</v>
      </c>
      <c r="B143" s="22">
        <v>19</v>
      </c>
      <c r="C143" s="22">
        <v>17</v>
      </c>
      <c r="D143" s="22">
        <v>23</v>
      </c>
      <c r="E143" s="22">
        <v>19</v>
      </c>
      <c r="F143" s="22">
        <v>17</v>
      </c>
      <c r="G143" s="22">
        <v>22</v>
      </c>
      <c r="H143" s="22">
        <v>19</v>
      </c>
      <c r="I143" s="22">
        <v>17</v>
      </c>
      <c r="J143" s="22">
        <v>22</v>
      </c>
      <c r="K143" s="1">
        <f t="shared" si="5"/>
        <v>19</v>
      </c>
      <c r="L143" s="1">
        <f t="shared" si="6"/>
        <v>17</v>
      </c>
      <c r="M143" s="1">
        <f t="shared" si="7"/>
        <v>22.333333333333332</v>
      </c>
      <c r="N143" s="22"/>
      <c r="O143" s="22"/>
      <c r="P143" s="22"/>
      <c r="Q143" s="22"/>
    </row>
    <row r="144" spans="1:17">
      <c r="A144" s="25" t="s">
        <v>490</v>
      </c>
      <c r="B144" s="22">
        <v>19</v>
      </c>
      <c r="C144" s="22">
        <v>11</v>
      </c>
      <c r="D144" s="22">
        <v>23</v>
      </c>
      <c r="E144" s="22">
        <v>20</v>
      </c>
      <c r="F144" s="22">
        <v>17</v>
      </c>
      <c r="G144" s="22">
        <v>23</v>
      </c>
      <c r="H144" s="22">
        <v>20</v>
      </c>
      <c r="I144" s="22">
        <v>17</v>
      </c>
      <c r="J144" s="22">
        <v>23</v>
      </c>
      <c r="K144" s="1">
        <f t="shared" si="5"/>
        <v>19.666666666666668</v>
      </c>
      <c r="L144" s="1">
        <f t="shared" si="6"/>
        <v>15</v>
      </c>
      <c r="M144" s="1">
        <f t="shared" si="7"/>
        <v>23</v>
      </c>
      <c r="N144" s="22"/>
      <c r="O144" s="22"/>
      <c r="P144" s="22"/>
      <c r="Q144" s="22"/>
    </row>
    <row r="145" spans="1:17">
      <c r="A145" s="25" t="s">
        <v>491</v>
      </c>
      <c r="B145" s="22">
        <v>18</v>
      </c>
      <c r="C145" s="22">
        <v>12</v>
      </c>
      <c r="D145" s="22">
        <v>23</v>
      </c>
      <c r="E145" s="22">
        <v>19</v>
      </c>
      <c r="F145" s="22">
        <v>12</v>
      </c>
      <c r="G145" s="22">
        <v>25</v>
      </c>
      <c r="H145" s="22">
        <v>19</v>
      </c>
      <c r="I145" s="22">
        <v>12</v>
      </c>
      <c r="J145" s="22">
        <v>25</v>
      </c>
      <c r="K145" s="1">
        <f t="shared" si="5"/>
        <v>18.666666666666668</v>
      </c>
      <c r="L145" s="1">
        <f t="shared" si="6"/>
        <v>12</v>
      </c>
      <c r="M145" s="1">
        <f t="shared" si="7"/>
        <v>24.333333333333332</v>
      </c>
      <c r="N145" s="22"/>
      <c r="O145" s="22"/>
      <c r="P145" s="22"/>
      <c r="Q145" s="22"/>
    </row>
    <row r="146" spans="1:17">
      <c r="A146" s="25" t="s">
        <v>492</v>
      </c>
      <c r="B146" s="22">
        <v>20</v>
      </c>
      <c r="C146" s="22">
        <v>14</v>
      </c>
      <c r="D146" s="22">
        <v>23</v>
      </c>
      <c r="E146" s="22">
        <v>21</v>
      </c>
      <c r="F146" s="22">
        <v>13</v>
      </c>
      <c r="G146" s="22">
        <v>28</v>
      </c>
      <c r="H146" s="22">
        <v>21</v>
      </c>
      <c r="I146" s="22">
        <v>13</v>
      </c>
      <c r="J146" s="22">
        <v>28</v>
      </c>
      <c r="K146" s="1">
        <f t="shared" si="5"/>
        <v>20.666666666666668</v>
      </c>
      <c r="L146" s="1">
        <f t="shared" si="6"/>
        <v>13.333333333333334</v>
      </c>
      <c r="M146" s="1">
        <f t="shared" si="7"/>
        <v>26.333333333333332</v>
      </c>
      <c r="N146" s="22"/>
      <c r="O146" s="22"/>
      <c r="P146" s="22"/>
      <c r="Q146" s="22"/>
    </row>
    <row r="147" spans="1:17">
      <c r="A147" s="25" t="s">
        <v>493</v>
      </c>
      <c r="B147" s="22">
        <v>19</v>
      </c>
      <c r="C147" s="22">
        <v>13</v>
      </c>
      <c r="D147" s="22">
        <v>24</v>
      </c>
      <c r="E147" s="22">
        <v>25</v>
      </c>
      <c r="F147" s="22">
        <v>15</v>
      </c>
      <c r="G147" s="22">
        <v>34</v>
      </c>
      <c r="H147" s="22">
        <v>25</v>
      </c>
      <c r="I147" s="22">
        <v>15</v>
      </c>
      <c r="J147" s="22">
        <v>34</v>
      </c>
      <c r="K147" s="1">
        <f t="shared" si="5"/>
        <v>23</v>
      </c>
      <c r="L147" s="1">
        <f t="shared" si="6"/>
        <v>14.333333333333334</v>
      </c>
      <c r="M147" s="1">
        <f t="shared" si="7"/>
        <v>30.666666666666668</v>
      </c>
      <c r="N147" s="22"/>
      <c r="O147" s="22"/>
      <c r="P147" s="22"/>
      <c r="Q147" s="22"/>
    </row>
    <row r="148" spans="1:17">
      <c r="A148" s="25" t="s">
        <v>494</v>
      </c>
      <c r="B148" s="22">
        <v>19</v>
      </c>
      <c r="C148" s="22">
        <v>12</v>
      </c>
      <c r="D148" s="22">
        <v>24</v>
      </c>
      <c r="E148" s="22">
        <v>24</v>
      </c>
      <c r="F148" s="22">
        <v>17</v>
      </c>
      <c r="G148" s="22">
        <v>31</v>
      </c>
      <c r="H148" s="22">
        <v>24</v>
      </c>
      <c r="I148" s="22">
        <v>17</v>
      </c>
      <c r="J148" s="22">
        <v>31</v>
      </c>
      <c r="K148" s="1">
        <f t="shared" si="5"/>
        <v>22.333333333333332</v>
      </c>
      <c r="L148" s="1">
        <f t="shared" si="6"/>
        <v>15.333333333333334</v>
      </c>
      <c r="M148" s="1">
        <f t="shared" si="7"/>
        <v>28.666666666666668</v>
      </c>
      <c r="N148" s="22"/>
      <c r="O148" s="22"/>
      <c r="P148" s="22"/>
      <c r="Q148" s="22"/>
    </row>
    <row r="149" spans="1:17">
      <c r="A149" s="25" t="s">
        <v>495</v>
      </c>
      <c r="B149" s="22">
        <v>18</v>
      </c>
      <c r="C149" s="22">
        <v>10</v>
      </c>
      <c r="D149" s="22">
        <v>23</v>
      </c>
      <c r="E149" s="22">
        <v>27</v>
      </c>
      <c r="F149" s="22">
        <v>23</v>
      </c>
      <c r="G149" s="22">
        <v>33</v>
      </c>
      <c r="H149" s="22">
        <v>27</v>
      </c>
      <c r="I149" s="22">
        <v>23</v>
      </c>
      <c r="J149" s="22">
        <v>33</v>
      </c>
      <c r="K149" s="1">
        <f t="shared" si="5"/>
        <v>24</v>
      </c>
      <c r="L149" s="1">
        <f t="shared" si="6"/>
        <v>18.666666666666668</v>
      </c>
      <c r="M149" s="1">
        <f t="shared" si="7"/>
        <v>29.666666666666668</v>
      </c>
      <c r="N149" s="22"/>
      <c r="O149" s="22"/>
      <c r="P149" s="22"/>
      <c r="Q149" s="22"/>
    </row>
    <row r="150" spans="1:17">
      <c r="A150" s="25" t="s">
        <v>496</v>
      </c>
      <c r="B150" s="22">
        <v>17</v>
      </c>
      <c r="C150" s="22">
        <v>9</v>
      </c>
      <c r="D150" s="22">
        <v>23</v>
      </c>
      <c r="E150" s="22">
        <v>24</v>
      </c>
      <c r="F150" s="22">
        <v>20</v>
      </c>
      <c r="G150" s="22">
        <v>28</v>
      </c>
      <c r="H150" s="22">
        <v>24</v>
      </c>
      <c r="I150" s="22">
        <v>20</v>
      </c>
      <c r="J150" s="22">
        <v>28</v>
      </c>
      <c r="K150" s="1">
        <f t="shared" si="5"/>
        <v>21.666666666666668</v>
      </c>
      <c r="L150" s="1">
        <f t="shared" si="6"/>
        <v>16.333333333333332</v>
      </c>
      <c r="M150" s="1">
        <f t="shared" si="7"/>
        <v>26.333333333333332</v>
      </c>
      <c r="N150" s="22"/>
      <c r="O150" s="22"/>
      <c r="P150" s="22"/>
      <c r="Q150" s="22"/>
    </row>
    <row r="151" spans="1:17">
      <c r="A151" s="25" t="s">
        <v>497</v>
      </c>
      <c r="B151" s="22">
        <v>17</v>
      </c>
      <c r="C151" s="22">
        <v>12</v>
      </c>
      <c r="D151" s="22">
        <v>22</v>
      </c>
      <c r="E151" s="22">
        <v>20</v>
      </c>
      <c r="F151" s="22">
        <v>17</v>
      </c>
      <c r="G151" s="22">
        <v>24</v>
      </c>
      <c r="H151" s="22">
        <v>20</v>
      </c>
      <c r="I151" s="22">
        <v>17</v>
      </c>
      <c r="J151" s="22">
        <v>24</v>
      </c>
      <c r="K151" s="1">
        <f t="shared" si="5"/>
        <v>19</v>
      </c>
      <c r="L151" s="1">
        <f t="shared" si="6"/>
        <v>15.333333333333334</v>
      </c>
      <c r="M151" s="1">
        <f t="shared" si="7"/>
        <v>23.333333333333332</v>
      </c>
      <c r="N151" s="22"/>
      <c r="O151" s="22"/>
      <c r="P151" s="22"/>
      <c r="Q151" s="22"/>
    </row>
    <row r="152" spans="1:17">
      <c r="A152" s="25" t="s">
        <v>498</v>
      </c>
      <c r="B152" s="22">
        <v>19</v>
      </c>
      <c r="C152" s="22">
        <v>10</v>
      </c>
      <c r="D152" s="22">
        <v>24</v>
      </c>
      <c r="E152" s="22">
        <v>22</v>
      </c>
      <c r="F152" s="22">
        <v>13</v>
      </c>
      <c r="G152" s="22">
        <v>29</v>
      </c>
      <c r="H152" s="22">
        <v>22</v>
      </c>
      <c r="I152" s="22">
        <v>13</v>
      </c>
      <c r="J152" s="22">
        <v>29</v>
      </c>
      <c r="K152" s="1">
        <f t="shared" si="5"/>
        <v>21</v>
      </c>
      <c r="L152" s="1">
        <f t="shared" si="6"/>
        <v>12</v>
      </c>
      <c r="M152" s="1">
        <f t="shared" si="7"/>
        <v>27.333333333333332</v>
      </c>
      <c r="N152" s="22"/>
      <c r="O152" s="22"/>
      <c r="P152" s="22"/>
      <c r="Q152" s="22"/>
    </row>
    <row r="153" spans="1:17">
      <c r="A153" s="25" t="s">
        <v>499</v>
      </c>
      <c r="B153" s="22">
        <v>19</v>
      </c>
      <c r="C153" s="22">
        <v>14</v>
      </c>
      <c r="D153" s="22">
        <v>23</v>
      </c>
      <c r="E153" s="22">
        <v>24</v>
      </c>
      <c r="F153" s="22">
        <v>15</v>
      </c>
      <c r="G153" s="22">
        <v>32</v>
      </c>
      <c r="H153" s="22">
        <v>24</v>
      </c>
      <c r="I153" s="22">
        <v>15</v>
      </c>
      <c r="J153" s="22">
        <v>32</v>
      </c>
      <c r="K153" s="1">
        <f t="shared" si="5"/>
        <v>22.333333333333332</v>
      </c>
      <c r="L153" s="1">
        <f t="shared" si="6"/>
        <v>14.666666666666666</v>
      </c>
      <c r="M153" s="1">
        <f t="shared" si="7"/>
        <v>29</v>
      </c>
      <c r="N153" s="22"/>
      <c r="O153" s="22"/>
      <c r="P153" s="22"/>
      <c r="Q153" s="22"/>
    </row>
    <row r="154" spans="1:17">
      <c r="A154" s="25" t="s">
        <v>500</v>
      </c>
      <c r="B154" s="22">
        <v>18</v>
      </c>
      <c r="C154" s="22">
        <v>12</v>
      </c>
      <c r="D154" s="22">
        <v>23</v>
      </c>
      <c r="E154" s="22">
        <v>23</v>
      </c>
      <c r="F154" s="22">
        <v>17</v>
      </c>
      <c r="G154" s="22">
        <v>27</v>
      </c>
      <c r="H154" s="22">
        <v>23</v>
      </c>
      <c r="I154" s="22">
        <v>17</v>
      </c>
      <c r="J154" s="22">
        <v>27</v>
      </c>
      <c r="K154" s="1">
        <f t="shared" si="5"/>
        <v>21.333333333333332</v>
      </c>
      <c r="L154" s="1">
        <f t="shared" si="6"/>
        <v>15.333333333333334</v>
      </c>
      <c r="M154" s="1">
        <f t="shared" si="7"/>
        <v>25.666666666666668</v>
      </c>
      <c r="N154" s="22"/>
      <c r="O154" s="22"/>
      <c r="P154" s="22"/>
      <c r="Q154" s="22"/>
    </row>
    <row r="155" spans="1:17">
      <c r="A155" s="25" t="s">
        <v>501</v>
      </c>
      <c r="B155" s="22">
        <v>18</v>
      </c>
      <c r="C155" s="22">
        <v>11</v>
      </c>
      <c r="D155" s="22">
        <v>23</v>
      </c>
      <c r="E155" s="22">
        <v>22</v>
      </c>
      <c r="F155" s="22">
        <v>15</v>
      </c>
      <c r="G155" s="22">
        <v>27</v>
      </c>
      <c r="H155" s="22">
        <v>22</v>
      </c>
      <c r="I155" s="22">
        <v>15</v>
      </c>
      <c r="J155" s="22">
        <v>27</v>
      </c>
      <c r="K155" s="1">
        <f t="shared" si="5"/>
        <v>20.666666666666668</v>
      </c>
      <c r="L155" s="1">
        <f t="shared" si="6"/>
        <v>13.666666666666666</v>
      </c>
      <c r="M155" s="1">
        <f t="shared" si="7"/>
        <v>25.666666666666668</v>
      </c>
      <c r="N155" s="22"/>
      <c r="O155" s="22"/>
      <c r="P155" s="22"/>
      <c r="Q155" s="22"/>
    </row>
    <row r="156" spans="1:17">
      <c r="A156" s="25" t="s">
        <v>502</v>
      </c>
      <c r="B156" s="22">
        <v>20</v>
      </c>
      <c r="C156" s="22">
        <v>16</v>
      </c>
      <c r="D156" s="22">
        <v>24</v>
      </c>
      <c r="E156" s="22">
        <v>23</v>
      </c>
      <c r="F156" s="22">
        <v>16</v>
      </c>
      <c r="G156" s="22">
        <v>29</v>
      </c>
      <c r="H156" s="22">
        <v>23</v>
      </c>
      <c r="I156" s="22">
        <v>16</v>
      </c>
      <c r="J156" s="22">
        <v>29</v>
      </c>
      <c r="K156" s="1">
        <f t="shared" si="5"/>
        <v>22</v>
      </c>
      <c r="L156" s="1">
        <f t="shared" si="6"/>
        <v>16</v>
      </c>
      <c r="M156" s="1">
        <f t="shared" si="7"/>
        <v>27.333333333333332</v>
      </c>
      <c r="N156" s="22"/>
      <c r="O156" s="22"/>
      <c r="P156" s="22"/>
      <c r="Q156" s="22"/>
    </row>
    <row r="157" spans="1:17">
      <c r="A157" s="25" t="s">
        <v>503</v>
      </c>
      <c r="B157" s="22">
        <v>21</v>
      </c>
      <c r="C157" s="22">
        <v>12</v>
      </c>
      <c r="D157" s="22">
        <v>29</v>
      </c>
      <c r="E157" s="22">
        <v>24</v>
      </c>
      <c r="F157" s="22">
        <v>18</v>
      </c>
      <c r="G157" s="22">
        <v>29</v>
      </c>
      <c r="H157" s="22">
        <v>24</v>
      </c>
      <c r="I157" s="22">
        <v>18</v>
      </c>
      <c r="J157" s="22">
        <v>29</v>
      </c>
      <c r="K157" s="1">
        <f t="shared" si="5"/>
        <v>23</v>
      </c>
      <c r="L157" s="1">
        <f t="shared" si="6"/>
        <v>16</v>
      </c>
      <c r="M157" s="1">
        <f t="shared" si="7"/>
        <v>29</v>
      </c>
      <c r="N157" s="22"/>
      <c r="O157" s="22"/>
      <c r="P157" s="22"/>
      <c r="Q157" s="22"/>
    </row>
    <row r="158" spans="1:17">
      <c r="A158" s="25" t="s">
        <v>504</v>
      </c>
      <c r="B158" s="22">
        <v>19</v>
      </c>
      <c r="C158" s="22">
        <v>16</v>
      </c>
      <c r="D158" s="22">
        <v>23</v>
      </c>
      <c r="E158" s="22">
        <v>25</v>
      </c>
      <c r="F158" s="22">
        <v>18</v>
      </c>
      <c r="G158" s="22">
        <v>30</v>
      </c>
      <c r="H158" s="22">
        <v>25</v>
      </c>
      <c r="I158" s="22">
        <v>18</v>
      </c>
      <c r="J158" s="22">
        <v>30</v>
      </c>
      <c r="K158" s="1">
        <f t="shared" si="5"/>
        <v>23</v>
      </c>
      <c r="L158" s="1">
        <f t="shared" si="6"/>
        <v>17.333333333333332</v>
      </c>
      <c r="M158" s="1">
        <f t="shared" si="7"/>
        <v>27.666666666666668</v>
      </c>
      <c r="N158" s="22"/>
      <c r="O158" s="22"/>
      <c r="P158" s="22"/>
      <c r="Q158" s="22"/>
    </row>
    <row r="159" spans="1:17">
      <c r="A159" s="25" t="s">
        <v>505</v>
      </c>
      <c r="B159" s="22">
        <v>20</v>
      </c>
      <c r="C159" s="22">
        <v>18</v>
      </c>
      <c r="D159" s="22">
        <v>24</v>
      </c>
      <c r="E159" s="22">
        <v>25</v>
      </c>
      <c r="F159" s="22">
        <v>19</v>
      </c>
      <c r="G159" s="22">
        <v>31</v>
      </c>
      <c r="H159" s="22">
        <v>25</v>
      </c>
      <c r="I159" s="22">
        <v>19</v>
      </c>
      <c r="J159" s="22">
        <v>31</v>
      </c>
      <c r="K159" s="1">
        <f t="shared" si="5"/>
        <v>23.333333333333332</v>
      </c>
      <c r="L159" s="1">
        <f t="shared" si="6"/>
        <v>18.666666666666668</v>
      </c>
      <c r="M159" s="1">
        <f t="shared" si="7"/>
        <v>28.666666666666668</v>
      </c>
      <c r="N159" s="22"/>
      <c r="O159" s="22"/>
      <c r="P159" s="22"/>
      <c r="Q159" s="22"/>
    </row>
    <row r="160" spans="1:17">
      <c r="A160" s="25" t="s">
        <v>506</v>
      </c>
      <c r="B160" s="22">
        <v>21</v>
      </c>
      <c r="C160" s="22">
        <v>17</v>
      </c>
      <c r="D160" s="22">
        <v>24</v>
      </c>
      <c r="E160" s="22">
        <v>25</v>
      </c>
      <c r="F160" s="22">
        <v>23</v>
      </c>
      <c r="G160" s="22">
        <v>27</v>
      </c>
      <c r="H160" s="22">
        <v>25</v>
      </c>
      <c r="I160" s="22">
        <v>23</v>
      </c>
      <c r="J160" s="22">
        <v>27</v>
      </c>
      <c r="K160" s="1">
        <f t="shared" si="5"/>
        <v>23.666666666666668</v>
      </c>
      <c r="L160" s="1">
        <f t="shared" si="6"/>
        <v>21</v>
      </c>
      <c r="M160" s="1">
        <f t="shared" si="7"/>
        <v>26</v>
      </c>
      <c r="N160" s="22"/>
      <c r="O160" s="22"/>
      <c r="P160" s="22"/>
      <c r="Q160" s="22"/>
    </row>
    <row r="161" spans="1:17">
      <c r="A161" s="25" t="s">
        <v>507</v>
      </c>
      <c r="B161" s="22">
        <v>21</v>
      </c>
      <c r="C161" s="22">
        <v>17</v>
      </c>
      <c r="D161" s="22">
        <v>27</v>
      </c>
      <c r="E161" s="22">
        <v>25</v>
      </c>
      <c r="F161" s="22">
        <v>21</v>
      </c>
      <c r="G161" s="22">
        <v>27</v>
      </c>
      <c r="H161" s="22">
        <v>25</v>
      </c>
      <c r="I161" s="22">
        <v>21</v>
      </c>
      <c r="J161" s="22">
        <v>27</v>
      </c>
      <c r="K161" s="1">
        <f t="shared" ref="K161:K224" si="8">AVERAGE(B161,E161,H161)</f>
        <v>23.666666666666668</v>
      </c>
      <c r="L161" s="1">
        <f t="shared" ref="L161:L224" si="9">AVERAGE(C161,F161,I161)</f>
        <v>19.666666666666668</v>
      </c>
      <c r="M161" s="1">
        <f t="shared" ref="M161:M224" si="10">AVERAGE(D161,G161,J161)</f>
        <v>27</v>
      </c>
      <c r="N161" s="22"/>
      <c r="O161" s="22"/>
      <c r="P161" s="22"/>
      <c r="Q161" s="22"/>
    </row>
    <row r="162" spans="1:17">
      <c r="A162" s="25" t="s">
        <v>508</v>
      </c>
      <c r="B162" s="22">
        <v>22</v>
      </c>
      <c r="C162" s="22">
        <v>18</v>
      </c>
      <c r="D162" s="22">
        <v>25</v>
      </c>
      <c r="E162" s="22">
        <v>25</v>
      </c>
      <c r="F162" s="22">
        <v>22</v>
      </c>
      <c r="G162" s="22">
        <v>27</v>
      </c>
      <c r="H162" s="22">
        <v>25</v>
      </c>
      <c r="I162" s="22">
        <v>22</v>
      </c>
      <c r="J162" s="22">
        <v>27</v>
      </c>
      <c r="K162" s="1">
        <f t="shared" si="8"/>
        <v>24</v>
      </c>
      <c r="L162" s="1">
        <f t="shared" si="9"/>
        <v>20.666666666666668</v>
      </c>
      <c r="M162" s="1">
        <f t="shared" si="10"/>
        <v>26.333333333333332</v>
      </c>
      <c r="N162" s="22"/>
      <c r="O162" s="22"/>
      <c r="P162" s="22"/>
      <c r="Q162" s="22"/>
    </row>
    <row r="163" spans="1:17">
      <c r="A163" s="25" t="s">
        <v>509</v>
      </c>
      <c r="B163" s="22">
        <v>21</v>
      </c>
      <c r="C163" s="22">
        <v>18</v>
      </c>
      <c r="D163" s="22">
        <v>24</v>
      </c>
      <c r="E163" s="22">
        <v>22</v>
      </c>
      <c r="F163" s="22">
        <v>17</v>
      </c>
      <c r="G163" s="22">
        <v>25</v>
      </c>
      <c r="H163" s="22">
        <v>22</v>
      </c>
      <c r="I163" s="22">
        <v>17</v>
      </c>
      <c r="J163" s="22">
        <v>25</v>
      </c>
      <c r="K163" s="1">
        <f t="shared" si="8"/>
        <v>21.666666666666668</v>
      </c>
      <c r="L163" s="1">
        <f t="shared" si="9"/>
        <v>17.333333333333332</v>
      </c>
      <c r="M163" s="1">
        <f t="shared" si="10"/>
        <v>24.666666666666668</v>
      </c>
      <c r="N163" s="22"/>
      <c r="O163" s="22"/>
      <c r="P163" s="22"/>
      <c r="Q163" s="22"/>
    </row>
    <row r="164" spans="1:17">
      <c r="A164" s="25" t="s">
        <v>510</v>
      </c>
      <c r="B164" s="22">
        <v>20</v>
      </c>
      <c r="C164" s="22">
        <v>15</v>
      </c>
      <c r="D164" s="22">
        <v>24</v>
      </c>
      <c r="E164" s="22">
        <v>24</v>
      </c>
      <c r="F164" s="22">
        <v>20</v>
      </c>
      <c r="G164" s="22">
        <v>27</v>
      </c>
      <c r="H164" s="22">
        <v>24</v>
      </c>
      <c r="I164" s="22">
        <v>20</v>
      </c>
      <c r="J164" s="22">
        <v>27</v>
      </c>
      <c r="K164" s="1">
        <f t="shared" si="8"/>
        <v>22.666666666666668</v>
      </c>
      <c r="L164" s="1">
        <f t="shared" si="9"/>
        <v>18.333333333333332</v>
      </c>
      <c r="M164" s="1">
        <f t="shared" si="10"/>
        <v>26</v>
      </c>
      <c r="N164" s="22"/>
      <c r="O164" s="22"/>
      <c r="P164" s="22"/>
      <c r="Q164" s="22"/>
    </row>
    <row r="165" spans="1:17">
      <c r="A165" s="25" t="s">
        <v>511</v>
      </c>
      <c r="B165" s="22">
        <v>19</v>
      </c>
      <c r="C165" s="22">
        <v>12</v>
      </c>
      <c r="D165" s="22">
        <v>24</v>
      </c>
      <c r="E165" s="22">
        <v>24</v>
      </c>
      <c r="F165" s="22">
        <v>21</v>
      </c>
      <c r="G165" s="22">
        <v>27</v>
      </c>
      <c r="H165" s="22">
        <v>24</v>
      </c>
      <c r="I165" s="22">
        <v>21</v>
      </c>
      <c r="J165" s="22">
        <v>27</v>
      </c>
      <c r="K165" s="1">
        <f t="shared" si="8"/>
        <v>22.333333333333332</v>
      </c>
      <c r="L165" s="1">
        <f t="shared" si="9"/>
        <v>18</v>
      </c>
      <c r="M165" s="1">
        <f t="shared" si="10"/>
        <v>26</v>
      </c>
      <c r="N165" s="22"/>
      <c r="O165" s="22"/>
      <c r="P165" s="22"/>
      <c r="Q165" s="22"/>
    </row>
    <row r="166" spans="1:17">
      <c r="A166" s="25" t="s">
        <v>512</v>
      </c>
      <c r="B166" s="22">
        <v>20</v>
      </c>
      <c r="C166" s="22">
        <v>12</v>
      </c>
      <c r="D166" s="22">
        <v>26</v>
      </c>
      <c r="E166" s="22">
        <v>23</v>
      </c>
      <c r="F166" s="22">
        <v>20</v>
      </c>
      <c r="G166" s="22">
        <v>26</v>
      </c>
      <c r="H166" s="22">
        <v>23</v>
      </c>
      <c r="I166" s="22">
        <v>20</v>
      </c>
      <c r="J166" s="22">
        <v>26</v>
      </c>
      <c r="K166" s="1">
        <f t="shared" si="8"/>
        <v>22</v>
      </c>
      <c r="L166" s="1">
        <f t="shared" si="9"/>
        <v>17.333333333333332</v>
      </c>
      <c r="M166" s="1">
        <f t="shared" si="10"/>
        <v>26</v>
      </c>
      <c r="N166" s="22"/>
      <c r="O166" s="22"/>
      <c r="P166" s="22"/>
      <c r="Q166" s="22"/>
    </row>
    <row r="167" spans="1:17">
      <c r="A167" s="25" t="s">
        <v>513</v>
      </c>
      <c r="B167" s="22">
        <v>22</v>
      </c>
      <c r="C167" s="22">
        <v>17</v>
      </c>
      <c r="D167" s="22">
        <v>25</v>
      </c>
      <c r="E167" s="22">
        <v>22</v>
      </c>
      <c r="F167" s="22">
        <v>17</v>
      </c>
      <c r="G167" s="22">
        <v>27</v>
      </c>
      <c r="H167" s="22">
        <v>22</v>
      </c>
      <c r="I167" s="22">
        <v>17</v>
      </c>
      <c r="J167" s="22">
        <v>27</v>
      </c>
      <c r="K167" s="1">
        <f t="shared" si="8"/>
        <v>22</v>
      </c>
      <c r="L167" s="1">
        <f t="shared" si="9"/>
        <v>17</v>
      </c>
      <c r="M167" s="1">
        <f t="shared" si="10"/>
        <v>26.333333333333332</v>
      </c>
      <c r="N167" s="22"/>
      <c r="O167" s="22"/>
      <c r="P167" s="22"/>
      <c r="Q167" s="22"/>
    </row>
    <row r="168" spans="1:17">
      <c r="A168" s="25" t="s">
        <v>514</v>
      </c>
      <c r="B168" s="22">
        <v>22</v>
      </c>
      <c r="C168" s="22">
        <v>20</v>
      </c>
      <c r="D168" s="22">
        <v>25</v>
      </c>
      <c r="E168" s="22">
        <v>23</v>
      </c>
      <c r="F168" s="22">
        <v>16</v>
      </c>
      <c r="G168" s="22">
        <v>28</v>
      </c>
      <c r="H168" s="22">
        <v>23</v>
      </c>
      <c r="I168" s="22">
        <v>16</v>
      </c>
      <c r="J168" s="22">
        <v>28</v>
      </c>
      <c r="K168" s="1">
        <f t="shared" si="8"/>
        <v>22.666666666666668</v>
      </c>
      <c r="L168" s="1">
        <f t="shared" si="9"/>
        <v>17.333333333333332</v>
      </c>
      <c r="M168" s="1">
        <f t="shared" si="10"/>
        <v>27</v>
      </c>
      <c r="N168" s="22"/>
      <c r="O168" s="22"/>
      <c r="P168" s="22"/>
      <c r="Q168" s="22"/>
    </row>
    <row r="169" spans="1:17">
      <c r="A169" s="25" t="s">
        <v>515</v>
      </c>
      <c r="B169" s="22">
        <v>22</v>
      </c>
      <c r="C169" s="22">
        <v>20</v>
      </c>
      <c r="D169" s="22">
        <v>25</v>
      </c>
      <c r="E169" s="22">
        <v>24</v>
      </c>
      <c r="F169" s="22">
        <v>20</v>
      </c>
      <c r="G169" s="22">
        <v>28</v>
      </c>
      <c r="H169" s="22">
        <v>24</v>
      </c>
      <c r="I169" s="22">
        <v>20</v>
      </c>
      <c r="J169" s="22">
        <v>28</v>
      </c>
      <c r="K169" s="1">
        <f t="shared" si="8"/>
        <v>23.333333333333332</v>
      </c>
      <c r="L169" s="1">
        <f t="shared" si="9"/>
        <v>20</v>
      </c>
      <c r="M169" s="1">
        <f t="shared" si="10"/>
        <v>27</v>
      </c>
      <c r="N169" s="22"/>
      <c r="O169" s="22"/>
      <c r="P169" s="22"/>
      <c r="Q169" s="22"/>
    </row>
    <row r="170" spans="1:17">
      <c r="A170" s="25" t="s">
        <v>516</v>
      </c>
      <c r="B170" s="22">
        <v>23</v>
      </c>
      <c r="C170" s="22">
        <v>20</v>
      </c>
      <c r="D170" s="22">
        <v>25</v>
      </c>
      <c r="E170" s="22">
        <v>24</v>
      </c>
      <c r="F170" s="22">
        <v>21</v>
      </c>
      <c r="G170" s="22">
        <v>29</v>
      </c>
      <c r="H170" s="22">
        <v>24</v>
      </c>
      <c r="I170" s="22">
        <v>21</v>
      </c>
      <c r="J170" s="22">
        <v>29</v>
      </c>
      <c r="K170" s="1">
        <f t="shared" si="8"/>
        <v>23.666666666666668</v>
      </c>
      <c r="L170" s="1">
        <f t="shared" si="9"/>
        <v>20.666666666666668</v>
      </c>
      <c r="M170" s="1">
        <f t="shared" si="10"/>
        <v>27.666666666666668</v>
      </c>
      <c r="N170" s="22"/>
      <c r="O170" s="22"/>
      <c r="P170" s="22"/>
      <c r="Q170" s="22"/>
    </row>
    <row r="171" spans="1:17">
      <c r="A171" s="25" t="s">
        <v>517</v>
      </c>
      <c r="B171" s="22">
        <v>23</v>
      </c>
      <c r="C171" s="22">
        <v>20</v>
      </c>
      <c r="D171" s="22">
        <v>25</v>
      </c>
      <c r="E171" s="22">
        <v>23</v>
      </c>
      <c r="F171" s="22">
        <v>19</v>
      </c>
      <c r="G171" s="22">
        <v>28</v>
      </c>
      <c r="H171" s="22">
        <v>23</v>
      </c>
      <c r="I171" s="22">
        <v>19</v>
      </c>
      <c r="J171" s="22">
        <v>28</v>
      </c>
      <c r="K171" s="1">
        <f t="shared" si="8"/>
        <v>23</v>
      </c>
      <c r="L171" s="1">
        <f t="shared" si="9"/>
        <v>19.333333333333332</v>
      </c>
      <c r="M171" s="1">
        <f t="shared" si="10"/>
        <v>27</v>
      </c>
      <c r="N171" s="22"/>
      <c r="O171" s="22"/>
      <c r="P171" s="22"/>
      <c r="Q171" s="22"/>
    </row>
    <row r="172" spans="1:17">
      <c r="A172" s="25" t="s">
        <v>518</v>
      </c>
      <c r="B172" s="22">
        <v>23</v>
      </c>
      <c r="C172" s="22">
        <v>15</v>
      </c>
      <c r="D172" s="22">
        <v>30</v>
      </c>
      <c r="E172" s="22">
        <v>23</v>
      </c>
      <c r="F172" s="22">
        <v>15</v>
      </c>
      <c r="G172" s="22">
        <v>28</v>
      </c>
      <c r="H172" s="22">
        <v>23</v>
      </c>
      <c r="I172" s="22">
        <v>15</v>
      </c>
      <c r="J172" s="22">
        <v>28</v>
      </c>
      <c r="K172" s="1">
        <f t="shared" si="8"/>
        <v>23</v>
      </c>
      <c r="L172" s="1">
        <f t="shared" si="9"/>
        <v>15</v>
      </c>
      <c r="M172" s="1">
        <f t="shared" si="10"/>
        <v>28.666666666666668</v>
      </c>
      <c r="N172" s="22"/>
      <c r="O172" s="22"/>
      <c r="P172" s="22"/>
      <c r="Q172" s="22"/>
    </row>
    <row r="173" spans="1:17">
      <c r="A173" s="25" t="s">
        <v>519</v>
      </c>
      <c r="B173" s="22">
        <v>23</v>
      </c>
      <c r="C173" s="22">
        <v>19</v>
      </c>
      <c r="D173" s="22">
        <v>26</v>
      </c>
      <c r="E173" s="22">
        <v>24</v>
      </c>
      <c r="F173" s="22">
        <v>17</v>
      </c>
      <c r="G173" s="22">
        <v>28</v>
      </c>
      <c r="H173" s="22">
        <v>24</v>
      </c>
      <c r="I173" s="22">
        <v>17</v>
      </c>
      <c r="J173" s="22">
        <v>28</v>
      </c>
      <c r="K173" s="1">
        <f t="shared" si="8"/>
        <v>23.666666666666668</v>
      </c>
      <c r="L173" s="1">
        <f t="shared" si="9"/>
        <v>17.666666666666668</v>
      </c>
      <c r="M173" s="1">
        <f t="shared" si="10"/>
        <v>27.333333333333332</v>
      </c>
      <c r="N173" s="22"/>
      <c r="O173" s="22"/>
      <c r="P173" s="22"/>
      <c r="Q173" s="22"/>
    </row>
    <row r="174" spans="1:17">
      <c r="A174" s="25" t="s">
        <v>520</v>
      </c>
      <c r="B174" s="22">
        <v>23</v>
      </c>
      <c r="C174" s="22">
        <v>20</v>
      </c>
      <c r="D174" s="22">
        <v>26</v>
      </c>
      <c r="E174" s="22">
        <v>25</v>
      </c>
      <c r="F174" s="22">
        <v>22</v>
      </c>
      <c r="G174" s="22">
        <v>27</v>
      </c>
      <c r="H174" s="22">
        <v>25</v>
      </c>
      <c r="I174" s="22">
        <v>22</v>
      </c>
      <c r="J174" s="22">
        <v>27</v>
      </c>
      <c r="K174" s="1">
        <f t="shared" si="8"/>
        <v>24.333333333333332</v>
      </c>
      <c r="L174" s="1">
        <f t="shared" si="9"/>
        <v>21.333333333333332</v>
      </c>
      <c r="M174" s="1">
        <f t="shared" si="10"/>
        <v>26.666666666666668</v>
      </c>
      <c r="N174" s="22"/>
      <c r="O174" s="22"/>
      <c r="P174" s="22"/>
      <c r="Q174" s="22"/>
    </row>
    <row r="175" spans="1:17">
      <c r="A175" s="25" t="s">
        <v>521</v>
      </c>
      <c r="B175" s="22">
        <v>23</v>
      </c>
      <c r="C175" s="22">
        <v>18</v>
      </c>
      <c r="D175" s="22">
        <v>26</v>
      </c>
      <c r="E175" s="22">
        <v>25</v>
      </c>
      <c r="F175" s="22">
        <v>18</v>
      </c>
      <c r="G175" s="22">
        <v>31</v>
      </c>
      <c r="H175" s="22">
        <v>25</v>
      </c>
      <c r="I175" s="22">
        <v>18</v>
      </c>
      <c r="J175" s="22">
        <v>31</v>
      </c>
      <c r="K175" s="1">
        <f t="shared" si="8"/>
        <v>24.333333333333332</v>
      </c>
      <c r="L175" s="1">
        <f t="shared" si="9"/>
        <v>18</v>
      </c>
      <c r="M175" s="1">
        <f t="shared" si="10"/>
        <v>29.333333333333332</v>
      </c>
      <c r="N175" s="22"/>
      <c r="O175" s="22"/>
      <c r="P175" s="22"/>
      <c r="Q175" s="22"/>
    </row>
    <row r="176" spans="1:17">
      <c r="A176" s="25" t="s">
        <v>522</v>
      </c>
      <c r="B176" s="22">
        <v>24</v>
      </c>
      <c r="C176" s="22">
        <v>21</v>
      </c>
      <c r="D176" s="22">
        <v>27</v>
      </c>
      <c r="E176" s="22">
        <v>24</v>
      </c>
      <c r="F176" s="22">
        <v>17</v>
      </c>
      <c r="G176" s="22">
        <v>29</v>
      </c>
      <c r="H176" s="22">
        <v>24</v>
      </c>
      <c r="I176" s="22">
        <v>17</v>
      </c>
      <c r="J176" s="22">
        <v>29</v>
      </c>
      <c r="K176" s="1">
        <f t="shared" si="8"/>
        <v>24</v>
      </c>
      <c r="L176" s="1">
        <f t="shared" si="9"/>
        <v>18.333333333333332</v>
      </c>
      <c r="M176" s="1">
        <f t="shared" si="10"/>
        <v>28.333333333333332</v>
      </c>
      <c r="N176" s="22"/>
      <c r="O176" s="22"/>
      <c r="P176" s="22"/>
      <c r="Q176" s="22"/>
    </row>
    <row r="177" spans="1:17">
      <c r="A177" s="25" t="s">
        <v>523</v>
      </c>
      <c r="B177" s="22">
        <v>23</v>
      </c>
      <c r="C177" s="22">
        <v>17</v>
      </c>
      <c r="D177" s="22">
        <v>28</v>
      </c>
      <c r="E177" s="22">
        <v>26</v>
      </c>
      <c r="F177" s="22">
        <v>19</v>
      </c>
      <c r="G177" s="22">
        <v>31</v>
      </c>
      <c r="H177" s="22">
        <v>26</v>
      </c>
      <c r="I177" s="22">
        <v>19</v>
      </c>
      <c r="J177" s="22">
        <v>31</v>
      </c>
      <c r="K177" s="1">
        <f t="shared" si="8"/>
        <v>25</v>
      </c>
      <c r="L177" s="1">
        <f t="shared" si="9"/>
        <v>18.333333333333332</v>
      </c>
      <c r="M177" s="1">
        <f t="shared" si="10"/>
        <v>30</v>
      </c>
      <c r="N177" s="22"/>
      <c r="O177" s="22"/>
      <c r="P177" s="22"/>
      <c r="Q177" s="22"/>
    </row>
    <row r="178" spans="1:17">
      <c r="A178" s="25" t="s">
        <v>524</v>
      </c>
      <c r="B178" s="22">
        <v>24</v>
      </c>
      <c r="C178" s="22">
        <v>16</v>
      </c>
      <c r="D178" s="22">
        <v>30</v>
      </c>
      <c r="E178" s="22">
        <v>26</v>
      </c>
      <c r="F178" s="22">
        <v>18</v>
      </c>
      <c r="G178" s="22">
        <v>32</v>
      </c>
      <c r="H178" s="22">
        <v>26</v>
      </c>
      <c r="I178" s="22">
        <v>18</v>
      </c>
      <c r="J178" s="22">
        <v>32</v>
      </c>
      <c r="K178" s="1">
        <f t="shared" si="8"/>
        <v>25.333333333333332</v>
      </c>
      <c r="L178" s="1">
        <f t="shared" si="9"/>
        <v>17.333333333333332</v>
      </c>
      <c r="M178" s="1">
        <f t="shared" si="10"/>
        <v>31.333333333333332</v>
      </c>
      <c r="N178" s="22"/>
      <c r="O178" s="22"/>
      <c r="P178" s="22"/>
      <c r="Q178" s="22"/>
    </row>
    <row r="179" spans="1:17">
      <c r="A179" s="25" t="s">
        <v>525</v>
      </c>
      <c r="B179" s="22">
        <v>24</v>
      </c>
      <c r="C179" s="22">
        <v>16</v>
      </c>
      <c r="D179" s="22">
        <v>31</v>
      </c>
      <c r="E179" s="22">
        <v>26</v>
      </c>
      <c r="F179" s="22">
        <v>19</v>
      </c>
      <c r="G179" s="22">
        <v>33</v>
      </c>
      <c r="H179" s="22">
        <v>26</v>
      </c>
      <c r="I179" s="22">
        <v>19</v>
      </c>
      <c r="J179" s="22">
        <v>33</v>
      </c>
      <c r="K179" s="1">
        <f t="shared" si="8"/>
        <v>25.333333333333332</v>
      </c>
      <c r="L179" s="1">
        <f t="shared" si="9"/>
        <v>18</v>
      </c>
      <c r="M179" s="1">
        <f t="shared" si="10"/>
        <v>32.333333333333336</v>
      </c>
      <c r="N179" s="22"/>
      <c r="O179" s="22"/>
      <c r="P179" s="22"/>
      <c r="Q179" s="22"/>
    </row>
    <row r="180" spans="1:17">
      <c r="A180" s="25" t="s">
        <v>526</v>
      </c>
      <c r="B180" s="22">
        <v>24</v>
      </c>
      <c r="C180" s="22">
        <v>16</v>
      </c>
      <c r="D180" s="22">
        <v>30</v>
      </c>
      <c r="E180" s="22">
        <v>29</v>
      </c>
      <c r="F180" s="22">
        <v>22</v>
      </c>
      <c r="G180" s="22">
        <v>35</v>
      </c>
      <c r="H180" s="22">
        <v>29</v>
      </c>
      <c r="I180" s="22">
        <v>22</v>
      </c>
      <c r="J180" s="22">
        <v>35</v>
      </c>
      <c r="K180" s="1">
        <f t="shared" si="8"/>
        <v>27.333333333333332</v>
      </c>
      <c r="L180" s="1">
        <f t="shared" si="9"/>
        <v>20</v>
      </c>
      <c r="M180" s="1">
        <f t="shared" si="10"/>
        <v>33.333333333333336</v>
      </c>
      <c r="N180" s="22"/>
      <c r="O180" s="22"/>
      <c r="P180" s="22"/>
      <c r="Q180" s="22"/>
    </row>
    <row r="181" spans="1:17">
      <c r="A181" s="25" t="s">
        <v>527</v>
      </c>
      <c r="B181" s="22">
        <v>24</v>
      </c>
      <c r="C181" s="22">
        <v>16</v>
      </c>
      <c r="D181" s="22">
        <v>30</v>
      </c>
      <c r="E181" s="22">
        <v>28</v>
      </c>
      <c r="F181" s="22">
        <v>20</v>
      </c>
      <c r="G181" s="22">
        <v>35</v>
      </c>
      <c r="H181" s="22">
        <v>28</v>
      </c>
      <c r="I181" s="22">
        <v>20</v>
      </c>
      <c r="J181" s="22">
        <v>35</v>
      </c>
      <c r="K181" s="1">
        <f t="shared" si="8"/>
        <v>26.666666666666668</v>
      </c>
      <c r="L181" s="1">
        <f t="shared" si="9"/>
        <v>18.666666666666668</v>
      </c>
      <c r="M181" s="1">
        <f t="shared" si="10"/>
        <v>33.333333333333336</v>
      </c>
      <c r="N181" s="22"/>
      <c r="O181" s="22"/>
      <c r="P181" s="22"/>
      <c r="Q181" s="22"/>
    </row>
    <row r="182" spans="1:17">
      <c r="A182" s="25" t="s">
        <v>528</v>
      </c>
      <c r="B182" s="22">
        <v>24</v>
      </c>
      <c r="C182" s="22">
        <v>18</v>
      </c>
      <c r="D182" s="22">
        <v>28</v>
      </c>
      <c r="E182" s="22">
        <v>27</v>
      </c>
      <c r="F182" s="22">
        <v>20</v>
      </c>
      <c r="G182" s="22">
        <v>30</v>
      </c>
      <c r="H182" s="22">
        <v>27</v>
      </c>
      <c r="I182" s="22">
        <v>20</v>
      </c>
      <c r="J182" s="22">
        <v>30</v>
      </c>
      <c r="K182" s="1">
        <f t="shared" si="8"/>
        <v>26</v>
      </c>
      <c r="L182" s="1">
        <f t="shared" si="9"/>
        <v>19.333333333333332</v>
      </c>
      <c r="M182" s="1">
        <f t="shared" si="10"/>
        <v>29.333333333333332</v>
      </c>
      <c r="N182" s="22"/>
      <c r="O182" s="22"/>
      <c r="P182" s="22"/>
      <c r="Q182" s="22"/>
    </row>
    <row r="183" spans="1:17">
      <c r="A183" s="25" t="s">
        <v>529</v>
      </c>
      <c r="B183" s="22">
        <v>25</v>
      </c>
      <c r="C183" s="22">
        <v>21</v>
      </c>
      <c r="D183" s="22">
        <v>29</v>
      </c>
      <c r="E183" s="22">
        <v>27</v>
      </c>
      <c r="F183" s="22">
        <v>21</v>
      </c>
      <c r="G183" s="22">
        <v>31</v>
      </c>
      <c r="H183" s="22">
        <v>27</v>
      </c>
      <c r="I183" s="22">
        <v>21</v>
      </c>
      <c r="J183" s="22">
        <v>31</v>
      </c>
      <c r="K183" s="1">
        <f t="shared" si="8"/>
        <v>26.333333333333332</v>
      </c>
      <c r="L183" s="1">
        <f t="shared" si="9"/>
        <v>21</v>
      </c>
      <c r="M183" s="1">
        <f t="shared" si="10"/>
        <v>30.333333333333332</v>
      </c>
      <c r="N183" s="22"/>
      <c r="O183" s="22"/>
      <c r="P183" s="22"/>
      <c r="Q183" s="22"/>
    </row>
    <row r="184" spans="1:17">
      <c r="A184" s="25" t="s">
        <v>530</v>
      </c>
      <c r="B184" s="22">
        <v>25</v>
      </c>
      <c r="C184" s="22">
        <v>19</v>
      </c>
      <c r="D184" s="22">
        <v>28</v>
      </c>
      <c r="E184" s="22">
        <v>28</v>
      </c>
      <c r="F184" s="22">
        <v>19</v>
      </c>
      <c r="G184" s="22">
        <v>38</v>
      </c>
      <c r="H184" s="22">
        <v>28</v>
      </c>
      <c r="I184" s="22">
        <v>19</v>
      </c>
      <c r="J184" s="22">
        <v>38</v>
      </c>
      <c r="K184" s="1">
        <f t="shared" si="8"/>
        <v>27</v>
      </c>
      <c r="L184" s="1">
        <f t="shared" si="9"/>
        <v>19</v>
      </c>
      <c r="M184" s="1">
        <f t="shared" si="10"/>
        <v>34.666666666666664</v>
      </c>
      <c r="N184" s="22"/>
      <c r="O184" s="22"/>
      <c r="P184" s="22"/>
      <c r="Q184" s="22"/>
    </row>
    <row r="185" spans="1:17">
      <c r="A185" s="25" t="s">
        <v>531</v>
      </c>
      <c r="B185" s="22">
        <v>26</v>
      </c>
      <c r="C185" s="22">
        <v>21</v>
      </c>
      <c r="D185" s="22">
        <v>32</v>
      </c>
      <c r="E185" s="22">
        <v>27</v>
      </c>
      <c r="F185" s="22">
        <v>19</v>
      </c>
      <c r="G185" s="22">
        <v>31</v>
      </c>
      <c r="H185" s="22">
        <v>27</v>
      </c>
      <c r="I185" s="22">
        <v>19</v>
      </c>
      <c r="J185" s="22">
        <v>31</v>
      </c>
      <c r="K185" s="1">
        <f t="shared" si="8"/>
        <v>26.666666666666668</v>
      </c>
      <c r="L185" s="1">
        <f t="shared" si="9"/>
        <v>19.666666666666668</v>
      </c>
      <c r="M185" s="1">
        <f t="shared" si="10"/>
        <v>31.333333333333332</v>
      </c>
      <c r="N185" s="22"/>
      <c r="O185" s="22"/>
      <c r="P185" s="22"/>
      <c r="Q185" s="22"/>
    </row>
    <row r="186" spans="1:17">
      <c r="A186" s="25" t="s">
        <v>532</v>
      </c>
      <c r="B186" s="22">
        <v>26</v>
      </c>
      <c r="C186" s="22">
        <v>22</v>
      </c>
      <c r="D186" s="22">
        <v>29</v>
      </c>
      <c r="E186" s="22">
        <v>27</v>
      </c>
      <c r="F186" s="22">
        <v>23</v>
      </c>
      <c r="G186" s="22">
        <v>30</v>
      </c>
      <c r="H186" s="22">
        <v>27</v>
      </c>
      <c r="I186" s="22">
        <v>23</v>
      </c>
      <c r="J186" s="22">
        <v>30</v>
      </c>
      <c r="K186" s="1">
        <f t="shared" si="8"/>
        <v>26.666666666666668</v>
      </c>
      <c r="L186" s="1">
        <f t="shared" si="9"/>
        <v>22.666666666666668</v>
      </c>
      <c r="M186" s="1">
        <f t="shared" si="10"/>
        <v>29.666666666666668</v>
      </c>
      <c r="N186" s="22"/>
      <c r="O186" s="22"/>
      <c r="P186" s="22"/>
      <c r="Q186" s="22"/>
    </row>
    <row r="187" spans="1:17">
      <c r="A187" s="25" t="s">
        <v>533</v>
      </c>
      <c r="B187" s="22">
        <v>26</v>
      </c>
      <c r="C187" s="22">
        <v>19</v>
      </c>
      <c r="D187" s="22">
        <v>30</v>
      </c>
      <c r="E187" s="22">
        <v>28</v>
      </c>
      <c r="F187" s="22">
        <v>23</v>
      </c>
      <c r="G187" s="22">
        <v>30</v>
      </c>
      <c r="H187" s="22">
        <v>28</v>
      </c>
      <c r="I187" s="22">
        <v>23</v>
      </c>
      <c r="J187" s="22">
        <v>30</v>
      </c>
      <c r="K187" s="1">
        <f t="shared" si="8"/>
        <v>27.333333333333332</v>
      </c>
      <c r="L187" s="1">
        <f t="shared" si="9"/>
        <v>21.666666666666668</v>
      </c>
      <c r="M187" s="1">
        <f t="shared" si="10"/>
        <v>30</v>
      </c>
      <c r="N187" s="22"/>
      <c r="O187" s="22"/>
      <c r="P187" s="22"/>
      <c r="Q187" s="22"/>
    </row>
    <row r="188" spans="1:17">
      <c r="A188" s="25" t="s">
        <v>534</v>
      </c>
      <c r="B188" s="22">
        <v>24</v>
      </c>
      <c r="C188" s="22">
        <v>20</v>
      </c>
      <c r="D188" s="22">
        <v>28</v>
      </c>
      <c r="E188" s="22">
        <v>28</v>
      </c>
      <c r="F188" s="22">
        <v>25</v>
      </c>
      <c r="G188" s="22">
        <v>31</v>
      </c>
      <c r="H188" s="22">
        <v>28</v>
      </c>
      <c r="I188" s="22">
        <v>25</v>
      </c>
      <c r="J188" s="22">
        <v>31</v>
      </c>
      <c r="K188" s="1">
        <f t="shared" si="8"/>
        <v>26.666666666666668</v>
      </c>
      <c r="L188" s="1">
        <f t="shared" si="9"/>
        <v>23.333333333333332</v>
      </c>
      <c r="M188" s="1">
        <f t="shared" si="10"/>
        <v>30</v>
      </c>
      <c r="N188" s="22"/>
      <c r="O188" s="22"/>
      <c r="P188" s="22"/>
      <c r="Q188" s="22"/>
    </row>
    <row r="189" spans="1:17">
      <c r="A189" s="25" t="s">
        <v>535</v>
      </c>
      <c r="B189" s="22">
        <v>24</v>
      </c>
      <c r="C189" s="22">
        <v>21</v>
      </c>
      <c r="D189" s="22">
        <v>28</v>
      </c>
      <c r="E189" s="22">
        <v>28</v>
      </c>
      <c r="F189" s="22">
        <v>25</v>
      </c>
      <c r="G189" s="22">
        <v>31</v>
      </c>
      <c r="H189" s="22">
        <v>28</v>
      </c>
      <c r="I189" s="22">
        <v>25</v>
      </c>
      <c r="J189" s="22">
        <v>31</v>
      </c>
      <c r="K189" s="1">
        <f t="shared" si="8"/>
        <v>26.666666666666668</v>
      </c>
      <c r="L189" s="1">
        <f t="shared" si="9"/>
        <v>23.666666666666668</v>
      </c>
      <c r="M189" s="1">
        <f t="shared" si="10"/>
        <v>30</v>
      </c>
      <c r="N189" s="22"/>
      <c r="O189" s="22"/>
      <c r="P189" s="22"/>
      <c r="Q189" s="22"/>
    </row>
    <row r="190" spans="1:17">
      <c r="A190" s="25" t="s">
        <v>536</v>
      </c>
      <c r="B190" s="22">
        <v>25</v>
      </c>
      <c r="C190" s="22">
        <v>22</v>
      </c>
      <c r="D190" s="22">
        <v>28</v>
      </c>
      <c r="E190" s="22">
        <v>27</v>
      </c>
      <c r="F190" s="22">
        <v>21</v>
      </c>
      <c r="G190" s="22">
        <v>31</v>
      </c>
      <c r="H190" s="22">
        <v>27</v>
      </c>
      <c r="I190" s="22">
        <v>21</v>
      </c>
      <c r="J190" s="22">
        <v>31</v>
      </c>
      <c r="K190" s="1">
        <f t="shared" si="8"/>
        <v>26.333333333333332</v>
      </c>
      <c r="L190" s="1">
        <f t="shared" si="9"/>
        <v>21.333333333333332</v>
      </c>
      <c r="M190" s="1">
        <f t="shared" si="10"/>
        <v>30</v>
      </c>
      <c r="N190" s="22"/>
      <c r="O190" s="22"/>
      <c r="P190" s="22"/>
      <c r="Q190" s="22"/>
    </row>
    <row r="191" spans="1:17">
      <c r="A191" s="25" t="s">
        <v>537</v>
      </c>
      <c r="B191" s="22">
        <v>25</v>
      </c>
      <c r="C191" s="22">
        <v>20</v>
      </c>
      <c r="D191" s="22">
        <v>30</v>
      </c>
      <c r="E191" s="22">
        <v>26</v>
      </c>
      <c r="F191" s="22">
        <v>19</v>
      </c>
      <c r="G191" s="22">
        <v>29</v>
      </c>
      <c r="H191" s="22">
        <v>26</v>
      </c>
      <c r="I191" s="22">
        <v>19</v>
      </c>
      <c r="J191" s="22">
        <v>29</v>
      </c>
      <c r="K191" s="1">
        <f t="shared" si="8"/>
        <v>25.666666666666668</v>
      </c>
      <c r="L191" s="1">
        <f t="shared" si="9"/>
        <v>19.333333333333332</v>
      </c>
      <c r="M191" s="1">
        <f t="shared" si="10"/>
        <v>29.333333333333332</v>
      </c>
      <c r="N191" s="22"/>
      <c r="O191" s="22"/>
      <c r="P191" s="22"/>
      <c r="Q191" s="22"/>
    </row>
    <row r="192" spans="1:17">
      <c r="A192" s="25" t="s">
        <v>538</v>
      </c>
      <c r="B192" s="22">
        <v>25</v>
      </c>
      <c r="C192" s="22">
        <v>18</v>
      </c>
      <c r="D192" s="22">
        <v>29</v>
      </c>
      <c r="E192" s="22">
        <v>26</v>
      </c>
      <c r="F192" s="22">
        <v>20</v>
      </c>
      <c r="G192" s="22">
        <v>29</v>
      </c>
      <c r="H192" s="22">
        <v>26</v>
      </c>
      <c r="I192" s="22">
        <v>20</v>
      </c>
      <c r="J192" s="22">
        <v>29</v>
      </c>
      <c r="K192" s="1">
        <f t="shared" si="8"/>
        <v>25.666666666666668</v>
      </c>
      <c r="L192" s="1">
        <f t="shared" si="9"/>
        <v>19.333333333333332</v>
      </c>
      <c r="M192" s="1">
        <f t="shared" si="10"/>
        <v>29</v>
      </c>
      <c r="N192" s="22"/>
      <c r="O192" s="22"/>
      <c r="P192" s="22"/>
      <c r="Q192" s="22"/>
    </row>
    <row r="193" spans="1:17">
      <c r="A193" s="25" t="s">
        <v>539</v>
      </c>
      <c r="B193" s="22">
        <v>25</v>
      </c>
      <c r="C193" s="22">
        <v>20</v>
      </c>
      <c r="D193" s="22">
        <v>29</v>
      </c>
      <c r="E193" s="22">
        <v>24</v>
      </c>
      <c r="F193" s="22">
        <v>18</v>
      </c>
      <c r="G193" s="22">
        <v>28</v>
      </c>
      <c r="H193" s="22">
        <v>24</v>
      </c>
      <c r="I193" s="22">
        <v>18</v>
      </c>
      <c r="J193" s="22">
        <v>28</v>
      </c>
      <c r="K193" s="1">
        <f t="shared" si="8"/>
        <v>24.333333333333332</v>
      </c>
      <c r="L193" s="1">
        <f t="shared" si="9"/>
        <v>18.666666666666668</v>
      </c>
      <c r="M193" s="1">
        <f t="shared" si="10"/>
        <v>28.333333333333332</v>
      </c>
      <c r="N193" s="22"/>
      <c r="O193" s="22"/>
      <c r="P193" s="22"/>
      <c r="Q193" s="22"/>
    </row>
    <row r="194" spans="1:17">
      <c r="A194" s="25" t="s">
        <v>540</v>
      </c>
      <c r="B194" s="22">
        <v>26</v>
      </c>
      <c r="C194" s="22">
        <v>22</v>
      </c>
      <c r="D194" s="22">
        <v>30</v>
      </c>
      <c r="E194" s="22">
        <v>24</v>
      </c>
      <c r="F194" s="22">
        <v>16</v>
      </c>
      <c r="G194" s="22">
        <v>28</v>
      </c>
      <c r="H194" s="22">
        <v>24</v>
      </c>
      <c r="I194" s="22">
        <v>16</v>
      </c>
      <c r="J194" s="22">
        <v>28</v>
      </c>
      <c r="K194" s="1">
        <f t="shared" si="8"/>
        <v>24.666666666666668</v>
      </c>
      <c r="L194" s="1">
        <f t="shared" si="9"/>
        <v>18</v>
      </c>
      <c r="M194" s="1">
        <f t="shared" si="10"/>
        <v>28.666666666666668</v>
      </c>
      <c r="N194" s="22"/>
      <c r="O194" s="22"/>
      <c r="P194" s="22"/>
      <c r="Q194" s="22"/>
    </row>
    <row r="195" spans="1:17">
      <c r="A195" s="25" t="s">
        <v>541</v>
      </c>
      <c r="B195" s="22">
        <v>27</v>
      </c>
      <c r="C195" s="22">
        <v>24</v>
      </c>
      <c r="D195" s="22">
        <v>30</v>
      </c>
      <c r="E195" s="22">
        <v>24</v>
      </c>
      <c r="F195" s="22">
        <v>17</v>
      </c>
      <c r="G195" s="22">
        <v>29</v>
      </c>
      <c r="H195" s="22">
        <v>24</v>
      </c>
      <c r="I195" s="22">
        <v>17</v>
      </c>
      <c r="J195" s="22">
        <v>29</v>
      </c>
      <c r="K195" s="1">
        <f t="shared" si="8"/>
        <v>25</v>
      </c>
      <c r="L195" s="1">
        <f t="shared" si="9"/>
        <v>19.333333333333332</v>
      </c>
      <c r="M195" s="1">
        <f t="shared" si="10"/>
        <v>29.333333333333332</v>
      </c>
      <c r="N195" s="22"/>
      <c r="O195" s="22"/>
      <c r="P195" s="22"/>
      <c r="Q195" s="22"/>
    </row>
    <row r="196" spans="1:17">
      <c r="A196" s="25" t="s">
        <v>542</v>
      </c>
      <c r="B196" s="22">
        <v>26</v>
      </c>
      <c r="C196" s="22">
        <v>21</v>
      </c>
      <c r="D196" s="22">
        <v>29</v>
      </c>
      <c r="E196" s="22">
        <v>25</v>
      </c>
      <c r="F196" s="22">
        <v>21</v>
      </c>
      <c r="G196" s="22">
        <v>28</v>
      </c>
      <c r="H196" s="22">
        <v>25</v>
      </c>
      <c r="I196" s="22">
        <v>21</v>
      </c>
      <c r="J196" s="22">
        <v>28</v>
      </c>
      <c r="K196" s="1">
        <f t="shared" si="8"/>
        <v>25.333333333333332</v>
      </c>
      <c r="L196" s="1">
        <f t="shared" si="9"/>
        <v>21</v>
      </c>
      <c r="M196" s="1">
        <f t="shared" si="10"/>
        <v>28.333333333333332</v>
      </c>
      <c r="N196" s="22"/>
      <c r="O196" s="22"/>
      <c r="P196" s="22"/>
      <c r="Q196" s="22"/>
    </row>
    <row r="197" spans="1:17">
      <c r="A197" s="25" t="s">
        <v>543</v>
      </c>
      <c r="B197" s="22">
        <v>25</v>
      </c>
      <c r="C197" s="22">
        <v>20</v>
      </c>
      <c r="D197" s="22">
        <v>30</v>
      </c>
      <c r="E197" s="22">
        <v>24</v>
      </c>
      <c r="F197" s="22">
        <v>18</v>
      </c>
      <c r="G197" s="22">
        <v>29</v>
      </c>
      <c r="H197" s="22">
        <v>24</v>
      </c>
      <c r="I197" s="22">
        <v>18</v>
      </c>
      <c r="J197" s="22">
        <v>29</v>
      </c>
      <c r="K197" s="1">
        <f t="shared" si="8"/>
        <v>24.333333333333332</v>
      </c>
      <c r="L197" s="1">
        <f t="shared" si="9"/>
        <v>18.666666666666668</v>
      </c>
      <c r="M197" s="1">
        <f t="shared" si="10"/>
        <v>29.333333333333332</v>
      </c>
      <c r="N197" s="22"/>
      <c r="O197" s="22"/>
      <c r="P197" s="22"/>
      <c r="Q197" s="22"/>
    </row>
    <row r="198" spans="1:17">
      <c r="A198" s="25" t="s">
        <v>544</v>
      </c>
      <c r="B198" s="22">
        <v>25</v>
      </c>
      <c r="C198" s="22">
        <v>20</v>
      </c>
      <c r="D198" s="22">
        <v>30</v>
      </c>
      <c r="E198" s="22">
        <v>23</v>
      </c>
      <c r="F198" s="22">
        <v>16</v>
      </c>
      <c r="G198" s="22">
        <v>29</v>
      </c>
      <c r="H198" s="22">
        <v>23</v>
      </c>
      <c r="I198" s="22">
        <v>16</v>
      </c>
      <c r="J198" s="22">
        <v>29</v>
      </c>
      <c r="K198" s="1">
        <f t="shared" si="8"/>
        <v>23.666666666666668</v>
      </c>
      <c r="L198" s="1">
        <f t="shared" si="9"/>
        <v>17.333333333333332</v>
      </c>
      <c r="M198" s="1">
        <f t="shared" si="10"/>
        <v>29.333333333333332</v>
      </c>
      <c r="N198" s="22"/>
      <c r="O198" s="22"/>
      <c r="P198" s="22"/>
      <c r="Q198" s="22"/>
    </row>
    <row r="199" spans="1:17">
      <c r="A199" s="25" t="s">
        <v>545</v>
      </c>
      <c r="B199" s="22">
        <v>25</v>
      </c>
      <c r="C199" s="22">
        <v>20</v>
      </c>
      <c r="D199" s="22">
        <v>29</v>
      </c>
      <c r="E199" s="22">
        <v>25</v>
      </c>
      <c r="F199" s="22">
        <v>20</v>
      </c>
      <c r="G199" s="22">
        <v>29</v>
      </c>
      <c r="H199" s="22">
        <v>25</v>
      </c>
      <c r="I199" s="22">
        <v>20</v>
      </c>
      <c r="J199" s="22">
        <v>29</v>
      </c>
      <c r="K199" s="1">
        <f t="shared" si="8"/>
        <v>25</v>
      </c>
      <c r="L199" s="1">
        <f t="shared" si="9"/>
        <v>20</v>
      </c>
      <c r="M199" s="1">
        <f t="shared" si="10"/>
        <v>29</v>
      </c>
      <c r="N199" s="22"/>
      <c r="O199" s="22"/>
      <c r="P199" s="22"/>
      <c r="Q199" s="22"/>
    </row>
    <row r="200" spans="1:17">
      <c r="A200" s="25" t="s">
        <v>546</v>
      </c>
      <c r="B200" s="22">
        <v>24</v>
      </c>
      <c r="C200" s="22">
        <v>17</v>
      </c>
      <c r="D200" s="22">
        <v>29</v>
      </c>
      <c r="E200" s="22">
        <v>25</v>
      </c>
      <c r="F200" s="22">
        <v>19</v>
      </c>
      <c r="G200" s="22">
        <v>30</v>
      </c>
      <c r="H200" s="22">
        <v>25</v>
      </c>
      <c r="I200" s="22">
        <v>19</v>
      </c>
      <c r="J200" s="22">
        <v>30</v>
      </c>
      <c r="K200" s="1">
        <f t="shared" si="8"/>
        <v>24.666666666666668</v>
      </c>
      <c r="L200" s="1">
        <f t="shared" si="9"/>
        <v>18.333333333333332</v>
      </c>
      <c r="M200" s="1">
        <f t="shared" si="10"/>
        <v>29.666666666666668</v>
      </c>
      <c r="N200" s="22"/>
      <c r="O200" s="22"/>
      <c r="P200" s="22"/>
      <c r="Q200" s="22"/>
    </row>
    <row r="201" spans="1:17">
      <c r="A201" s="25" t="s">
        <v>547</v>
      </c>
      <c r="B201" s="22">
        <v>24</v>
      </c>
      <c r="C201" s="22">
        <v>19</v>
      </c>
      <c r="D201" s="22">
        <v>28</v>
      </c>
      <c r="E201" s="22">
        <v>26</v>
      </c>
      <c r="F201" s="22">
        <v>21</v>
      </c>
      <c r="G201" s="22">
        <v>31</v>
      </c>
      <c r="H201" s="22">
        <v>26</v>
      </c>
      <c r="I201" s="22">
        <v>21</v>
      </c>
      <c r="J201" s="22">
        <v>31</v>
      </c>
      <c r="K201" s="1">
        <f t="shared" si="8"/>
        <v>25.333333333333332</v>
      </c>
      <c r="L201" s="1">
        <f t="shared" si="9"/>
        <v>20.333333333333332</v>
      </c>
      <c r="M201" s="1">
        <f t="shared" si="10"/>
        <v>30</v>
      </c>
      <c r="N201" s="22"/>
      <c r="O201" s="22"/>
      <c r="P201" s="22"/>
      <c r="Q201" s="22"/>
    </row>
    <row r="202" spans="1:17">
      <c r="A202" s="25" t="s">
        <v>548</v>
      </c>
      <c r="B202" s="22">
        <v>25</v>
      </c>
      <c r="C202" s="22">
        <v>21</v>
      </c>
      <c r="D202" s="22">
        <v>28</v>
      </c>
      <c r="E202" s="22">
        <v>27</v>
      </c>
      <c r="F202" s="22">
        <v>21</v>
      </c>
      <c r="G202" s="22">
        <v>32</v>
      </c>
      <c r="H202" s="22">
        <v>27</v>
      </c>
      <c r="I202" s="22">
        <v>21</v>
      </c>
      <c r="J202" s="22">
        <v>32</v>
      </c>
      <c r="K202" s="1">
        <f t="shared" si="8"/>
        <v>26.333333333333332</v>
      </c>
      <c r="L202" s="1">
        <f t="shared" si="9"/>
        <v>21</v>
      </c>
      <c r="M202" s="1">
        <f t="shared" si="10"/>
        <v>30.666666666666668</v>
      </c>
      <c r="N202" s="22"/>
      <c r="O202" s="22"/>
      <c r="P202" s="22"/>
      <c r="Q202" s="22"/>
    </row>
    <row r="203" spans="1:17">
      <c r="A203" s="25" t="s">
        <v>549</v>
      </c>
      <c r="B203" s="22">
        <v>24</v>
      </c>
      <c r="C203" s="22">
        <v>17</v>
      </c>
      <c r="D203" s="22">
        <v>29</v>
      </c>
      <c r="E203" s="22">
        <v>27</v>
      </c>
      <c r="F203" s="22">
        <v>20</v>
      </c>
      <c r="G203" s="22">
        <v>33</v>
      </c>
      <c r="H203" s="22">
        <v>27</v>
      </c>
      <c r="I203" s="22">
        <v>20</v>
      </c>
      <c r="J203" s="22">
        <v>33</v>
      </c>
      <c r="K203" s="1">
        <f t="shared" si="8"/>
        <v>26</v>
      </c>
      <c r="L203" s="1">
        <f t="shared" si="9"/>
        <v>19</v>
      </c>
      <c r="M203" s="1">
        <f t="shared" si="10"/>
        <v>31.666666666666668</v>
      </c>
      <c r="N203" s="22"/>
      <c r="O203" s="22"/>
      <c r="P203" s="22"/>
      <c r="Q203" s="22"/>
    </row>
    <row r="204" spans="1:17">
      <c r="A204" s="25" t="s">
        <v>550</v>
      </c>
      <c r="B204" s="22">
        <v>25</v>
      </c>
      <c r="C204" s="22">
        <v>20</v>
      </c>
      <c r="D204" s="22">
        <v>29</v>
      </c>
      <c r="E204" s="22">
        <v>25</v>
      </c>
      <c r="F204" s="22">
        <v>19</v>
      </c>
      <c r="G204" s="22">
        <v>30</v>
      </c>
      <c r="H204" s="22">
        <v>25</v>
      </c>
      <c r="I204" s="22">
        <v>19</v>
      </c>
      <c r="J204" s="22">
        <v>30</v>
      </c>
      <c r="K204" s="1">
        <f t="shared" si="8"/>
        <v>25</v>
      </c>
      <c r="L204" s="1">
        <f t="shared" si="9"/>
        <v>19.333333333333332</v>
      </c>
      <c r="M204" s="1">
        <f t="shared" si="10"/>
        <v>29.666666666666668</v>
      </c>
      <c r="N204" s="22"/>
      <c r="O204" s="22"/>
      <c r="P204" s="22"/>
      <c r="Q204" s="22"/>
    </row>
    <row r="205" spans="1:17">
      <c r="A205" s="25" t="s">
        <v>551</v>
      </c>
      <c r="B205" s="22">
        <v>26</v>
      </c>
      <c r="C205" s="22">
        <v>23</v>
      </c>
      <c r="D205" s="22">
        <v>30</v>
      </c>
      <c r="E205" s="22">
        <v>26</v>
      </c>
      <c r="F205" s="22">
        <v>21</v>
      </c>
      <c r="G205" s="22">
        <v>30</v>
      </c>
      <c r="H205" s="22">
        <v>26</v>
      </c>
      <c r="I205" s="22">
        <v>21</v>
      </c>
      <c r="J205" s="22">
        <v>30</v>
      </c>
      <c r="K205" s="1">
        <f t="shared" si="8"/>
        <v>26</v>
      </c>
      <c r="L205" s="1">
        <f t="shared" si="9"/>
        <v>21.666666666666668</v>
      </c>
      <c r="M205" s="1">
        <f t="shared" si="10"/>
        <v>30</v>
      </c>
      <c r="N205" s="22"/>
      <c r="O205" s="22"/>
      <c r="P205" s="22"/>
      <c r="Q205" s="22"/>
    </row>
    <row r="206" spans="1:17">
      <c r="A206" s="25" t="s">
        <v>552</v>
      </c>
      <c r="B206" s="22">
        <v>26</v>
      </c>
      <c r="C206" s="22">
        <v>24</v>
      </c>
      <c r="D206" s="22">
        <v>30</v>
      </c>
      <c r="E206" s="22">
        <v>27</v>
      </c>
      <c r="F206" s="22">
        <v>20</v>
      </c>
      <c r="G206" s="22">
        <v>30</v>
      </c>
      <c r="H206" s="22">
        <v>27</v>
      </c>
      <c r="I206" s="22">
        <v>20</v>
      </c>
      <c r="J206" s="22">
        <v>30</v>
      </c>
      <c r="K206" s="1">
        <f t="shared" si="8"/>
        <v>26.666666666666668</v>
      </c>
      <c r="L206" s="1">
        <f t="shared" si="9"/>
        <v>21.333333333333332</v>
      </c>
      <c r="M206" s="1">
        <f t="shared" si="10"/>
        <v>30</v>
      </c>
      <c r="N206" s="22"/>
      <c r="O206" s="22"/>
      <c r="P206" s="22"/>
      <c r="Q206" s="22"/>
    </row>
    <row r="207" spans="1:17">
      <c r="A207" s="25" t="s">
        <v>553</v>
      </c>
      <c r="B207" s="22">
        <v>26</v>
      </c>
      <c r="C207" s="22">
        <v>22</v>
      </c>
      <c r="D207" s="22">
        <v>29</v>
      </c>
      <c r="E207" s="22">
        <v>28</v>
      </c>
      <c r="F207" s="22">
        <v>26</v>
      </c>
      <c r="G207" s="22">
        <v>31</v>
      </c>
      <c r="H207" s="22">
        <v>28</v>
      </c>
      <c r="I207" s="22">
        <v>26</v>
      </c>
      <c r="J207" s="22">
        <v>31</v>
      </c>
      <c r="K207" s="1">
        <f t="shared" si="8"/>
        <v>27.333333333333332</v>
      </c>
      <c r="L207" s="1">
        <f t="shared" si="9"/>
        <v>24.666666666666668</v>
      </c>
      <c r="M207" s="1">
        <f t="shared" si="10"/>
        <v>30.333333333333332</v>
      </c>
      <c r="N207" s="22"/>
      <c r="O207" s="22"/>
      <c r="P207" s="22"/>
      <c r="Q207" s="22"/>
    </row>
    <row r="208" spans="1:17">
      <c r="A208" s="25" t="s">
        <v>554</v>
      </c>
      <c r="B208" s="22">
        <v>26</v>
      </c>
      <c r="C208" s="22">
        <v>20</v>
      </c>
      <c r="D208" s="22">
        <v>30</v>
      </c>
      <c r="E208" s="22">
        <v>28</v>
      </c>
      <c r="F208" s="22">
        <v>24</v>
      </c>
      <c r="G208" s="22">
        <v>30</v>
      </c>
      <c r="H208" s="22">
        <v>28</v>
      </c>
      <c r="I208" s="22">
        <v>24</v>
      </c>
      <c r="J208" s="22">
        <v>30</v>
      </c>
      <c r="K208" s="1">
        <f t="shared" si="8"/>
        <v>27.333333333333332</v>
      </c>
      <c r="L208" s="1">
        <f t="shared" si="9"/>
        <v>22.666666666666668</v>
      </c>
      <c r="M208" s="1">
        <f t="shared" si="10"/>
        <v>30</v>
      </c>
      <c r="N208" s="22"/>
      <c r="O208" s="22"/>
      <c r="P208" s="22"/>
      <c r="Q208" s="22"/>
    </row>
    <row r="209" spans="1:17">
      <c r="A209" s="25" t="s">
        <v>555</v>
      </c>
      <c r="B209" s="22">
        <v>26</v>
      </c>
      <c r="C209" s="22">
        <v>20</v>
      </c>
      <c r="D209" s="22">
        <v>30</v>
      </c>
      <c r="E209" s="22">
        <v>28</v>
      </c>
      <c r="F209" s="22">
        <v>25</v>
      </c>
      <c r="G209" s="22">
        <v>31</v>
      </c>
      <c r="H209" s="22">
        <v>28</v>
      </c>
      <c r="I209" s="22">
        <v>25</v>
      </c>
      <c r="J209" s="22">
        <v>31</v>
      </c>
      <c r="K209" s="1">
        <f t="shared" si="8"/>
        <v>27.333333333333332</v>
      </c>
      <c r="L209" s="1">
        <f t="shared" si="9"/>
        <v>23.333333333333332</v>
      </c>
      <c r="M209" s="1">
        <f t="shared" si="10"/>
        <v>30.666666666666668</v>
      </c>
      <c r="N209" s="22"/>
      <c r="O209" s="22"/>
      <c r="P209" s="22"/>
      <c r="Q209" s="22"/>
    </row>
    <row r="210" spans="1:17">
      <c r="A210" s="25" t="s">
        <v>556</v>
      </c>
      <c r="B210" s="22">
        <v>27</v>
      </c>
      <c r="C210" s="22">
        <v>23</v>
      </c>
      <c r="D210" s="22">
        <v>30</v>
      </c>
      <c r="E210" s="22">
        <v>28</v>
      </c>
      <c r="F210" s="22">
        <v>25</v>
      </c>
      <c r="G210" s="22">
        <v>31</v>
      </c>
      <c r="H210" s="22">
        <v>28</v>
      </c>
      <c r="I210" s="22">
        <v>25</v>
      </c>
      <c r="J210" s="22">
        <v>31</v>
      </c>
      <c r="K210" s="1">
        <f t="shared" si="8"/>
        <v>27.666666666666668</v>
      </c>
      <c r="L210" s="1">
        <f t="shared" si="9"/>
        <v>24.333333333333332</v>
      </c>
      <c r="M210" s="1">
        <f t="shared" si="10"/>
        <v>30.666666666666668</v>
      </c>
      <c r="N210" s="22"/>
      <c r="O210" s="22"/>
      <c r="P210" s="22"/>
      <c r="Q210" s="22"/>
    </row>
    <row r="211" spans="1:17">
      <c r="A211" s="25" t="s">
        <v>557</v>
      </c>
      <c r="B211" s="22">
        <v>27</v>
      </c>
      <c r="C211" s="22">
        <v>22</v>
      </c>
      <c r="D211" s="22">
        <v>30</v>
      </c>
      <c r="E211" s="22">
        <v>28</v>
      </c>
      <c r="F211" s="22">
        <v>23</v>
      </c>
      <c r="G211" s="22">
        <v>31</v>
      </c>
      <c r="H211" s="22">
        <v>28</v>
      </c>
      <c r="I211" s="22">
        <v>23</v>
      </c>
      <c r="J211" s="22">
        <v>31</v>
      </c>
      <c r="K211" s="1">
        <f t="shared" si="8"/>
        <v>27.666666666666668</v>
      </c>
      <c r="L211" s="1">
        <f t="shared" si="9"/>
        <v>22.666666666666668</v>
      </c>
      <c r="M211" s="1">
        <f t="shared" si="10"/>
        <v>30.666666666666668</v>
      </c>
      <c r="N211" s="22"/>
      <c r="O211" s="22"/>
      <c r="P211" s="22"/>
      <c r="Q211" s="22"/>
    </row>
    <row r="212" spans="1:17">
      <c r="A212" s="25" t="s">
        <v>558</v>
      </c>
      <c r="B212" s="22">
        <v>27</v>
      </c>
      <c r="C212" s="22">
        <v>22</v>
      </c>
      <c r="D212" s="22">
        <v>31</v>
      </c>
      <c r="E212" s="22">
        <v>28</v>
      </c>
      <c r="F212" s="22">
        <v>23</v>
      </c>
      <c r="G212" s="22">
        <v>31</v>
      </c>
      <c r="H212" s="22">
        <v>28</v>
      </c>
      <c r="I212" s="22">
        <v>23</v>
      </c>
      <c r="J212" s="22">
        <v>31</v>
      </c>
      <c r="K212" s="1">
        <f t="shared" si="8"/>
        <v>27.666666666666668</v>
      </c>
      <c r="L212" s="1">
        <f t="shared" si="9"/>
        <v>22.666666666666668</v>
      </c>
      <c r="M212" s="1">
        <f t="shared" si="10"/>
        <v>31</v>
      </c>
      <c r="N212" s="22"/>
      <c r="O212" s="22"/>
      <c r="P212" s="22"/>
      <c r="Q212" s="22"/>
    </row>
    <row r="213" spans="1:17">
      <c r="A213" s="25" t="s">
        <v>559</v>
      </c>
      <c r="B213" s="22">
        <v>27</v>
      </c>
      <c r="C213" s="22">
        <v>21</v>
      </c>
      <c r="D213" s="22">
        <v>31</v>
      </c>
      <c r="E213" s="22">
        <v>26</v>
      </c>
      <c r="F213" s="22">
        <v>19</v>
      </c>
      <c r="G213" s="22">
        <v>31</v>
      </c>
      <c r="H213" s="22">
        <v>26</v>
      </c>
      <c r="I213" s="22">
        <v>19</v>
      </c>
      <c r="J213" s="22">
        <v>31</v>
      </c>
      <c r="K213" s="1">
        <f t="shared" si="8"/>
        <v>26.333333333333332</v>
      </c>
      <c r="L213" s="1">
        <f t="shared" si="9"/>
        <v>19.666666666666668</v>
      </c>
      <c r="M213" s="1">
        <f t="shared" si="10"/>
        <v>31</v>
      </c>
      <c r="N213" s="22"/>
      <c r="O213" s="22"/>
      <c r="P213" s="22"/>
      <c r="Q213" s="22"/>
    </row>
    <row r="214" spans="1:17">
      <c r="A214" s="25" t="s">
        <v>560</v>
      </c>
      <c r="B214" s="22">
        <v>28</v>
      </c>
      <c r="C214" s="22">
        <v>23</v>
      </c>
      <c r="D214" s="22">
        <v>31</v>
      </c>
      <c r="E214" s="22">
        <v>28</v>
      </c>
      <c r="F214" s="22">
        <v>25</v>
      </c>
      <c r="G214" s="22">
        <v>31</v>
      </c>
      <c r="H214" s="22">
        <v>28</v>
      </c>
      <c r="I214" s="22">
        <v>25</v>
      </c>
      <c r="J214" s="22">
        <v>31</v>
      </c>
      <c r="K214" s="1">
        <f t="shared" si="8"/>
        <v>28</v>
      </c>
      <c r="L214" s="1">
        <f t="shared" si="9"/>
        <v>24.333333333333332</v>
      </c>
      <c r="M214" s="1">
        <f t="shared" si="10"/>
        <v>31</v>
      </c>
      <c r="N214" s="22"/>
      <c r="O214" s="22"/>
      <c r="P214" s="22"/>
      <c r="Q214" s="22"/>
    </row>
    <row r="215" spans="1:17">
      <c r="A215" s="25" t="s">
        <v>561</v>
      </c>
      <c r="B215" s="22">
        <v>28</v>
      </c>
      <c r="C215" s="22">
        <v>26</v>
      </c>
      <c r="D215" s="22">
        <v>31</v>
      </c>
      <c r="E215" s="22">
        <v>27</v>
      </c>
      <c r="F215" s="22">
        <v>21</v>
      </c>
      <c r="G215" s="22">
        <v>32</v>
      </c>
      <c r="H215" s="22">
        <v>27</v>
      </c>
      <c r="I215" s="22">
        <v>21</v>
      </c>
      <c r="J215" s="22">
        <v>32</v>
      </c>
      <c r="K215" s="1">
        <f t="shared" si="8"/>
        <v>27.333333333333332</v>
      </c>
      <c r="L215" s="1">
        <f t="shared" si="9"/>
        <v>22.666666666666668</v>
      </c>
      <c r="M215" s="1">
        <f t="shared" si="10"/>
        <v>31.666666666666668</v>
      </c>
      <c r="N215" s="22"/>
      <c r="O215" s="22"/>
      <c r="P215" s="22"/>
      <c r="Q215" s="22"/>
    </row>
    <row r="216" spans="1:17">
      <c r="A216" s="25" t="s">
        <v>562</v>
      </c>
      <c r="B216" s="22">
        <v>28</v>
      </c>
      <c r="C216" s="22">
        <v>24</v>
      </c>
      <c r="D216" s="22">
        <v>31</v>
      </c>
      <c r="E216" s="22">
        <v>26</v>
      </c>
      <c r="F216" s="22">
        <v>19</v>
      </c>
      <c r="G216" s="22">
        <v>31</v>
      </c>
      <c r="H216" s="22">
        <v>26</v>
      </c>
      <c r="I216" s="22">
        <v>19</v>
      </c>
      <c r="J216" s="22">
        <v>31</v>
      </c>
      <c r="K216" s="1">
        <f t="shared" si="8"/>
        <v>26.666666666666668</v>
      </c>
      <c r="L216" s="1">
        <f t="shared" si="9"/>
        <v>20.666666666666668</v>
      </c>
      <c r="M216" s="1">
        <f t="shared" si="10"/>
        <v>31</v>
      </c>
      <c r="N216" s="22"/>
      <c r="O216" s="22"/>
      <c r="P216" s="22"/>
      <c r="Q216" s="22"/>
    </row>
    <row r="217" spans="1:17">
      <c r="A217" s="25" t="s">
        <v>563</v>
      </c>
      <c r="B217" s="22">
        <v>28</v>
      </c>
      <c r="C217" s="22">
        <v>21</v>
      </c>
      <c r="D217" s="22">
        <v>36</v>
      </c>
      <c r="E217" s="22">
        <v>26</v>
      </c>
      <c r="F217" s="22">
        <v>19</v>
      </c>
      <c r="G217" s="22">
        <v>31</v>
      </c>
      <c r="H217" s="22">
        <v>26</v>
      </c>
      <c r="I217" s="22">
        <v>19</v>
      </c>
      <c r="J217" s="22">
        <v>31</v>
      </c>
      <c r="K217" s="1">
        <f t="shared" si="8"/>
        <v>26.666666666666668</v>
      </c>
      <c r="L217" s="1">
        <f t="shared" si="9"/>
        <v>19.666666666666668</v>
      </c>
      <c r="M217" s="1">
        <f t="shared" si="10"/>
        <v>32.666666666666664</v>
      </c>
      <c r="N217" s="22"/>
      <c r="O217" s="22"/>
      <c r="P217" s="22"/>
      <c r="Q217" s="22"/>
    </row>
    <row r="218" spans="1:17">
      <c r="A218" s="25" t="s">
        <v>564</v>
      </c>
      <c r="B218" s="22">
        <v>28</v>
      </c>
      <c r="C218" s="22">
        <v>23</v>
      </c>
      <c r="D218" s="22">
        <v>34</v>
      </c>
      <c r="E218" s="22">
        <v>26</v>
      </c>
      <c r="F218" s="22">
        <v>20</v>
      </c>
      <c r="G218" s="22">
        <v>31</v>
      </c>
      <c r="H218" s="22">
        <v>26</v>
      </c>
      <c r="I218" s="22">
        <v>20</v>
      </c>
      <c r="J218" s="22">
        <v>31</v>
      </c>
      <c r="K218" s="1">
        <f t="shared" si="8"/>
        <v>26.666666666666668</v>
      </c>
      <c r="L218" s="1">
        <f t="shared" si="9"/>
        <v>21</v>
      </c>
      <c r="M218" s="1">
        <f t="shared" si="10"/>
        <v>32</v>
      </c>
      <c r="N218" s="22"/>
      <c r="O218" s="22"/>
      <c r="P218" s="22"/>
      <c r="Q218" s="22"/>
    </row>
    <row r="219" spans="1:17">
      <c r="A219" s="25" t="s">
        <v>565</v>
      </c>
      <c r="B219" s="22">
        <v>24</v>
      </c>
      <c r="C219" s="22">
        <v>20</v>
      </c>
      <c r="D219" s="22">
        <v>29</v>
      </c>
      <c r="E219" s="22">
        <v>26</v>
      </c>
      <c r="F219" s="22">
        <v>21</v>
      </c>
      <c r="G219" s="22">
        <v>30</v>
      </c>
      <c r="H219" s="22">
        <v>26</v>
      </c>
      <c r="I219" s="22">
        <v>21</v>
      </c>
      <c r="J219" s="22">
        <v>30</v>
      </c>
      <c r="K219" s="1">
        <f t="shared" si="8"/>
        <v>25.333333333333332</v>
      </c>
      <c r="L219" s="1">
        <f t="shared" si="9"/>
        <v>20.666666666666668</v>
      </c>
      <c r="M219" s="1">
        <f t="shared" si="10"/>
        <v>29.666666666666668</v>
      </c>
      <c r="N219" s="22"/>
      <c r="O219" s="22"/>
      <c r="P219" s="22"/>
      <c r="Q219" s="22"/>
    </row>
    <row r="220" spans="1:17">
      <c r="A220" s="25" t="s">
        <v>566</v>
      </c>
      <c r="B220" s="22">
        <v>23</v>
      </c>
      <c r="C220" s="22">
        <v>19</v>
      </c>
      <c r="D220" s="22">
        <v>28</v>
      </c>
      <c r="E220" s="22">
        <v>28</v>
      </c>
      <c r="F220" s="22">
        <v>24</v>
      </c>
      <c r="G220" s="22">
        <v>31</v>
      </c>
      <c r="H220" s="22">
        <v>28</v>
      </c>
      <c r="I220" s="22">
        <v>24</v>
      </c>
      <c r="J220" s="22">
        <v>31</v>
      </c>
      <c r="K220" s="1">
        <f t="shared" si="8"/>
        <v>26.333333333333332</v>
      </c>
      <c r="L220" s="1">
        <f t="shared" si="9"/>
        <v>22.333333333333332</v>
      </c>
      <c r="M220" s="1">
        <f t="shared" si="10"/>
        <v>30</v>
      </c>
      <c r="N220" s="22"/>
      <c r="O220" s="22"/>
      <c r="P220" s="22"/>
      <c r="Q220" s="22"/>
    </row>
    <row r="221" spans="1:17">
      <c r="A221" s="25" t="s">
        <v>567</v>
      </c>
      <c r="B221" s="22">
        <v>24</v>
      </c>
      <c r="C221" s="22">
        <v>17</v>
      </c>
      <c r="D221" s="22">
        <v>29</v>
      </c>
      <c r="E221" s="22">
        <v>28</v>
      </c>
      <c r="F221" s="22">
        <v>23</v>
      </c>
      <c r="G221" s="22">
        <v>31</v>
      </c>
      <c r="H221" s="22">
        <v>28</v>
      </c>
      <c r="I221" s="22">
        <v>23</v>
      </c>
      <c r="J221" s="22">
        <v>31</v>
      </c>
      <c r="K221" s="1">
        <f t="shared" si="8"/>
        <v>26.666666666666668</v>
      </c>
      <c r="L221" s="1">
        <f t="shared" si="9"/>
        <v>21</v>
      </c>
      <c r="M221" s="1">
        <f t="shared" si="10"/>
        <v>30.333333333333332</v>
      </c>
      <c r="N221" s="22"/>
      <c r="O221" s="22"/>
      <c r="P221" s="22"/>
      <c r="Q221" s="22"/>
    </row>
    <row r="222" spans="1:17">
      <c r="A222" s="25" t="s">
        <v>568</v>
      </c>
      <c r="B222" s="22">
        <v>24</v>
      </c>
      <c r="C222" s="22">
        <v>18</v>
      </c>
      <c r="D222" s="22">
        <v>29</v>
      </c>
      <c r="E222" s="22">
        <v>25</v>
      </c>
      <c r="F222" s="22">
        <v>22</v>
      </c>
      <c r="G222" s="22">
        <v>30</v>
      </c>
      <c r="H222" s="22">
        <v>25</v>
      </c>
      <c r="I222" s="22">
        <v>22</v>
      </c>
      <c r="J222" s="22">
        <v>30</v>
      </c>
      <c r="K222" s="1">
        <f t="shared" si="8"/>
        <v>24.666666666666668</v>
      </c>
      <c r="L222" s="1">
        <f t="shared" si="9"/>
        <v>20.666666666666668</v>
      </c>
      <c r="M222" s="1">
        <f t="shared" si="10"/>
        <v>29.666666666666668</v>
      </c>
      <c r="N222" s="22"/>
      <c r="O222" s="22"/>
      <c r="P222" s="22"/>
      <c r="Q222" s="22"/>
    </row>
    <row r="223" spans="1:17">
      <c r="A223" s="25" t="s">
        <v>569</v>
      </c>
      <c r="B223" s="22">
        <v>25</v>
      </c>
      <c r="C223" s="22">
        <v>19</v>
      </c>
      <c r="D223" s="22">
        <v>31</v>
      </c>
      <c r="E223" s="22">
        <v>27</v>
      </c>
      <c r="F223" s="22">
        <v>21</v>
      </c>
      <c r="G223" s="22">
        <v>31</v>
      </c>
      <c r="H223" s="22">
        <v>27</v>
      </c>
      <c r="I223" s="22">
        <v>21</v>
      </c>
      <c r="J223" s="22">
        <v>31</v>
      </c>
      <c r="K223" s="1">
        <f t="shared" si="8"/>
        <v>26.333333333333332</v>
      </c>
      <c r="L223" s="1">
        <f t="shared" si="9"/>
        <v>20.333333333333332</v>
      </c>
      <c r="M223" s="1">
        <f t="shared" si="10"/>
        <v>31</v>
      </c>
      <c r="N223" s="22"/>
      <c r="O223" s="22"/>
      <c r="P223" s="22"/>
      <c r="Q223" s="22"/>
    </row>
    <row r="224" spans="1:17">
      <c r="A224" s="25" t="s">
        <v>570</v>
      </c>
      <c r="B224" s="22">
        <v>26</v>
      </c>
      <c r="C224" s="22">
        <v>20</v>
      </c>
      <c r="D224" s="22">
        <v>33</v>
      </c>
      <c r="E224" s="22">
        <v>25</v>
      </c>
      <c r="F224" s="22">
        <v>20</v>
      </c>
      <c r="G224" s="22">
        <v>30</v>
      </c>
      <c r="H224" s="22">
        <v>25</v>
      </c>
      <c r="I224" s="22">
        <v>20</v>
      </c>
      <c r="J224" s="22">
        <v>30</v>
      </c>
      <c r="K224" s="1">
        <f t="shared" si="8"/>
        <v>25.333333333333332</v>
      </c>
      <c r="L224" s="1">
        <f t="shared" si="9"/>
        <v>20</v>
      </c>
      <c r="M224" s="1">
        <f t="shared" si="10"/>
        <v>31</v>
      </c>
      <c r="N224" s="22"/>
      <c r="O224" s="22"/>
      <c r="P224" s="22"/>
      <c r="Q224" s="22"/>
    </row>
    <row r="225" spans="1:17">
      <c r="A225" s="25" t="s">
        <v>571</v>
      </c>
      <c r="B225" s="22">
        <v>26</v>
      </c>
      <c r="C225" s="22">
        <v>21</v>
      </c>
      <c r="D225" s="22">
        <v>30</v>
      </c>
      <c r="E225" s="22">
        <v>25</v>
      </c>
      <c r="F225" s="22">
        <v>19</v>
      </c>
      <c r="G225" s="22">
        <v>30</v>
      </c>
      <c r="H225" s="22">
        <v>25</v>
      </c>
      <c r="I225" s="22">
        <v>19</v>
      </c>
      <c r="J225" s="22">
        <v>30</v>
      </c>
      <c r="K225" s="1">
        <f t="shared" ref="K225:K288" si="11">AVERAGE(B225,E225,H225)</f>
        <v>25.333333333333332</v>
      </c>
      <c r="L225" s="1">
        <f t="shared" ref="L225:L288" si="12">AVERAGE(C225,F225,I225)</f>
        <v>19.666666666666668</v>
      </c>
      <c r="M225" s="1">
        <f t="shared" ref="M225:M288" si="13">AVERAGE(D225,G225,J225)</f>
        <v>30</v>
      </c>
      <c r="N225" s="22"/>
      <c r="O225" s="22"/>
      <c r="P225" s="22"/>
      <c r="Q225" s="22"/>
    </row>
    <row r="226" spans="1:17">
      <c r="A226" s="25" t="s">
        <v>572</v>
      </c>
      <c r="B226" s="22">
        <v>28</v>
      </c>
      <c r="C226" s="22">
        <v>25</v>
      </c>
      <c r="D226" s="22">
        <v>30</v>
      </c>
      <c r="E226" s="22">
        <v>22</v>
      </c>
      <c r="F226" s="22">
        <v>20</v>
      </c>
      <c r="G226" s="22">
        <v>26</v>
      </c>
      <c r="H226" s="22">
        <v>22</v>
      </c>
      <c r="I226" s="22">
        <v>20</v>
      </c>
      <c r="J226" s="22">
        <v>26</v>
      </c>
      <c r="K226" s="1">
        <f t="shared" si="11"/>
        <v>24</v>
      </c>
      <c r="L226" s="1">
        <f t="shared" si="12"/>
        <v>21.666666666666668</v>
      </c>
      <c r="M226" s="1">
        <f t="shared" si="13"/>
        <v>27.333333333333332</v>
      </c>
      <c r="N226" s="22"/>
      <c r="O226" s="22"/>
      <c r="P226" s="22"/>
      <c r="Q226" s="22"/>
    </row>
    <row r="227" spans="1:17">
      <c r="A227" s="25" t="s">
        <v>573</v>
      </c>
      <c r="B227" s="22">
        <v>27</v>
      </c>
      <c r="C227" s="22">
        <v>23</v>
      </c>
      <c r="D227" s="22">
        <v>31</v>
      </c>
      <c r="E227" s="22">
        <v>24</v>
      </c>
      <c r="F227" s="22">
        <v>18</v>
      </c>
      <c r="G227" s="22">
        <v>29</v>
      </c>
      <c r="H227" s="22">
        <v>24</v>
      </c>
      <c r="I227" s="22">
        <v>18</v>
      </c>
      <c r="J227" s="22">
        <v>29</v>
      </c>
      <c r="K227" s="1">
        <f t="shared" si="11"/>
        <v>25</v>
      </c>
      <c r="L227" s="1">
        <f t="shared" si="12"/>
        <v>19.666666666666668</v>
      </c>
      <c r="M227" s="1">
        <f t="shared" si="13"/>
        <v>29.666666666666668</v>
      </c>
      <c r="N227" s="22"/>
      <c r="O227" s="22"/>
      <c r="P227" s="22"/>
      <c r="Q227" s="22"/>
    </row>
    <row r="228" spans="1:17">
      <c r="A228" s="25" t="s">
        <v>574</v>
      </c>
      <c r="B228" s="22">
        <v>28</v>
      </c>
      <c r="C228" s="22">
        <v>20</v>
      </c>
      <c r="D228" s="22">
        <v>36</v>
      </c>
      <c r="E228" s="22">
        <v>25</v>
      </c>
      <c r="F228" s="22">
        <v>19</v>
      </c>
      <c r="G228" s="22">
        <v>29</v>
      </c>
      <c r="H228" s="22">
        <v>25</v>
      </c>
      <c r="I228" s="22">
        <v>19</v>
      </c>
      <c r="J228" s="22">
        <v>29</v>
      </c>
      <c r="K228" s="1">
        <f t="shared" si="11"/>
        <v>26</v>
      </c>
      <c r="L228" s="1">
        <f t="shared" si="12"/>
        <v>19.333333333333332</v>
      </c>
      <c r="M228" s="1">
        <f t="shared" si="13"/>
        <v>31.333333333333332</v>
      </c>
      <c r="N228" s="22"/>
      <c r="O228" s="22"/>
      <c r="P228" s="22"/>
      <c r="Q228" s="22"/>
    </row>
    <row r="229" spans="1:17">
      <c r="A229" s="25" t="s">
        <v>575</v>
      </c>
      <c r="B229" s="22">
        <v>28</v>
      </c>
      <c r="C229" s="22">
        <v>21</v>
      </c>
      <c r="D229" s="22">
        <v>31</v>
      </c>
      <c r="E229" s="22">
        <v>25</v>
      </c>
      <c r="F229" s="22">
        <v>18</v>
      </c>
      <c r="G229" s="22">
        <v>32</v>
      </c>
      <c r="H229" s="22">
        <v>25</v>
      </c>
      <c r="I229" s="22">
        <v>18</v>
      </c>
      <c r="J229" s="22">
        <v>32</v>
      </c>
      <c r="K229" s="1">
        <f t="shared" si="11"/>
        <v>26</v>
      </c>
      <c r="L229" s="1">
        <f t="shared" si="12"/>
        <v>19</v>
      </c>
      <c r="M229" s="1">
        <f t="shared" si="13"/>
        <v>31.666666666666668</v>
      </c>
      <c r="N229" s="22"/>
      <c r="O229" s="22"/>
      <c r="P229" s="22"/>
      <c r="Q229" s="22"/>
    </row>
    <row r="230" spans="1:17">
      <c r="A230" s="25" t="s">
        <v>576</v>
      </c>
      <c r="B230" s="22">
        <v>27</v>
      </c>
      <c r="C230" s="22">
        <v>21</v>
      </c>
      <c r="D230" s="22">
        <v>31</v>
      </c>
      <c r="E230" s="22">
        <v>27</v>
      </c>
      <c r="F230" s="22">
        <v>20</v>
      </c>
      <c r="G230" s="22">
        <v>34</v>
      </c>
      <c r="H230" s="22">
        <v>27</v>
      </c>
      <c r="I230" s="22">
        <v>20</v>
      </c>
      <c r="J230" s="22">
        <v>34</v>
      </c>
      <c r="K230" s="1">
        <f t="shared" si="11"/>
        <v>27</v>
      </c>
      <c r="L230" s="1">
        <f t="shared" si="12"/>
        <v>20.333333333333332</v>
      </c>
      <c r="M230" s="1">
        <f t="shared" si="13"/>
        <v>33</v>
      </c>
      <c r="N230" s="22"/>
      <c r="O230" s="22"/>
      <c r="P230" s="22"/>
      <c r="Q230" s="22"/>
    </row>
    <row r="231" spans="1:17">
      <c r="A231" s="25" t="s">
        <v>577</v>
      </c>
      <c r="B231" s="22">
        <v>26</v>
      </c>
      <c r="C231" s="22">
        <v>18</v>
      </c>
      <c r="D231" s="22">
        <v>32</v>
      </c>
      <c r="E231" s="22">
        <v>27</v>
      </c>
      <c r="F231" s="22">
        <v>21</v>
      </c>
      <c r="G231" s="22">
        <v>32</v>
      </c>
      <c r="H231" s="22">
        <v>27</v>
      </c>
      <c r="I231" s="22">
        <v>21</v>
      </c>
      <c r="J231" s="22">
        <v>32</v>
      </c>
      <c r="K231" s="1">
        <f t="shared" si="11"/>
        <v>26.666666666666668</v>
      </c>
      <c r="L231" s="1">
        <f t="shared" si="12"/>
        <v>20</v>
      </c>
      <c r="M231" s="1">
        <f t="shared" si="13"/>
        <v>32</v>
      </c>
      <c r="N231" s="22"/>
      <c r="O231" s="22"/>
      <c r="P231" s="22"/>
      <c r="Q231" s="22"/>
    </row>
    <row r="232" spans="1:17">
      <c r="A232" s="25" t="s">
        <v>578</v>
      </c>
      <c r="B232" s="22">
        <v>28</v>
      </c>
      <c r="C232" s="22">
        <v>25</v>
      </c>
      <c r="D232" s="22">
        <v>31</v>
      </c>
      <c r="E232" s="22">
        <v>32</v>
      </c>
      <c r="F232" s="22">
        <v>26</v>
      </c>
      <c r="G232" s="22">
        <v>38</v>
      </c>
      <c r="H232" s="22">
        <v>32</v>
      </c>
      <c r="I232" s="22">
        <v>26</v>
      </c>
      <c r="J232" s="22">
        <v>38</v>
      </c>
      <c r="K232" s="1">
        <f t="shared" si="11"/>
        <v>30.666666666666668</v>
      </c>
      <c r="L232" s="1">
        <f t="shared" si="12"/>
        <v>25.666666666666668</v>
      </c>
      <c r="M232" s="1">
        <f t="shared" si="13"/>
        <v>35.666666666666664</v>
      </c>
      <c r="N232" s="22"/>
      <c r="O232" s="22"/>
      <c r="P232" s="22"/>
      <c r="Q232" s="22"/>
    </row>
    <row r="233" spans="1:17">
      <c r="A233" s="25" t="s">
        <v>579</v>
      </c>
      <c r="B233" s="22">
        <v>28</v>
      </c>
      <c r="C233" s="22">
        <v>25</v>
      </c>
      <c r="D233" s="22">
        <v>31</v>
      </c>
      <c r="E233" s="22">
        <v>28</v>
      </c>
      <c r="F233" s="22">
        <v>25</v>
      </c>
      <c r="G233" s="22">
        <v>31</v>
      </c>
      <c r="H233" s="22">
        <v>28</v>
      </c>
      <c r="I233" s="22">
        <v>25</v>
      </c>
      <c r="J233" s="22">
        <v>31</v>
      </c>
      <c r="K233" s="1">
        <f t="shared" si="11"/>
        <v>28</v>
      </c>
      <c r="L233" s="1">
        <f t="shared" si="12"/>
        <v>25</v>
      </c>
      <c r="M233" s="1">
        <f t="shared" si="13"/>
        <v>31</v>
      </c>
      <c r="N233" s="22"/>
      <c r="O233" s="22"/>
      <c r="P233" s="22"/>
      <c r="Q233" s="22"/>
    </row>
    <row r="234" spans="1:17">
      <c r="A234" s="25" t="s">
        <v>580</v>
      </c>
      <c r="B234" s="22">
        <v>26</v>
      </c>
      <c r="C234" s="22">
        <v>20</v>
      </c>
      <c r="D234" s="22">
        <v>30</v>
      </c>
      <c r="E234" s="22">
        <v>27</v>
      </c>
      <c r="F234" s="22">
        <v>22</v>
      </c>
      <c r="G234" s="22">
        <v>30</v>
      </c>
      <c r="H234" s="22">
        <v>27</v>
      </c>
      <c r="I234" s="22">
        <v>22</v>
      </c>
      <c r="J234" s="22">
        <v>30</v>
      </c>
      <c r="K234" s="1">
        <f t="shared" si="11"/>
        <v>26.666666666666668</v>
      </c>
      <c r="L234" s="1">
        <f t="shared" si="12"/>
        <v>21.333333333333332</v>
      </c>
      <c r="M234" s="1">
        <f t="shared" si="13"/>
        <v>30</v>
      </c>
      <c r="N234" s="22"/>
      <c r="O234" s="22"/>
      <c r="P234" s="22"/>
      <c r="Q234" s="22"/>
    </row>
    <row r="235" spans="1:17">
      <c r="A235" s="25" t="s">
        <v>581</v>
      </c>
      <c r="B235" s="22">
        <v>26</v>
      </c>
      <c r="C235" s="22">
        <v>20</v>
      </c>
      <c r="D235" s="22">
        <v>31</v>
      </c>
      <c r="E235" s="22">
        <v>26</v>
      </c>
      <c r="F235" s="22">
        <v>21</v>
      </c>
      <c r="G235" s="22">
        <v>29</v>
      </c>
      <c r="H235" s="22">
        <v>26</v>
      </c>
      <c r="I235" s="22">
        <v>21</v>
      </c>
      <c r="J235" s="22">
        <v>29</v>
      </c>
      <c r="K235" s="1">
        <f t="shared" si="11"/>
        <v>26</v>
      </c>
      <c r="L235" s="1">
        <f t="shared" si="12"/>
        <v>20.666666666666668</v>
      </c>
      <c r="M235" s="1">
        <f t="shared" si="13"/>
        <v>29.666666666666668</v>
      </c>
      <c r="N235" s="22"/>
      <c r="O235" s="22"/>
      <c r="P235" s="22"/>
      <c r="Q235" s="22"/>
    </row>
    <row r="236" spans="1:17">
      <c r="A236" s="25" t="s">
        <v>582</v>
      </c>
      <c r="B236" s="22">
        <v>26</v>
      </c>
      <c r="C236" s="22">
        <v>20</v>
      </c>
      <c r="D236" s="22">
        <v>30</v>
      </c>
      <c r="E236" s="22">
        <v>23</v>
      </c>
      <c r="F236" s="22">
        <v>20</v>
      </c>
      <c r="G236" s="22">
        <v>28</v>
      </c>
      <c r="H236" s="22">
        <v>23</v>
      </c>
      <c r="I236" s="22">
        <v>20</v>
      </c>
      <c r="J236" s="22">
        <v>28</v>
      </c>
      <c r="K236" s="1">
        <f t="shared" si="11"/>
        <v>24</v>
      </c>
      <c r="L236" s="1">
        <f t="shared" si="12"/>
        <v>20</v>
      </c>
      <c r="M236" s="1">
        <f t="shared" si="13"/>
        <v>28.666666666666668</v>
      </c>
      <c r="N236" s="22"/>
      <c r="O236" s="22"/>
      <c r="P236" s="22"/>
      <c r="Q236" s="22"/>
    </row>
    <row r="237" spans="1:17">
      <c r="A237" s="25" t="s">
        <v>583</v>
      </c>
      <c r="B237" s="22">
        <v>27</v>
      </c>
      <c r="C237" s="22">
        <v>21</v>
      </c>
      <c r="D237" s="22">
        <v>30</v>
      </c>
      <c r="E237" s="22">
        <v>24</v>
      </c>
      <c r="F237" s="22">
        <v>18</v>
      </c>
      <c r="G237" s="22">
        <v>29</v>
      </c>
      <c r="H237" s="22">
        <v>24</v>
      </c>
      <c r="I237" s="22">
        <v>18</v>
      </c>
      <c r="J237" s="22">
        <v>29</v>
      </c>
      <c r="K237" s="1">
        <f t="shared" si="11"/>
        <v>25</v>
      </c>
      <c r="L237" s="1">
        <f t="shared" si="12"/>
        <v>19</v>
      </c>
      <c r="M237" s="1">
        <f t="shared" si="13"/>
        <v>29.333333333333332</v>
      </c>
      <c r="N237" s="22"/>
      <c r="O237" s="22"/>
      <c r="P237" s="22"/>
      <c r="Q237" s="22"/>
    </row>
    <row r="238" spans="1:17">
      <c r="A238" s="25" t="s">
        <v>584</v>
      </c>
      <c r="B238" s="22">
        <v>27</v>
      </c>
      <c r="C238" s="22">
        <v>23</v>
      </c>
      <c r="D238" s="22">
        <v>31</v>
      </c>
      <c r="E238" s="22">
        <v>22</v>
      </c>
      <c r="F238" s="22">
        <v>18</v>
      </c>
      <c r="G238" s="22">
        <v>28</v>
      </c>
      <c r="H238" s="22">
        <v>22</v>
      </c>
      <c r="I238" s="22">
        <v>18</v>
      </c>
      <c r="J238" s="22">
        <v>28</v>
      </c>
      <c r="K238" s="1">
        <f t="shared" si="11"/>
        <v>23.666666666666668</v>
      </c>
      <c r="L238" s="1">
        <f t="shared" si="12"/>
        <v>19.666666666666668</v>
      </c>
      <c r="M238" s="1">
        <f t="shared" si="13"/>
        <v>29</v>
      </c>
      <c r="N238" s="22"/>
      <c r="O238" s="22"/>
      <c r="P238" s="22"/>
      <c r="Q238" s="22"/>
    </row>
    <row r="239" spans="1:17">
      <c r="A239" s="25" t="s">
        <v>585</v>
      </c>
      <c r="B239" s="22">
        <v>27</v>
      </c>
      <c r="C239" s="22">
        <v>21</v>
      </c>
      <c r="D239" s="22">
        <v>31</v>
      </c>
      <c r="E239" s="22">
        <v>23</v>
      </c>
      <c r="F239" s="22">
        <v>18</v>
      </c>
      <c r="G239" s="22">
        <v>28</v>
      </c>
      <c r="H239" s="22">
        <v>23</v>
      </c>
      <c r="I239" s="22">
        <v>18</v>
      </c>
      <c r="J239" s="22">
        <v>28</v>
      </c>
      <c r="K239" s="1">
        <f t="shared" si="11"/>
        <v>24.333333333333332</v>
      </c>
      <c r="L239" s="1">
        <f t="shared" si="12"/>
        <v>19</v>
      </c>
      <c r="M239" s="1">
        <f t="shared" si="13"/>
        <v>29</v>
      </c>
      <c r="N239" s="22"/>
      <c r="O239" s="22"/>
      <c r="P239" s="22"/>
      <c r="Q239" s="22"/>
    </row>
    <row r="240" spans="1:17">
      <c r="A240" s="25" t="s">
        <v>586</v>
      </c>
      <c r="B240" s="22">
        <v>26</v>
      </c>
      <c r="C240" s="22">
        <v>21</v>
      </c>
      <c r="D240" s="22">
        <v>31</v>
      </c>
      <c r="E240" s="22">
        <v>25</v>
      </c>
      <c r="F240" s="22">
        <v>20</v>
      </c>
      <c r="G240" s="22">
        <v>29</v>
      </c>
      <c r="H240" s="22">
        <v>25</v>
      </c>
      <c r="I240" s="22">
        <v>20</v>
      </c>
      <c r="J240" s="22">
        <v>29</v>
      </c>
      <c r="K240" s="1">
        <f t="shared" si="11"/>
        <v>25.333333333333332</v>
      </c>
      <c r="L240" s="1">
        <f t="shared" si="12"/>
        <v>20.333333333333332</v>
      </c>
      <c r="M240" s="1">
        <f t="shared" si="13"/>
        <v>29.666666666666668</v>
      </c>
      <c r="N240" s="22"/>
      <c r="O240" s="22"/>
      <c r="P240" s="22"/>
      <c r="Q240" s="22"/>
    </row>
    <row r="241" spans="1:17">
      <c r="A241" s="25" t="s">
        <v>587</v>
      </c>
      <c r="B241" s="22">
        <v>27</v>
      </c>
      <c r="C241" s="22">
        <v>23</v>
      </c>
      <c r="D241" s="22">
        <v>30</v>
      </c>
      <c r="E241" s="22">
        <v>25</v>
      </c>
      <c r="F241" s="22">
        <v>20</v>
      </c>
      <c r="G241" s="22">
        <v>29</v>
      </c>
      <c r="H241" s="22">
        <v>25</v>
      </c>
      <c r="I241" s="22">
        <v>20</v>
      </c>
      <c r="J241" s="22">
        <v>29</v>
      </c>
      <c r="K241" s="1">
        <f t="shared" si="11"/>
        <v>25.666666666666668</v>
      </c>
      <c r="L241" s="1">
        <f t="shared" si="12"/>
        <v>21</v>
      </c>
      <c r="M241" s="1">
        <f t="shared" si="13"/>
        <v>29.333333333333332</v>
      </c>
      <c r="N241" s="22"/>
      <c r="O241" s="22"/>
      <c r="P241" s="22"/>
      <c r="Q241" s="22"/>
    </row>
    <row r="242" spans="1:17">
      <c r="A242" s="25" t="s">
        <v>588</v>
      </c>
      <c r="B242" s="22">
        <v>26</v>
      </c>
      <c r="C242" s="22">
        <v>22</v>
      </c>
      <c r="D242" s="22">
        <v>30</v>
      </c>
      <c r="E242" s="22">
        <v>25</v>
      </c>
      <c r="F242" s="22">
        <v>19</v>
      </c>
      <c r="G242" s="22">
        <v>29</v>
      </c>
      <c r="H242" s="22">
        <v>25</v>
      </c>
      <c r="I242" s="22">
        <v>19</v>
      </c>
      <c r="J242" s="22">
        <v>29</v>
      </c>
      <c r="K242" s="1">
        <f t="shared" si="11"/>
        <v>25.333333333333332</v>
      </c>
      <c r="L242" s="1">
        <f t="shared" si="12"/>
        <v>20</v>
      </c>
      <c r="M242" s="1">
        <f t="shared" si="13"/>
        <v>29.333333333333332</v>
      </c>
      <c r="N242" s="22"/>
      <c r="O242" s="22"/>
      <c r="P242" s="22"/>
      <c r="Q242" s="22"/>
    </row>
    <row r="243" spans="1:17">
      <c r="A243" s="25" t="s">
        <v>589</v>
      </c>
      <c r="B243" s="22">
        <v>27</v>
      </c>
      <c r="C243" s="22">
        <v>19</v>
      </c>
      <c r="D243" s="22">
        <v>35</v>
      </c>
      <c r="E243" s="22">
        <v>25</v>
      </c>
      <c r="F243" s="22">
        <v>20</v>
      </c>
      <c r="G243" s="22">
        <v>29</v>
      </c>
      <c r="H243" s="22">
        <v>25</v>
      </c>
      <c r="I243" s="22">
        <v>20</v>
      </c>
      <c r="J243" s="22">
        <v>29</v>
      </c>
      <c r="K243" s="1">
        <f t="shared" si="11"/>
        <v>25.666666666666668</v>
      </c>
      <c r="L243" s="1">
        <f t="shared" si="12"/>
        <v>19.666666666666668</v>
      </c>
      <c r="M243" s="1">
        <f t="shared" si="13"/>
        <v>31</v>
      </c>
      <c r="N243" s="22"/>
      <c r="O243" s="22"/>
      <c r="P243" s="22"/>
      <c r="Q243" s="22"/>
    </row>
    <row r="244" spans="1:17">
      <c r="A244" s="25" t="s">
        <v>590</v>
      </c>
      <c r="B244" s="22">
        <v>28</v>
      </c>
      <c r="C244" s="22">
        <v>24</v>
      </c>
      <c r="D244" s="22">
        <v>34</v>
      </c>
      <c r="E244" s="22">
        <v>25</v>
      </c>
      <c r="F244" s="22">
        <v>19</v>
      </c>
      <c r="G244" s="22">
        <v>29</v>
      </c>
      <c r="H244" s="22">
        <v>25</v>
      </c>
      <c r="I244" s="22">
        <v>19</v>
      </c>
      <c r="J244" s="22">
        <v>29</v>
      </c>
      <c r="K244" s="1">
        <f t="shared" si="11"/>
        <v>26</v>
      </c>
      <c r="L244" s="1">
        <f t="shared" si="12"/>
        <v>20.666666666666668</v>
      </c>
      <c r="M244" s="1">
        <f t="shared" si="13"/>
        <v>30.666666666666668</v>
      </c>
      <c r="N244" s="22"/>
      <c r="O244" s="22"/>
      <c r="P244" s="22"/>
      <c r="Q244" s="22"/>
    </row>
    <row r="245" spans="1:17">
      <c r="A245" s="25" t="s">
        <v>721</v>
      </c>
      <c r="B245" s="22">
        <v>27</v>
      </c>
      <c r="C245" s="22">
        <v>20</v>
      </c>
      <c r="D245" s="22">
        <v>34</v>
      </c>
      <c r="E245" s="22">
        <v>26</v>
      </c>
      <c r="F245" s="22">
        <v>22</v>
      </c>
      <c r="G245" s="22">
        <v>29</v>
      </c>
      <c r="H245" s="22">
        <v>26</v>
      </c>
      <c r="I245" s="22">
        <v>22</v>
      </c>
      <c r="J245" s="22">
        <v>29</v>
      </c>
      <c r="K245" s="1">
        <f t="shared" si="11"/>
        <v>26.333333333333332</v>
      </c>
      <c r="L245" s="1">
        <f t="shared" si="12"/>
        <v>21.333333333333332</v>
      </c>
      <c r="M245" s="1">
        <f t="shared" si="13"/>
        <v>30.666666666666668</v>
      </c>
      <c r="N245" s="22"/>
      <c r="O245" s="22"/>
      <c r="P245" s="22"/>
      <c r="Q245" s="22"/>
    </row>
    <row r="246" spans="1:17">
      <c r="A246" s="25" t="s">
        <v>591</v>
      </c>
      <c r="B246" s="22">
        <v>25</v>
      </c>
      <c r="C246" s="22">
        <v>19</v>
      </c>
      <c r="D246" s="22">
        <v>28</v>
      </c>
      <c r="E246" s="22"/>
      <c r="F246" s="22"/>
      <c r="G246" s="22"/>
      <c r="H246" s="22"/>
      <c r="I246" s="22"/>
      <c r="J246" s="22"/>
      <c r="K246" s="1">
        <f t="shared" si="11"/>
        <v>25</v>
      </c>
      <c r="L246" s="1">
        <f t="shared" si="12"/>
        <v>19</v>
      </c>
      <c r="M246" s="1">
        <f t="shared" si="13"/>
        <v>28</v>
      </c>
      <c r="N246" s="22"/>
      <c r="O246" s="22"/>
      <c r="P246" s="22"/>
      <c r="Q246" s="22"/>
    </row>
    <row r="247" spans="1:17">
      <c r="A247" s="25" t="s">
        <v>592</v>
      </c>
      <c r="B247" s="22">
        <v>24</v>
      </c>
      <c r="C247" s="22">
        <v>15</v>
      </c>
      <c r="D247" s="22">
        <v>30</v>
      </c>
      <c r="E247" s="22"/>
      <c r="F247" s="22"/>
      <c r="G247" s="21"/>
      <c r="H247" s="22"/>
      <c r="I247" s="22"/>
      <c r="J247" s="21"/>
      <c r="K247" s="1">
        <f t="shared" si="11"/>
        <v>24</v>
      </c>
      <c r="L247" s="1">
        <f t="shared" si="12"/>
        <v>15</v>
      </c>
      <c r="M247" s="1">
        <f t="shared" si="13"/>
        <v>30</v>
      </c>
      <c r="N247" s="22"/>
      <c r="O247" s="22"/>
      <c r="P247" s="22"/>
      <c r="Q247" s="22"/>
    </row>
    <row r="248" spans="1:17">
      <c r="A248" s="25" t="s">
        <v>593</v>
      </c>
      <c r="B248" s="22">
        <v>25</v>
      </c>
      <c r="C248" s="22">
        <v>19</v>
      </c>
      <c r="D248" s="22">
        <v>29</v>
      </c>
      <c r="E248" s="21"/>
      <c r="F248" s="21"/>
      <c r="G248" s="21"/>
      <c r="H248" s="21"/>
      <c r="I248" s="21"/>
      <c r="J248" s="21"/>
      <c r="K248" s="1">
        <f t="shared" si="11"/>
        <v>25</v>
      </c>
      <c r="L248" s="1">
        <f t="shared" si="12"/>
        <v>19</v>
      </c>
      <c r="M248" s="1">
        <f t="shared" si="13"/>
        <v>29</v>
      </c>
      <c r="N248" s="22"/>
      <c r="O248" s="22"/>
      <c r="P248" s="22"/>
      <c r="Q248" s="22"/>
    </row>
    <row r="249" spans="1:17">
      <c r="A249" s="25" t="s">
        <v>594</v>
      </c>
      <c r="B249" s="22">
        <v>23</v>
      </c>
      <c r="C249" s="22">
        <v>16</v>
      </c>
      <c r="D249" s="22">
        <v>29</v>
      </c>
      <c r="E249" s="21"/>
      <c r="F249" s="21"/>
      <c r="G249" s="21"/>
      <c r="H249" s="21"/>
      <c r="I249" s="21"/>
      <c r="J249" s="21"/>
      <c r="K249" s="1">
        <f t="shared" si="11"/>
        <v>23</v>
      </c>
      <c r="L249" s="1">
        <f t="shared" si="12"/>
        <v>16</v>
      </c>
      <c r="M249" s="1">
        <f t="shared" si="13"/>
        <v>29</v>
      </c>
      <c r="N249" s="22"/>
      <c r="O249" s="22"/>
      <c r="P249" s="22"/>
      <c r="Q249" s="22"/>
    </row>
    <row r="250" spans="1:17">
      <c r="A250" s="25" t="s">
        <v>595</v>
      </c>
      <c r="B250" s="22">
        <v>23</v>
      </c>
      <c r="C250" s="22">
        <v>17</v>
      </c>
      <c r="D250" s="22">
        <v>28</v>
      </c>
      <c r="E250" s="21"/>
      <c r="F250" s="21"/>
      <c r="G250" s="21"/>
      <c r="H250" s="21"/>
      <c r="I250" s="21"/>
      <c r="J250" s="21"/>
      <c r="K250" s="1">
        <f t="shared" si="11"/>
        <v>23</v>
      </c>
      <c r="L250" s="1">
        <f t="shared" si="12"/>
        <v>17</v>
      </c>
      <c r="M250" s="1">
        <f t="shared" si="13"/>
        <v>28</v>
      </c>
      <c r="N250" s="22"/>
      <c r="O250" s="22"/>
      <c r="P250" s="22"/>
      <c r="Q250" s="22"/>
    </row>
    <row r="251" spans="1:17">
      <c r="A251" s="25" t="s">
        <v>596</v>
      </c>
      <c r="B251" s="22">
        <v>23</v>
      </c>
      <c r="C251" s="22">
        <v>16</v>
      </c>
      <c r="D251" s="22">
        <v>29</v>
      </c>
      <c r="E251" s="21"/>
      <c r="F251" s="21"/>
      <c r="G251" s="21"/>
      <c r="H251" s="21"/>
      <c r="I251" s="21"/>
      <c r="J251" s="21"/>
      <c r="K251" s="1">
        <f t="shared" si="11"/>
        <v>23</v>
      </c>
      <c r="L251" s="1">
        <f t="shared" si="12"/>
        <v>16</v>
      </c>
      <c r="M251" s="1">
        <f t="shared" si="13"/>
        <v>29</v>
      </c>
      <c r="N251" s="22"/>
      <c r="O251" s="22"/>
      <c r="P251" s="22"/>
      <c r="Q251" s="22"/>
    </row>
    <row r="252" spans="1:17">
      <c r="A252" s="25" t="s">
        <v>597</v>
      </c>
      <c r="B252" s="22">
        <v>25</v>
      </c>
      <c r="C252" s="22">
        <v>19</v>
      </c>
      <c r="D252" s="22">
        <v>31</v>
      </c>
      <c r="E252" s="22"/>
      <c r="F252" s="22"/>
      <c r="G252" s="22"/>
      <c r="H252" s="22"/>
      <c r="I252" s="22"/>
      <c r="J252" s="22"/>
      <c r="K252" s="1">
        <f t="shared" si="11"/>
        <v>25</v>
      </c>
      <c r="L252" s="1">
        <f t="shared" si="12"/>
        <v>19</v>
      </c>
      <c r="M252" s="1">
        <f t="shared" si="13"/>
        <v>31</v>
      </c>
      <c r="N252" s="22"/>
      <c r="O252" s="22"/>
      <c r="P252" s="22"/>
      <c r="Q252" s="22"/>
    </row>
    <row r="253" spans="1:17">
      <c r="A253" s="25" t="s">
        <v>598</v>
      </c>
      <c r="B253" s="22">
        <v>26</v>
      </c>
      <c r="C253" s="22">
        <v>19</v>
      </c>
      <c r="D253" s="22">
        <v>32</v>
      </c>
      <c r="E253" s="22"/>
      <c r="F253" s="22"/>
      <c r="G253" s="22"/>
      <c r="H253" s="22"/>
      <c r="I253" s="22"/>
      <c r="J253" s="22"/>
      <c r="K253" s="1">
        <f t="shared" si="11"/>
        <v>26</v>
      </c>
      <c r="L253" s="1">
        <f t="shared" si="12"/>
        <v>19</v>
      </c>
      <c r="M253" s="1">
        <f t="shared" si="13"/>
        <v>32</v>
      </c>
      <c r="N253" s="22"/>
      <c r="O253" s="22"/>
      <c r="P253" s="22"/>
      <c r="Q253" s="22"/>
    </row>
    <row r="254" spans="1:17">
      <c r="A254" s="25" t="s">
        <v>599</v>
      </c>
      <c r="B254" s="22">
        <v>25</v>
      </c>
      <c r="C254" s="22">
        <v>19</v>
      </c>
      <c r="D254" s="22">
        <v>30</v>
      </c>
      <c r="E254" s="22"/>
      <c r="F254" s="22"/>
      <c r="G254" s="22"/>
      <c r="H254" s="22"/>
      <c r="I254" s="22"/>
      <c r="J254" s="22"/>
      <c r="K254" s="1">
        <f t="shared" si="11"/>
        <v>25</v>
      </c>
      <c r="L254" s="1">
        <f t="shared" si="12"/>
        <v>19</v>
      </c>
      <c r="M254" s="1">
        <f t="shared" si="13"/>
        <v>30</v>
      </c>
      <c r="N254" s="22"/>
      <c r="O254" s="22"/>
      <c r="P254" s="22"/>
      <c r="Q254" s="22"/>
    </row>
    <row r="255" spans="1:17">
      <c r="A255" s="25" t="s">
        <v>600</v>
      </c>
      <c r="B255" s="22">
        <v>25</v>
      </c>
      <c r="C255" s="22">
        <v>20</v>
      </c>
      <c r="D255" s="22">
        <v>29</v>
      </c>
      <c r="E255" s="22"/>
      <c r="F255" s="22"/>
      <c r="G255" s="22"/>
      <c r="H255" s="22"/>
      <c r="I255" s="22"/>
      <c r="J255" s="22"/>
      <c r="K255" s="1">
        <f t="shared" si="11"/>
        <v>25</v>
      </c>
      <c r="L255" s="1">
        <f t="shared" si="12"/>
        <v>20</v>
      </c>
      <c r="M255" s="1">
        <f t="shared" si="13"/>
        <v>29</v>
      </c>
      <c r="N255" s="22"/>
      <c r="O255" s="22"/>
      <c r="P255" s="22"/>
      <c r="Q255" s="22"/>
    </row>
    <row r="256" spans="1:17">
      <c r="A256" s="25" t="s">
        <v>601</v>
      </c>
      <c r="B256" s="22">
        <v>25</v>
      </c>
      <c r="C256" s="22">
        <v>20</v>
      </c>
      <c r="D256" s="22">
        <v>31</v>
      </c>
      <c r="E256" s="22"/>
      <c r="F256" s="22"/>
      <c r="G256" s="22"/>
      <c r="H256" s="22"/>
      <c r="I256" s="22"/>
      <c r="J256" s="22"/>
      <c r="K256" s="1">
        <f t="shared" si="11"/>
        <v>25</v>
      </c>
      <c r="L256" s="1">
        <f t="shared" si="12"/>
        <v>20</v>
      </c>
      <c r="M256" s="1">
        <f t="shared" si="13"/>
        <v>31</v>
      </c>
      <c r="N256" s="22"/>
      <c r="O256" s="22"/>
      <c r="P256" s="22"/>
      <c r="Q256" s="22"/>
    </row>
    <row r="257" spans="1:17">
      <c r="A257" s="25" t="s">
        <v>602</v>
      </c>
      <c r="B257" s="22">
        <v>24</v>
      </c>
      <c r="C257" s="22">
        <v>19</v>
      </c>
      <c r="D257" s="22">
        <v>31</v>
      </c>
      <c r="E257" s="22"/>
      <c r="F257" s="22"/>
      <c r="G257" s="22"/>
      <c r="H257" s="22"/>
      <c r="I257" s="22"/>
      <c r="J257" s="22"/>
      <c r="K257" s="1">
        <f t="shared" si="11"/>
        <v>24</v>
      </c>
      <c r="L257" s="1">
        <f t="shared" si="12"/>
        <v>19</v>
      </c>
      <c r="M257" s="1">
        <f t="shared" si="13"/>
        <v>31</v>
      </c>
      <c r="N257" s="22"/>
      <c r="O257" s="22"/>
      <c r="P257" s="22"/>
      <c r="Q257" s="22"/>
    </row>
    <row r="258" spans="1:17">
      <c r="A258" s="25" t="s">
        <v>603</v>
      </c>
      <c r="B258" s="22">
        <v>24</v>
      </c>
      <c r="C258" s="22">
        <v>18</v>
      </c>
      <c r="D258" s="22">
        <v>30</v>
      </c>
      <c r="E258" s="22"/>
      <c r="F258" s="22"/>
      <c r="G258" s="22"/>
      <c r="H258" s="22"/>
      <c r="I258" s="22"/>
      <c r="J258" s="22"/>
      <c r="K258" s="1">
        <f t="shared" si="11"/>
        <v>24</v>
      </c>
      <c r="L258" s="1">
        <f t="shared" si="12"/>
        <v>18</v>
      </c>
      <c r="M258" s="1">
        <f t="shared" si="13"/>
        <v>30</v>
      </c>
      <c r="N258" s="22"/>
      <c r="O258" s="22"/>
      <c r="P258" s="22"/>
      <c r="Q258" s="22"/>
    </row>
    <row r="259" spans="1:17">
      <c r="A259" s="25" t="s">
        <v>604</v>
      </c>
      <c r="B259" s="22">
        <v>24</v>
      </c>
      <c r="C259" s="22">
        <v>19</v>
      </c>
      <c r="D259" s="22">
        <v>31</v>
      </c>
      <c r="E259" s="22"/>
      <c r="F259" s="22"/>
      <c r="G259" s="22"/>
      <c r="H259" s="22"/>
      <c r="I259" s="22"/>
      <c r="J259" s="22"/>
      <c r="K259" s="1">
        <f t="shared" si="11"/>
        <v>24</v>
      </c>
      <c r="L259" s="1">
        <f t="shared" si="12"/>
        <v>19</v>
      </c>
      <c r="M259" s="1">
        <f t="shared" si="13"/>
        <v>31</v>
      </c>
      <c r="N259" s="22"/>
      <c r="O259" s="22"/>
      <c r="P259" s="22"/>
      <c r="Q259" s="22"/>
    </row>
    <row r="260" spans="1:17">
      <c r="A260" s="25" t="s">
        <v>605</v>
      </c>
      <c r="B260" s="22">
        <v>23</v>
      </c>
      <c r="C260" s="22">
        <v>18</v>
      </c>
      <c r="D260" s="22">
        <v>30</v>
      </c>
      <c r="E260" s="22"/>
      <c r="F260" s="22"/>
      <c r="G260" s="22"/>
      <c r="H260" s="22"/>
      <c r="I260" s="22"/>
      <c r="J260" s="22"/>
      <c r="K260" s="1">
        <f t="shared" si="11"/>
        <v>23</v>
      </c>
      <c r="L260" s="1">
        <f t="shared" si="12"/>
        <v>18</v>
      </c>
      <c r="M260" s="1">
        <f t="shared" si="13"/>
        <v>30</v>
      </c>
      <c r="N260" s="22"/>
      <c r="O260" s="22"/>
      <c r="P260" s="22"/>
      <c r="Q260" s="22"/>
    </row>
    <row r="261" spans="1:17">
      <c r="A261" s="25" t="s">
        <v>606</v>
      </c>
      <c r="B261" s="22">
        <v>23</v>
      </c>
      <c r="C261" s="22">
        <v>17</v>
      </c>
      <c r="D261" s="22">
        <v>28</v>
      </c>
      <c r="E261" s="22"/>
      <c r="F261" s="22"/>
      <c r="G261" s="22"/>
      <c r="H261" s="22"/>
      <c r="I261" s="22"/>
      <c r="J261" s="22"/>
      <c r="K261" s="1">
        <f t="shared" si="11"/>
        <v>23</v>
      </c>
      <c r="L261" s="1">
        <f t="shared" si="12"/>
        <v>17</v>
      </c>
      <c r="M261" s="1">
        <f t="shared" si="13"/>
        <v>28</v>
      </c>
      <c r="N261" s="22"/>
      <c r="O261" s="22"/>
      <c r="P261" s="22"/>
      <c r="Q261" s="22"/>
    </row>
    <row r="262" spans="1:17">
      <c r="A262" s="25" t="s">
        <v>607</v>
      </c>
      <c r="B262" s="22">
        <v>24</v>
      </c>
      <c r="C262" s="22">
        <v>21</v>
      </c>
      <c r="D262" s="22">
        <v>28</v>
      </c>
      <c r="E262" s="22"/>
      <c r="F262" s="22"/>
      <c r="G262" s="22"/>
      <c r="H262" s="22"/>
      <c r="I262" s="22"/>
      <c r="J262" s="22"/>
      <c r="K262" s="1">
        <f t="shared" si="11"/>
        <v>24</v>
      </c>
      <c r="L262" s="1">
        <f t="shared" si="12"/>
        <v>21</v>
      </c>
      <c r="M262" s="1">
        <f t="shared" si="13"/>
        <v>28</v>
      </c>
      <c r="N262" s="22"/>
      <c r="O262" s="22"/>
      <c r="P262" s="22"/>
      <c r="Q262" s="22"/>
    </row>
    <row r="263" spans="1:17">
      <c r="A263" s="25" t="s">
        <v>608</v>
      </c>
      <c r="B263" s="22">
        <v>25</v>
      </c>
      <c r="C263" s="22">
        <v>21</v>
      </c>
      <c r="D263" s="22">
        <v>29</v>
      </c>
      <c r="E263" s="22"/>
      <c r="F263" s="22"/>
      <c r="G263" s="22"/>
      <c r="H263" s="22"/>
      <c r="I263" s="22"/>
      <c r="J263" s="22"/>
      <c r="K263" s="1">
        <f t="shared" si="11"/>
        <v>25</v>
      </c>
      <c r="L263" s="1">
        <f t="shared" si="12"/>
        <v>21</v>
      </c>
      <c r="M263" s="1">
        <f t="shared" si="13"/>
        <v>29</v>
      </c>
      <c r="N263" s="22"/>
      <c r="O263" s="22"/>
      <c r="P263" s="22"/>
      <c r="Q263" s="22"/>
    </row>
    <row r="264" spans="1:17">
      <c r="A264" s="25" t="s">
        <v>609</v>
      </c>
      <c r="B264" s="22">
        <v>24</v>
      </c>
      <c r="C264" s="22">
        <v>19</v>
      </c>
      <c r="D264" s="22">
        <v>29</v>
      </c>
      <c r="E264" s="22"/>
      <c r="F264" s="22"/>
      <c r="G264" s="22"/>
      <c r="H264" s="22"/>
      <c r="I264" s="22"/>
      <c r="J264" s="22"/>
      <c r="K264" s="1">
        <f t="shared" si="11"/>
        <v>24</v>
      </c>
      <c r="L264" s="1">
        <f t="shared" si="12"/>
        <v>19</v>
      </c>
      <c r="M264" s="1">
        <f t="shared" si="13"/>
        <v>29</v>
      </c>
      <c r="N264" s="22"/>
      <c r="O264" s="22"/>
      <c r="P264" s="22"/>
      <c r="Q264" s="22"/>
    </row>
    <row r="265" spans="1:17">
      <c r="A265" s="25" t="s">
        <v>610</v>
      </c>
      <c r="B265" s="22">
        <v>24</v>
      </c>
      <c r="C265" s="22">
        <v>19</v>
      </c>
      <c r="D265" s="22">
        <v>28</v>
      </c>
      <c r="E265" s="22"/>
      <c r="F265" s="22"/>
      <c r="G265" s="22"/>
      <c r="H265" s="22"/>
      <c r="I265" s="22"/>
      <c r="J265" s="22"/>
      <c r="K265" s="1">
        <f t="shared" si="11"/>
        <v>24</v>
      </c>
      <c r="L265" s="1">
        <f t="shared" si="12"/>
        <v>19</v>
      </c>
      <c r="M265" s="1">
        <f t="shared" si="13"/>
        <v>28</v>
      </c>
      <c r="N265" s="22"/>
      <c r="O265" s="22"/>
      <c r="P265" s="22"/>
      <c r="Q265" s="22"/>
    </row>
    <row r="266" spans="1:17">
      <c r="A266" s="25" t="s">
        <v>611</v>
      </c>
      <c r="B266" s="22">
        <v>24</v>
      </c>
      <c r="C266" s="22">
        <v>19</v>
      </c>
      <c r="D266" s="22">
        <v>32</v>
      </c>
      <c r="E266" s="22"/>
      <c r="F266" s="22"/>
      <c r="G266" s="22"/>
      <c r="H266" s="22"/>
      <c r="I266" s="22"/>
      <c r="J266" s="22"/>
      <c r="K266" s="1">
        <f t="shared" si="11"/>
        <v>24</v>
      </c>
      <c r="L266" s="1">
        <f t="shared" si="12"/>
        <v>19</v>
      </c>
      <c r="M266" s="1">
        <f t="shared" si="13"/>
        <v>32</v>
      </c>
      <c r="N266" s="22"/>
      <c r="O266" s="22"/>
      <c r="P266" s="22"/>
      <c r="Q266" s="22"/>
    </row>
    <row r="267" spans="1:17">
      <c r="A267" s="25" t="s">
        <v>612</v>
      </c>
      <c r="B267" s="22">
        <v>24</v>
      </c>
      <c r="C267" s="22">
        <v>20</v>
      </c>
      <c r="D267" s="22">
        <v>31</v>
      </c>
      <c r="E267" s="22"/>
      <c r="F267" s="22"/>
      <c r="G267" s="22"/>
      <c r="H267" s="22"/>
      <c r="I267" s="22"/>
      <c r="J267" s="22"/>
      <c r="K267" s="1">
        <f t="shared" si="11"/>
        <v>24</v>
      </c>
      <c r="L267" s="1">
        <f t="shared" si="12"/>
        <v>20</v>
      </c>
      <c r="M267" s="1">
        <f t="shared" si="13"/>
        <v>31</v>
      </c>
      <c r="N267" s="22"/>
      <c r="O267" s="22"/>
      <c r="P267" s="22"/>
      <c r="Q267" s="22"/>
    </row>
    <row r="268" spans="1:17">
      <c r="A268" s="25" t="s">
        <v>613</v>
      </c>
      <c r="B268" s="22">
        <v>25</v>
      </c>
      <c r="C268" s="22">
        <v>19</v>
      </c>
      <c r="D268" s="22">
        <v>30</v>
      </c>
      <c r="E268" s="22"/>
      <c r="F268" s="22"/>
      <c r="G268" s="22"/>
      <c r="H268" s="22"/>
      <c r="I268" s="22"/>
      <c r="J268" s="22"/>
      <c r="K268" s="1">
        <f t="shared" si="11"/>
        <v>25</v>
      </c>
      <c r="L268" s="1">
        <f t="shared" si="12"/>
        <v>19</v>
      </c>
      <c r="M268" s="1">
        <f t="shared" si="13"/>
        <v>30</v>
      </c>
      <c r="N268" s="22"/>
      <c r="O268" s="22"/>
      <c r="P268" s="22"/>
      <c r="Q268" s="22"/>
    </row>
    <row r="269" spans="1:17">
      <c r="A269" s="25" t="s">
        <v>614</v>
      </c>
      <c r="B269" s="22">
        <v>25</v>
      </c>
      <c r="C269" s="22">
        <v>19</v>
      </c>
      <c r="D269" s="22">
        <v>29</v>
      </c>
      <c r="E269" s="22"/>
      <c r="F269" s="22"/>
      <c r="G269" s="22"/>
      <c r="H269" s="22"/>
      <c r="I269" s="22"/>
      <c r="J269" s="22"/>
      <c r="K269" s="1">
        <f t="shared" si="11"/>
        <v>25</v>
      </c>
      <c r="L269" s="1">
        <f t="shared" si="12"/>
        <v>19</v>
      </c>
      <c r="M269" s="1">
        <f t="shared" si="13"/>
        <v>29</v>
      </c>
      <c r="N269" s="22"/>
      <c r="O269" s="22"/>
      <c r="P269" s="22"/>
      <c r="Q269" s="22"/>
    </row>
    <row r="270" spans="1:17">
      <c r="A270" s="25" t="s">
        <v>615</v>
      </c>
      <c r="B270" s="22">
        <v>25</v>
      </c>
      <c r="C270" s="22">
        <v>16</v>
      </c>
      <c r="D270" s="22">
        <v>31</v>
      </c>
      <c r="E270" s="22"/>
      <c r="F270" s="22"/>
      <c r="G270" s="22"/>
      <c r="H270" s="22"/>
      <c r="I270" s="22"/>
      <c r="J270" s="22"/>
      <c r="K270" s="1">
        <f t="shared" si="11"/>
        <v>25</v>
      </c>
      <c r="L270" s="1">
        <f t="shared" si="12"/>
        <v>16</v>
      </c>
      <c r="M270" s="1">
        <f t="shared" si="13"/>
        <v>31</v>
      </c>
      <c r="N270" s="22"/>
      <c r="O270" s="22"/>
      <c r="P270" s="22"/>
      <c r="Q270" s="22"/>
    </row>
    <row r="271" spans="1:17">
      <c r="A271" s="25" t="s">
        <v>616</v>
      </c>
      <c r="B271" s="22">
        <v>20</v>
      </c>
      <c r="C271" s="22">
        <v>15</v>
      </c>
      <c r="D271" s="22">
        <v>23</v>
      </c>
      <c r="E271" s="22"/>
      <c r="F271" s="22"/>
      <c r="G271" s="22"/>
      <c r="H271" s="22"/>
      <c r="I271" s="22"/>
      <c r="J271" s="22"/>
      <c r="K271" s="1">
        <f t="shared" si="11"/>
        <v>20</v>
      </c>
      <c r="L271" s="1">
        <f t="shared" si="12"/>
        <v>15</v>
      </c>
      <c r="M271" s="1">
        <f t="shared" si="13"/>
        <v>23</v>
      </c>
      <c r="N271" s="22"/>
      <c r="O271" s="22"/>
      <c r="P271" s="22"/>
      <c r="Q271" s="22"/>
    </row>
    <row r="272" spans="1:17">
      <c r="A272" s="25" t="s">
        <v>617</v>
      </c>
      <c r="B272" s="22">
        <v>21</v>
      </c>
      <c r="C272" s="22">
        <v>15</v>
      </c>
      <c r="D272" s="22">
        <v>27</v>
      </c>
      <c r="E272" s="22"/>
      <c r="F272" s="22"/>
      <c r="G272" s="22"/>
      <c r="H272" s="22"/>
      <c r="I272" s="22"/>
      <c r="J272" s="22"/>
      <c r="K272" s="1">
        <f t="shared" si="11"/>
        <v>21</v>
      </c>
      <c r="L272" s="1">
        <f t="shared" si="12"/>
        <v>15</v>
      </c>
      <c r="M272" s="1">
        <f t="shared" si="13"/>
        <v>27</v>
      </c>
      <c r="N272" s="22"/>
      <c r="O272" s="22"/>
      <c r="P272" s="22"/>
      <c r="Q272" s="22"/>
    </row>
    <row r="273" spans="1:17">
      <c r="A273" s="25" t="s">
        <v>618</v>
      </c>
      <c r="B273" s="22">
        <v>22</v>
      </c>
      <c r="C273" s="22">
        <v>20</v>
      </c>
      <c r="D273" s="22">
        <v>25</v>
      </c>
      <c r="E273" s="22"/>
      <c r="F273" s="22"/>
      <c r="G273" s="22"/>
      <c r="H273" s="22"/>
      <c r="I273" s="22"/>
      <c r="J273" s="22"/>
      <c r="K273" s="1">
        <f t="shared" si="11"/>
        <v>22</v>
      </c>
      <c r="L273" s="1">
        <f t="shared" si="12"/>
        <v>20</v>
      </c>
      <c r="M273" s="1">
        <f t="shared" si="13"/>
        <v>25</v>
      </c>
      <c r="N273" s="22"/>
      <c r="O273" s="22"/>
      <c r="P273" s="22"/>
      <c r="Q273" s="22"/>
    </row>
    <row r="274" spans="1:17">
      <c r="A274" s="25" t="s">
        <v>619</v>
      </c>
      <c r="B274" s="22">
        <v>20</v>
      </c>
      <c r="C274" s="22">
        <v>14</v>
      </c>
      <c r="D274" s="22">
        <v>24</v>
      </c>
      <c r="E274" s="22"/>
      <c r="F274" s="22"/>
      <c r="G274" s="22"/>
      <c r="H274" s="22"/>
      <c r="I274" s="22"/>
      <c r="J274" s="22"/>
      <c r="K274" s="1">
        <f t="shared" si="11"/>
        <v>20</v>
      </c>
      <c r="L274" s="1">
        <f t="shared" si="12"/>
        <v>14</v>
      </c>
      <c r="M274" s="1">
        <f t="shared" si="13"/>
        <v>24</v>
      </c>
      <c r="N274" s="22"/>
      <c r="O274" s="22"/>
      <c r="P274" s="22"/>
      <c r="Q274" s="22"/>
    </row>
    <row r="275" spans="1:17">
      <c r="A275" s="25" t="s">
        <v>620</v>
      </c>
      <c r="B275" s="22">
        <v>18</v>
      </c>
      <c r="C275" s="22">
        <v>11</v>
      </c>
      <c r="D275" s="22">
        <v>24</v>
      </c>
      <c r="E275" s="22"/>
      <c r="F275" s="22"/>
      <c r="G275" s="22"/>
      <c r="H275" s="22"/>
      <c r="I275" s="22"/>
      <c r="J275" s="22"/>
      <c r="K275" s="1">
        <f t="shared" si="11"/>
        <v>18</v>
      </c>
      <c r="L275" s="1">
        <f t="shared" si="12"/>
        <v>11</v>
      </c>
      <c r="M275" s="1">
        <f t="shared" si="13"/>
        <v>24</v>
      </c>
      <c r="N275" s="22"/>
      <c r="O275" s="22"/>
      <c r="P275" s="22"/>
      <c r="Q275" s="22"/>
    </row>
    <row r="276" spans="1:17">
      <c r="A276" s="25" t="s">
        <v>621</v>
      </c>
      <c r="B276" s="22">
        <v>18</v>
      </c>
      <c r="C276" s="22">
        <v>12</v>
      </c>
      <c r="D276" s="22">
        <v>25</v>
      </c>
      <c r="E276" s="21"/>
      <c r="F276" s="21"/>
      <c r="G276" s="21"/>
      <c r="H276" s="21"/>
      <c r="I276" s="21"/>
      <c r="J276" s="21"/>
      <c r="K276" s="1">
        <f t="shared" si="11"/>
        <v>18</v>
      </c>
      <c r="L276" s="1">
        <f t="shared" si="12"/>
        <v>12</v>
      </c>
      <c r="M276" s="1">
        <f t="shared" si="13"/>
        <v>25</v>
      </c>
      <c r="N276" s="22"/>
      <c r="O276" s="22"/>
      <c r="P276" s="22"/>
      <c r="Q276" s="22"/>
    </row>
    <row r="277" spans="1:17">
      <c r="A277" s="25" t="s">
        <v>622</v>
      </c>
      <c r="B277" s="22">
        <v>22</v>
      </c>
      <c r="C277" s="22">
        <v>14</v>
      </c>
      <c r="D277" s="22">
        <v>29</v>
      </c>
      <c r="E277" s="21"/>
      <c r="F277" s="21"/>
      <c r="G277" s="21"/>
      <c r="H277" s="21"/>
      <c r="I277" s="21"/>
      <c r="J277" s="21"/>
      <c r="K277" s="1">
        <f t="shared" si="11"/>
        <v>22</v>
      </c>
      <c r="L277" s="1">
        <f t="shared" si="12"/>
        <v>14</v>
      </c>
      <c r="M277" s="1">
        <f t="shared" si="13"/>
        <v>29</v>
      </c>
      <c r="N277" s="22"/>
      <c r="O277" s="22"/>
      <c r="P277" s="22"/>
      <c r="Q277" s="22"/>
    </row>
    <row r="278" spans="1:17">
      <c r="A278" s="25" t="s">
        <v>623</v>
      </c>
      <c r="B278" s="22">
        <v>25</v>
      </c>
      <c r="C278" s="22">
        <v>23</v>
      </c>
      <c r="D278" s="22">
        <v>28</v>
      </c>
      <c r="E278" s="21"/>
      <c r="F278" s="21"/>
      <c r="G278" s="21"/>
      <c r="H278" s="21"/>
      <c r="I278" s="21"/>
      <c r="J278" s="21"/>
      <c r="K278" s="1">
        <f t="shared" si="11"/>
        <v>25</v>
      </c>
      <c r="L278" s="1">
        <f t="shared" si="12"/>
        <v>23</v>
      </c>
      <c r="M278" s="1">
        <f t="shared" si="13"/>
        <v>28</v>
      </c>
      <c r="N278" s="22"/>
      <c r="O278" s="22"/>
      <c r="P278" s="22"/>
      <c r="Q278" s="22"/>
    </row>
    <row r="279" spans="1:17">
      <c r="A279" s="25" t="s">
        <v>624</v>
      </c>
      <c r="B279" s="22">
        <v>23</v>
      </c>
      <c r="C279" s="22">
        <v>18</v>
      </c>
      <c r="D279" s="22">
        <v>26</v>
      </c>
      <c r="E279" s="21"/>
      <c r="F279" s="21"/>
      <c r="G279" s="21"/>
      <c r="H279" s="21"/>
      <c r="I279" s="21"/>
      <c r="J279" s="21"/>
      <c r="K279" s="1">
        <f t="shared" si="11"/>
        <v>23</v>
      </c>
      <c r="L279" s="1">
        <f t="shared" si="12"/>
        <v>18</v>
      </c>
      <c r="M279" s="1">
        <f t="shared" si="13"/>
        <v>26</v>
      </c>
      <c r="N279" s="22"/>
      <c r="O279" s="22"/>
      <c r="P279" s="22"/>
      <c r="Q279" s="22"/>
    </row>
    <row r="280" spans="1:17">
      <c r="A280" s="25" t="s">
        <v>625</v>
      </c>
      <c r="B280" s="22">
        <v>22</v>
      </c>
      <c r="C280" s="22">
        <v>17</v>
      </c>
      <c r="D280" s="22">
        <v>26</v>
      </c>
      <c r="E280" s="21"/>
      <c r="F280" s="21"/>
      <c r="G280" s="22"/>
      <c r="H280" s="21"/>
      <c r="I280" s="21"/>
      <c r="J280" s="22"/>
      <c r="K280" s="1">
        <f t="shared" si="11"/>
        <v>22</v>
      </c>
      <c r="L280" s="1">
        <f t="shared" si="12"/>
        <v>17</v>
      </c>
      <c r="M280" s="1">
        <f t="shared" si="13"/>
        <v>26</v>
      </c>
      <c r="N280" s="22"/>
      <c r="O280" s="22"/>
      <c r="P280" s="22"/>
      <c r="Q280" s="22"/>
    </row>
    <row r="281" spans="1:17">
      <c r="A281" s="25" t="s">
        <v>626</v>
      </c>
      <c r="B281" s="22">
        <v>22</v>
      </c>
      <c r="C281" s="22">
        <v>20</v>
      </c>
      <c r="D281" s="22">
        <v>25</v>
      </c>
      <c r="E281" s="22"/>
      <c r="F281" s="22"/>
      <c r="G281" s="22"/>
      <c r="H281" s="22"/>
      <c r="I281" s="22"/>
      <c r="J281" s="22"/>
      <c r="K281" s="1">
        <f t="shared" si="11"/>
        <v>22</v>
      </c>
      <c r="L281" s="1">
        <f t="shared" si="12"/>
        <v>20</v>
      </c>
      <c r="M281" s="1">
        <f t="shared" si="13"/>
        <v>25</v>
      </c>
      <c r="N281" s="22"/>
      <c r="O281" s="22"/>
      <c r="P281" s="22"/>
      <c r="Q281" s="22"/>
    </row>
    <row r="282" spans="1:17">
      <c r="A282" s="25" t="s">
        <v>627</v>
      </c>
      <c r="B282" s="22">
        <v>21</v>
      </c>
      <c r="C282" s="22">
        <v>19</v>
      </c>
      <c r="D282" s="22">
        <v>24</v>
      </c>
      <c r="E282" s="22"/>
      <c r="F282" s="22"/>
      <c r="G282" s="22"/>
      <c r="H282" s="22"/>
      <c r="I282" s="22"/>
      <c r="J282" s="22"/>
      <c r="K282" s="1">
        <f t="shared" si="11"/>
        <v>21</v>
      </c>
      <c r="L282" s="1">
        <f t="shared" si="12"/>
        <v>19</v>
      </c>
      <c r="M282" s="1">
        <f t="shared" si="13"/>
        <v>24</v>
      </c>
      <c r="N282" s="22"/>
      <c r="O282" s="22"/>
      <c r="P282" s="22"/>
      <c r="Q282" s="22"/>
    </row>
    <row r="283" spans="1:17">
      <c r="A283" s="25" t="s">
        <v>628</v>
      </c>
      <c r="B283" s="22">
        <v>20</v>
      </c>
      <c r="C283" s="22">
        <v>15</v>
      </c>
      <c r="D283" s="22">
        <v>24</v>
      </c>
      <c r="E283" s="22"/>
      <c r="F283" s="22"/>
      <c r="G283" s="22"/>
      <c r="H283" s="22"/>
      <c r="I283" s="22"/>
      <c r="J283" s="22"/>
      <c r="K283" s="1">
        <f t="shared" si="11"/>
        <v>20</v>
      </c>
      <c r="L283" s="1">
        <f t="shared" si="12"/>
        <v>15</v>
      </c>
      <c r="M283" s="1">
        <f t="shared" si="13"/>
        <v>24</v>
      </c>
      <c r="N283" s="22"/>
      <c r="O283" s="22"/>
      <c r="P283" s="22"/>
      <c r="Q283" s="22"/>
    </row>
    <row r="284" spans="1:17">
      <c r="A284" s="25" t="s">
        <v>629</v>
      </c>
      <c r="B284" s="22">
        <v>16</v>
      </c>
      <c r="C284" s="22">
        <v>11</v>
      </c>
      <c r="D284" s="22">
        <v>23</v>
      </c>
      <c r="E284" s="22"/>
      <c r="F284" s="22"/>
      <c r="G284" s="22"/>
      <c r="H284" s="22"/>
      <c r="I284" s="22"/>
      <c r="J284" s="22"/>
      <c r="K284" s="1">
        <f t="shared" si="11"/>
        <v>16</v>
      </c>
      <c r="L284" s="1">
        <f t="shared" si="12"/>
        <v>11</v>
      </c>
      <c r="M284" s="1">
        <f t="shared" si="13"/>
        <v>23</v>
      </c>
      <c r="N284" s="22"/>
      <c r="O284" s="22"/>
      <c r="P284" s="22"/>
      <c r="Q284" s="22"/>
    </row>
    <row r="285" spans="1:17">
      <c r="A285" s="25" t="s">
        <v>630</v>
      </c>
      <c r="B285" s="22">
        <v>17</v>
      </c>
      <c r="C285" s="22">
        <v>10</v>
      </c>
      <c r="D285" s="22">
        <v>23</v>
      </c>
      <c r="E285" s="22"/>
      <c r="F285" s="22"/>
      <c r="G285" s="22"/>
      <c r="H285" s="22"/>
      <c r="I285" s="22"/>
      <c r="J285" s="22"/>
      <c r="K285" s="1">
        <f t="shared" si="11"/>
        <v>17</v>
      </c>
      <c r="L285" s="1">
        <f t="shared" si="12"/>
        <v>10</v>
      </c>
      <c r="M285" s="1">
        <f t="shared" si="13"/>
        <v>23</v>
      </c>
      <c r="N285" s="22"/>
      <c r="O285" s="22"/>
      <c r="P285" s="22"/>
      <c r="Q285" s="22"/>
    </row>
    <row r="286" spans="1:17">
      <c r="A286" s="25" t="s">
        <v>631</v>
      </c>
      <c r="B286" s="22">
        <v>17</v>
      </c>
      <c r="C286" s="22">
        <v>12</v>
      </c>
      <c r="D286" s="22">
        <v>23</v>
      </c>
      <c r="E286" s="22"/>
      <c r="F286" s="22"/>
      <c r="G286" s="22"/>
      <c r="H286" s="22"/>
      <c r="I286" s="22"/>
      <c r="J286" s="22"/>
      <c r="K286" s="1">
        <f t="shared" si="11"/>
        <v>17</v>
      </c>
      <c r="L286" s="1">
        <f t="shared" si="12"/>
        <v>12</v>
      </c>
      <c r="M286" s="1">
        <f t="shared" si="13"/>
        <v>23</v>
      </c>
      <c r="N286" s="22"/>
      <c r="O286" s="22"/>
      <c r="P286" s="22"/>
      <c r="Q286" s="22"/>
    </row>
    <row r="287" spans="1:17">
      <c r="A287" s="25" t="s">
        <v>632</v>
      </c>
      <c r="B287" s="22">
        <v>16</v>
      </c>
      <c r="C287" s="22">
        <v>13</v>
      </c>
      <c r="D287" s="22">
        <v>18</v>
      </c>
      <c r="E287" s="22"/>
      <c r="F287" s="22"/>
      <c r="G287" s="22"/>
      <c r="H287" s="22"/>
      <c r="I287" s="22"/>
      <c r="J287" s="22"/>
      <c r="K287" s="1">
        <f t="shared" si="11"/>
        <v>16</v>
      </c>
      <c r="L287" s="1">
        <f t="shared" si="12"/>
        <v>13</v>
      </c>
      <c r="M287" s="1">
        <f t="shared" si="13"/>
        <v>18</v>
      </c>
      <c r="N287" s="22"/>
      <c r="O287" s="22"/>
      <c r="P287" s="22"/>
      <c r="Q287" s="22"/>
    </row>
    <row r="288" spans="1:17">
      <c r="A288" s="25" t="s">
        <v>633</v>
      </c>
      <c r="B288" s="22">
        <v>16</v>
      </c>
      <c r="C288" s="22">
        <v>11</v>
      </c>
      <c r="D288" s="22">
        <v>20</v>
      </c>
      <c r="E288" s="22"/>
      <c r="F288" s="22"/>
      <c r="G288" s="22"/>
      <c r="H288" s="22"/>
      <c r="I288" s="22"/>
      <c r="J288" s="22"/>
      <c r="K288" s="1">
        <f t="shared" si="11"/>
        <v>16</v>
      </c>
      <c r="L288" s="1">
        <f t="shared" si="12"/>
        <v>11</v>
      </c>
      <c r="M288" s="1">
        <f t="shared" si="13"/>
        <v>20</v>
      </c>
      <c r="N288" s="22"/>
      <c r="O288" s="22"/>
      <c r="P288" s="22"/>
      <c r="Q288" s="22"/>
    </row>
    <row r="289" spans="1:17">
      <c r="A289" s="25" t="s">
        <v>634</v>
      </c>
      <c r="B289" s="22">
        <v>18</v>
      </c>
      <c r="C289" s="22">
        <v>14</v>
      </c>
      <c r="D289" s="22">
        <v>24</v>
      </c>
      <c r="E289" s="22"/>
      <c r="F289" s="22"/>
      <c r="G289" s="22"/>
      <c r="H289" s="22"/>
      <c r="I289" s="22"/>
      <c r="J289" s="22"/>
      <c r="K289" s="1">
        <f t="shared" ref="K289:K352" si="14">AVERAGE(B289,E289,H289)</f>
        <v>18</v>
      </c>
      <c r="L289" s="1">
        <f t="shared" ref="L289:L352" si="15">AVERAGE(C289,F289,I289)</f>
        <v>14</v>
      </c>
      <c r="M289" s="1">
        <f t="shared" ref="M289:M352" si="16">AVERAGE(D289,G289,J289)</f>
        <v>24</v>
      </c>
      <c r="N289" s="22"/>
      <c r="O289" s="22"/>
      <c r="P289" s="22"/>
      <c r="Q289" s="22"/>
    </row>
    <row r="290" spans="1:17">
      <c r="A290" s="25" t="s">
        <v>635</v>
      </c>
      <c r="B290" s="22">
        <v>20</v>
      </c>
      <c r="C290" s="22">
        <v>15</v>
      </c>
      <c r="D290" s="22">
        <v>25</v>
      </c>
      <c r="E290" s="22"/>
      <c r="F290" s="22"/>
      <c r="G290" s="22"/>
      <c r="H290" s="22"/>
      <c r="I290" s="22"/>
      <c r="J290" s="22"/>
      <c r="K290" s="1">
        <f t="shared" si="14"/>
        <v>20</v>
      </c>
      <c r="L290" s="1">
        <f t="shared" si="15"/>
        <v>15</v>
      </c>
      <c r="M290" s="1">
        <f t="shared" si="16"/>
        <v>25</v>
      </c>
      <c r="N290" s="22"/>
      <c r="O290" s="22"/>
      <c r="P290" s="22"/>
      <c r="Q290" s="22"/>
    </row>
    <row r="291" spans="1:17">
      <c r="A291" s="25" t="s">
        <v>636</v>
      </c>
      <c r="B291" s="22">
        <v>18</v>
      </c>
      <c r="C291" s="22">
        <v>12</v>
      </c>
      <c r="D291" s="22">
        <v>22</v>
      </c>
      <c r="E291" s="22"/>
      <c r="F291" s="22"/>
      <c r="G291" s="22"/>
      <c r="H291" s="22"/>
      <c r="I291" s="22"/>
      <c r="J291" s="22"/>
      <c r="K291" s="1">
        <f t="shared" si="14"/>
        <v>18</v>
      </c>
      <c r="L291" s="1">
        <f t="shared" si="15"/>
        <v>12</v>
      </c>
      <c r="M291" s="1">
        <f t="shared" si="16"/>
        <v>22</v>
      </c>
      <c r="N291" s="22"/>
      <c r="O291" s="22"/>
      <c r="P291" s="22"/>
      <c r="Q291" s="22"/>
    </row>
    <row r="292" spans="1:17">
      <c r="A292" s="25" t="s">
        <v>637</v>
      </c>
      <c r="B292" s="22">
        <v>16</v>
      </c>
      <c r="C292" s="22">
        <v>11</v>
      </c>
      <c r="D292" s="22">
        <v>22</v>
      </c>
      <c r="E292" s="22"/>
      <c r="F292" s="22"/>
      <c r="G292" s="22"/>
      <c r="H292" s="22"/>
      <c r="I292" s="22"/>
      <c r="J292" s="22"/>
      <c r="K292" s="1">
        <f t="shared" si="14"/>
        <v>16</v>
      </c>
      <c r="L292" s="1">
        <f t="shared" si="15"/>
        <v>11</v>
      </c>
      <c r="M292" s="1">
        <f t="shared" si="16"/>
        <v>22</v>
      </c>
      <c r="N292" s="22"/>
      <c r="O292" s="22"/>
      <c r="P292" s="22"/>
      <c r="Q292" s="22"/>
    </row>
    <row r="293" spans="1:17">
      <c r="A293" s="25" t="s">
        <v>638</v>
      </c>
      <c r="B293" s="22">
        <v>16</v>
      </c>
      <c r="C293" s="22">
        <v>12</v>
      </c>
      <c r="D293" s="22">
        <v>20</v>
      </c>
      <c r="E293" s="22"/>
      <c r="F293" s="22"/>
      <c r="G293" s="22"/>
      <c r="H293" s="22"/>
      <c r="I293" s="22"/>
      <c r="J293" s="22"/>
      <c r="K293" s="1">
        <f t="shared" si="14"/>
        <v>16</v>
      </c>
      <c r="L293" s="1">
        <f t="shared" si="15"/>
        <v>12</v>
      </c>
      <c r="M293" s="1">
        <f t="shared" si="16"/>
        <v>20</v>
      </c>
      <c r="N293" s="22"/>
      <c r="O293" s="22"/>
      <c r="P293" s="22"/>
      <c r="Q293" s="22"/>
    </row>
    <row r="294" spans="1:17">
      <c r="A294" s="25" t="s">
        <v>639</v>
      </c>
      <c r="B294" s="22">
        <v>15</v>
      </c>
      <c r="C294" s="22">
        <v>9</v>
      </c>
      <c r="D294" s="22">
        <v>21</v>
      </c>
      <c r="E294" s="22"/>
      <c r="F294" s="22"/>
      <c r="G294" s="22"/>
      <c r="H294" s="22"/>
      <c r="I294" s="22"/>
      <c r="J294" s="22"/>
      <c r="K294" s="1">
        <f t="shared" si="14"/>
        <v>15</v>
      </c>
      <c r="L294" s="1">
        <f t="shared" si="15"/>
        <v>9</v>
      </c>
      <c r="M294" s="1">
        <f t="shared" si="16"/>
        <v>21</v>
      </c>
      <c r="N294" s="22"/>
      <c r="O294" s="22"/>
      <c r="P294" s="22"/>
      <c r="Q294" s="22"/>
    </row>
    <row r="295" spans="1:17">
      <c r="A295" s="25" t="s">
        <v>640</v>
      </c>
      <c r="B295" s="22">
        <v>15</v>
      </c>
      <c r="C295" s="22">
        <v>10</v>
      </c>
      <c r="D295" s="22">
        <v>21</v>
      </c>
      <c r="E295" s="22"/>
      <c r="F295" s="22"/>
      <c r="G295" s="22"/>
      <c r="H295" s="22"/>
      <c r="I295" s="22"/>
      <c r="J295" s="22"/>
      <c r="K295" s="1">
        <f t="shared" si="14"/>
        <v>15</v>
      </c>
      <c r="L295" s="1">
        <f t="shared" si="15"/>
        <v>10</v>
      </c>
      <c r="M295" s="1">
        <f t="shared" si="16"/>
        <v>21</v>
      </c>
      <c r="N295" s="22"/>
      <c r="O295" s="22"/>
      <c r="P295" s="22"/>
      <c r="Q295" s="22"/>
    </row>
    <row r="296" spans="1:17">
      <c r="A296" s="25" t="s">
        <v>641</v>
      </c>
      <c r="B296" s="22">
        <v>15</v>
      </c>
      <c r="C296" s="22">
        <v>10</v>
      </c>
      <c r="D296" s="22">
        <v>23</v>
      </c>
      <c r="E296" s="22"/>
      <c r="F296" s="22"/>
      <c r="G296" s="22"/>
      <c r="H296" s="22"/>
      <c r="I296" s="22"/>
      <c r="J296" s="22"/>
      <c r="K296" s="1">
        <f t="shared" si="14"/>
        <v>15</v>
      </c>
      <c r="L296" s="1">
        <f t="shared" si="15"/>
        <v>10</v>
      </c>
      <c r="M296" s="1">
        <f t="shared" si="16"/>
        <v>23</v>
      </c>
      <c r="N296" s="22"/>
      <c r="O296" s="22"/>
      <c r="P296" s="22"/>
      <c r="Q296" s="22"/>
    </row>
    <row r="297" spans="1:17">
      <c r="A297" s="25" t="s">
        <v>642</v>
      </c>
      <c r="B297" s="22">
        <v>14</v>
      </c>
      <c r="C297" s="22">
        <v>8</v>
      </c>
      <c r="D297" s="22">
        <v>21</v>
      </c>
      <c r="E297" s="22"/>
      <c r="F297" s="22"/>
      <c r="G297" s="22"/>
      <c r="H297" s="22"/>
      <c r="I297" s="22"/>
      <c r="J297" s="22"/>
      <c r="K297" s="1">
        <f t="shared" si="14"/>
        <v>14</v>
      </c>
      <c r="L297" s="1">
        <f t="shared" si="15"/>
        <v>8</v>
      </c>
      <c r="M297" s="1">
        <f t="shared" si="16"/>
        <v>21</v>
      </c>
      <c r="N297" s="22"/>
      <c r="O297" s="22"/>
      <c r="P297" s="22"/>
      <c r="Q297" s="22"/>
    </row>
    <row r="298" spans="1:17">
      <c r="A298" s="25" t="s">
        <v>643</v>
      </c>
      <c r="B298" s="22">
        <v>14</v>
      </c>
      <c r="C298" s="22">
        <v>6</v>
      </c>
      <c r="D298" s="22">
        <v>22</v>
      </c>
      <c r="E298" s="22"/>
      <c r="F298" s="22"/>
      <c r="G298" s="22"/>
      <c r="H298" s="22"/>
      <c r="I298" s="22"/>
      <c r="J298" s="22"/>
      <c r="K298" s="1">
        <f t="shared" si="14"/>
        <v>14</v>
      </c>
      <c r="L298" s="1">
        <f t="shared" si="15"/>
        <v>6</v>
      </c>
      <c r="M298" s="1">
        <f t="shared" si="16"/>
        <v>22</v>
      </c>
      <c r="N298" s="22"/>
      <c r="O298" s="22"/>
      <c r="P298" s="22"/>
      <c r="Q298" s="22"/>
    </row>
    <row r="299" spans="1:17">
      <c r="A299" s="25" t="s">
        <v>644</v>
      </c>
      <c r="B299" s="22">
        <v>17</v>
      </c>
      <c r="C299" s="22">
        <v>9</v>
      </c>
      <c r="D299" s="22">
        <v>22</v>
      </c>
      <c r="E299" s="22"/>
      <c r="F299" s="22"/>
      <c r="G299" s="22"/>
      <c r="H299" s="22"/>
      <c r="I299" s="22"/>
      <c r="J299" s="22"/>
      <c r="K299" s="1">
        <f t="shared" si="14"/>
        <v>17</v>
      </c>
      <c r="L299" s="1">
        <f t="shared" si="15"/>
        <v>9</v>
      </c>
      <c r="M299" s="1">
        <f t="shared" si="16"/>
        <v>22</v>
      </c>
      <c r="N299" s="22"/>
      <c r="O299" s="22"/>
      <c r="P299" s="22"/>
      <c r="Q299" s="22"/>
    </row>
    <row r="300" spans="1:17">
      <c r="A300" s="25" t="s">
        <v>645</v>
      </c>
      <c r="B300" s="22">
        <v>19</v>
      </c>
      <c r="C300" s="22">
        <v>16</v>
      </c>
      <c r="D300" s="22">
        <v>22</v>
      </c>
      <c r="E300" s="22"/>
      <c r="F300" s="22"/>
      <c r="G300" s="22"/>
      <c r="H300" s="22"/>
      <c r="I300" s="22"/>
      <c r="J300" s="22"/>
      <c r="K300" s="1">
        <f t="shared" si="14"/>
        <v>19</v>
      </c>
      <c r="L300" s="1">
        <f t="shared" si="15"/>
        <v>16</v>
      </c>
      <c r="M300" s="1">
        <f t="shared" si="16"/>
        <v>22</v>
      </c>
      <c r="N300" s="22"/>
      <c r="O300" s="22"/>
      <c r="P300" s="22"/>
      <c r="Q300" s="22"/>
    </row>
    <row r="301" spans="1:17">
      <c r="A301" s="25" t="s">
        <v>646</v>
      </c>
      <c r="B301" s="22">
        <v>15</v>
      </c>
      <c r="C301" s="22">
        <v>11</v>
      </c>
      <c r="D301" s="22">
        <v>21</v>
      </c>
      <c r="E301" s="22"/>
      <c r="F301" s="22"/>
      <c r="G301" s="22"/>
      <c r="H301" s="22"/>
      <c r="I301" s="22"/>
      <c r="J301" s="22"/>
      <c r="K301" s="1">
        <f t="shared" si="14"/>
        <v>15</v>
      </c>
      <c r="L301" s="1">
        <f t="shared" si="15"/>
        <v>11</v>
      </c>
      <c r="M301" s="1">
        <f t="shared" si="16"/>
        <v>21</v>
      </c>
      <c r="N301" s="22"/>
      <c r="O301" s="22"/>
      <c r="P301" s="22"/>
      <c r="Q301" s="22"/>
    </row>
    <row r="302" spans="1:17">
      <c r="A302" s="25" t="s">
        <v>647</v>
      </c>
      <c r="B302" s="22">
        <v>15</v>
      </c>
      <c r="C302" s="22">
        <v>9</v>
      </c>
      <c r="D302" s="22">
        <v>22</v>
      </c>
      <c r="E302" s="22"/>
      <c r="F302" s="22"/>
      <c r="G302" s="22"/>
      <c r="H302" s="22"/>
      <c r="I302" s="22"/>
      <c r="J302" s="22"/>
      <c r="K302" s="1">
        <f t="shared" si="14"/>
        <v>15</v>
      </c>
      <c r="L302" s="1">
        <f t="shared" si="15"/>
        <v>9</v>
      </c>
      <c r="M302" s="1">
        <f t="shared" si="16"/>
        <v>22</v>
      </c>
      <c r="N302" s="22"/>
      <c r="O302" s="22"/>
      <c r="P302" s="22"/>
      <c r="Q302" s="22"/>
    </row>
    <row r="303" spans="1:17">
      <c r="A303" s="25" t="s">
        <v>648</v>
      </c>
      <c r="B303" s="22">
        <v>16</v>
      </c>
      <c r="C303" s="22">
        <v>13</v>
      </c>
      <c r="D303" s="22">
        <v>18</v>
      </c>
      <c r="E303" s="22"/>
      <c r="F303" s="22"/>
      <c r="G303" s="22"/>
      <c r="H303" s="22"/>
      <c r="I303" s="22"/>
      <c r="J303" s="22"/>
      <c r="K303" s="1">
        <f t="shared" si="14"/>
        <v>16</v>
      </c>
      <c r="L303" s="1">
        <f t="shared" si="15"/>
        <v>13</v>
      </c>
      <c r="M303" s="1">
        <f t="shared" si="16"/>
        <v>18</v>
      </c>
      <c r="N303" s="22"/>
      <c r="O303" s="22"/>
      <c r="P303" s="22"/>
      <c r="Q303" s="22"/>
    </row>
    <row r="304" spans="1:17">
      <c r="A304" s="25" t="s">
        <v>649</v>
      </c>
      <c r="B304" s="22">
        <v>18</v>
      </c>
      <c r="C304" s="22">
        <v>15</v>
      </c>
      <c r="D304" s="22">
        <v>21</v>
      </c>
      <c r="E304" s="22"/>
      <c r="F304" s="22"/>
      <c r="G304" s="22"/>
      <c r="H304" s="22"/>
      <c r="I304" s="22"/>
      <c r="J304" s="22"/>
      <c r="K304" s="1">
        <f t="shared" si="14"/>
        <v>18</v>
      </c>
      <c r="L304" s="1">
        <f t="shared" si="15"/>
        <v>15</v>
      </c>
      <c r="M304" s="1">
        <f t="shared" si="16"/>
        <v>21</v>
      </c>
      <c r="N304" s="22"/>
      <c r="O304" s="22"/>
      <c r="P304" s="22"/>
      <c r="Q304" s="22"/>
    </row>
    <row r="305" spans="1:17">
      <c r="A305" s="25" t="s">
        <v>650</v>
      </c>
      <c r="B305" s="22">
        <v>18</v>
      </c>
      <c r="C305" s="22">
        <v>12</v>
      </c>
      <c r="D305" s="22">
        <v>22</v>
      </c>
      <c r="E305" s="22"/>
      <c r="F305" s="22"/>
      <c r="G305" s="22"/>
      <c r="H305" s="22"/>
      <c r="I305" s="22"/>
      <c r="J305" s="22"/>
      <c r="K305" s="1">
        <f t="shared" si="14"/>
        <v>18</v>
      </c>
      <c r="L305" s="1">
        <f t="shared" si="15"/>
        <v>12</v>
      </c>
      <c r="M305" s="1">
        <f t="shared" si="16"/>
        <v>22</v>
      </c>
      <c r="N305" s="22"/>
      <c r="O305" s="22"/>
      <c r="P305" s="22"/>
      <c r="Q305" s="22"/>
    </row>
    <row r="306" spans="1:17">
      <c r="A306" s="25" t="s">
        <v>722</v>
      </c>
      <c r="B306" s="22">
        <v>17</v>
      </c>
      <c r="C306" s="22">
        <v>11</v>
      </c>
      <c r="D306" s="22">
        <v>21</v>
      </c>
      <c r="E306" s="22"/>
      <c r="F306" s="22"/>
      <c r="G306" s="22"/>
      <c r="H306" s="22"/>
      <c r="I306" s="22"/>
      <c r="J306" s="22"/>
      <c r="K306" s="1">
        <f t="shared" si="14"/>
        <v>17</v>
      </c>
      <c r="L306" s="1">
        <f t="shared" si="15"/>
        <v>11</v>
      </c>
      <c r="M306" s="1">
        <f t="shared" si="16"/>
        <v>21</v>
      </c>
      <c r="N306" s="22"/>
      <c r="O306" s="22"/>
      <c r="P306" s="22"/>
      <c r="Q306" s="22"/>
    </row>
    <row r="307" spans="1:17">
      <c r="A307" s="25" t="s">
        <v>651</v>
      </c>
      <c r="B307" s="22">
        <v>19</v>
      </c>
      <c r="C307" s="22">
        <v>17</v>
      </c>
      <c r="D307" s="22">
        <v>22</v>
      </c>
      <c r="E307" s="21"/>
      <c r="F307" s="21"/>
      <c r="G307" s="21"/>
      <c r="H307" s="21"/>
      <c r="I307" s="21"/>
      <c r="J307" s="21"/>
      <c r="K307" s="1">
        <f t="shared" si="14"/>
        <v>19</v>
      </c>
      <c r="L307" s="1">
        <f t="shared" si="15"/>
        <v>17</v>
      </c>
      <c r="M307" s="1">
        <f t="shared" si="16"/>
        <v>22</v>
      </c>
      <c r="N307" s="22"/>
      <c r="O307" s="22"/>
      <c r="P307" s="22"/>
      <c r="Q307" s="22"/>
    </row>
    <row r="308" spans="1:17">
      <c r="A308" s="25" t="s">
        <v>652</v>
      </c>
      <c r="B308" s="22">
        <v>17</v>
      </c>
      <c r="C308" s="22">
        <v>13</v>
      </c>
      <c r="D308" s="22">
        <v>22</v>
      </c>
      <c r="E308" s="21"/>
      <c r="F308" s="21"/>
      <c r="G308" s="21"/>
      <c r="H308" s="21"/>
      <c r="I308" s="21"/>
      <c r="J308" s="21"/>
      <c r="K308" s="1">
        <f t="shared" si="14"/>
        <v>17</v>
      </c>
      <c r="L308" s="1">
        <f t="shared" si="15"/>
        <v>13</v>
      </c>
      <c r="M308" s="1">
        <f t="shared" si="16"/>
        <v>22</v>
      </c>
      <c r="N308" s="22"/>
      <c r="O308" s="22"/>
      <c r="P308" s="22"/>
      <c r="Q308" s="22"/>
    </row>
    <row r="309" spans="1:17">
      <c r="A309" s="25" t="s">
        <v>653</v>
      </c>
      <c r="B309" s="22">
        <v>17</v>
      </c>
      <c r="C309" s="22">
        <v>12</v>
      </c>
      <c r="D309" s="22">
        <v>22</v>
      </c>
      <c r="E309" s="21"/>
      <c r="F309" s="21"/>
      <c r="G309" s="21"/>
      <c r="H309" s="21"/>
      <c r="I309" s="21"/>
      <c r="J309" s="21"/>
      <c r="K309" s="1">
        <f t="shared" si="14"/>
        <v>17</v>
      </c>
      <c r="L309" s="1">
        <f t="shared" si="15"/>
        <v>12</v>
      </c>
      <c r="M309" s="1">
        <f t="shared" si="16"/>
        <v>22</v>
      </c>
      <c r="N309" s="22"/>
      <c r="O309" s="22"/>
      <c r="P309" s="22"/>
      <c r="Q309" s="22"/>
    </row>
    <row r="310" spans="1:17">
      <c r="A310" s="25" t="s">
        <v>654</v>
      </c>
      <c r="B310" s="22">
        <v>16</v>
      </c>
      <c r="C310" s="22">
        <v>11</v>
      </c>
      <c r="D310" s="22">
        <v>22</v>
      </c>
      <c r="E310" s="21"/>
      <c r="F310" s="21"/>
      <c r="G310" s="21"/>
      <c r="H310" s="21"/>
      <c r="I310" s="21"/>
      <c r="J310" s="21"/>
      <c r="K310" s="1">
        <f t="shared" si="14"/>
        <v>16</v>
      </c>
      <c r="L310" s="1">
        <f t="shared" si="15"/>
        <v>11</v>
      </c>
      <c r="M310" s="1">
        <f t="shared" si="16"/>
        <v>22</v>
      </c>
      <c r="N310" s="22"/>
      <c r="O310" s="22"/>
      <c r="P310" s="22"/>
      <c r="Q310" s="22"/>
    </row>
    <row r="311" spans="1:17">
      <c r="A311" s="25" t="s">
        <v>655</v>
      </c>
      <c r="B311" s="22">
        <v>16</v>
      </c>
      <c r="C311" s="22">
        <v>11</v>
      </c>
      <c r="D311" s="22">
        <v>21</v>
      </c>
      <c r="E311" s="21"/>
      <c r="F311" s="22"/>
      <c r="G311" s="22"/>
      <c r="H311" s="21"/>
      <c r="I311" s="22"/>
      <c r="J311" s="22"/>
      <c r="K311" s="1">
        <f t="shared" si="14"/>
        <v>16</v>
      </c>
      <c r="L311" s="1">
        <f t="shared" si="15"/>
        <v>11</v>
      </c>
      <c r="M311" s="1">
        <f t="shared" si="16"/>
        <v>21</v>
      </c>
      <c r="N311" s="22"/>
      <c r="O311" s="22"/>
      <c r="P311" s="22"/>
      <c r="Q311" s="22"/>
    </row>
    <row r="312" spans="1:17">
      <c r="A312" s="25" t="s">
        <v>656</v>
      </c>
      <c r="B312" s="22">
        <v>17</v>
      </c>
      <c r="C312" s="22">
        <v>13</v>
      </c>
      <c r="D312" s="22">
        <v>21</v>
      </c>
      <c r="E312" s="22"/>
      <c r="F312" s="22"/>
      <c r="G312" s="22"/>
      <c r="H312" s="22"/>
      <c r="I312" s="22"/>
      <c r="J312" s="22"/>
      <c r="K312" s="1">
        <f t="shared" si="14"/>
        <v>17</v>
      </c>
      <c r="L312" s="1">
        <f t="shared" si="15"/>
        <v>13</v>
      </c>
      <c r="M312" s="1">
        <f t="shared" si="16"/>
        <v>21</v>
      </c>
      <c r="N312" s="22"/>
      <c r="O312" s="22"/>
      <c r="P312" s="22"/>
      <c r="Q312" s="22"/>
    </row>
    <row r="313" spans="1:17">
      <c r="A313" s="25" t="s">
        <v>657</v>
      </c>
      <c r="B313" s="22">
        <v>15</v>
      </c>
      <c r="C313" s="22">
        <v>9</v>
      </c>
      <c r="D313" s="22">
        <v>21</v>
      </c>
      <c r="E313" s="22"/>
      <c r="F313" s="22"/>
      <c r="G313" s="22"/>
      <c r="H313" s="22"/>
      <c r="I313" s="22"/>
      <c r="J313" s="22"/>
      <c r="K313" s="1">
        <f t="shared" si="14"/>
        <v>15</v>
      </c>
      <c r="L313" s="1">
        <f t="shared" si="15"/>
        <v>9</v>
      </c>
      <c r="M313" s="1">
        <f t="shared" si="16"/>
        <v>21</v>
      </c>
      <c r="N313" s="22"/>
      <c r="O313" s="22"/>
      <c r="P313" s="22"/>
      <c r="Q313" s="22"/>
    </row>
    <row r="314" spans="1:17">
      <c r="A314" s="25" t="s">
        <v>658</v>
      </c>
      <c r="B314" s="22">
        <v>14</v>
      </c>
      <c r="C314" s="22">
        <v>9</v>
      </c>
      <c r="D314" s="22">
        <v>21</v>
      </c>
      <c r="E314" s="22"/>
      <c r="F314" s="22"/>
      <c r="G314" s="22"/>
      <c r="H314" s="22"/>
      <c r="I314" s="22"/>
      <c r="J314" s="22"/>
      <c r="K314" s="1">
        <f t="shared" si="14"/>
        <v>14</v>
      </c>
      <c r="L314" s="1">
        <f t="shared" si="15"/>
        <v>9</v>
      </c>
      <c r="M314" s="1">
        <f t="shared" si="16"/>
        <v>21</v>
      </c>
      <c r="N314" s="22"/>
      <c r="O314" s="22"/>
      <c r="P314" s="22"/>
      <c r="Q314" s="22"/>
    </row>
    <row r="315" spans="1:17">
      <c r="A315" s="25" t="s">
        <v>659</v>
      </c>
      <c r="B315" s="22">
        <v>14</v>
      </c>
      <c r="C315" s="22">
        <v>9</v>
      </c>
      <c r="D315" s="22">
        <v>20</v>
      </c>
      <c r="E315" s="22"/>
      <c r="F315" s="22"/>
      <c r="G315" s="22"/>
      <c r="H315" s="22"/>
      <c r="I315" s="22"/>
      <c r="J315" s="22"/>
      <c r="K315" s="1">
        <f t="shared" si="14"/>
        <v>14</v>
      </c>
      <c r="L315" s="1">
        <f t="shared" si="15"/>
        <v>9</v>
      </c>
      <c r="M315" s="1">
        <f t="shared" si="16"/>
        <v>20</v>
      </c>
      <c r="N315" s="22"/>
      <c r="O315" s="22"/>
      <c r="P315" s="22"/>
      <c r="Q315" s="22"/>
    </row>
    <row r="316" spans="1:17">
      <c r="A316" s="25" t="s">
        <v>660</v>
      </c>
      <c r="B316" s="22">
        <v>14</v>
      </c>
      <c r="C316" s="22">
        <v>9</v>
      </c>
      <c r="D316" s="22">
        <v>20</v>
      </c>
      <c r="E316" s="22"/>
      <c r="F316" s="22"/>
      <c r="G316" s="22"/>
      <c r="H316" s="22"/>
      <c r="I316" s="22"/>
      <c r="J316" s="22"/>
      <c r="K316" s="1">
        <f t="shared" si="14"/>
        <v>14</v>
      </c>
      <c r="L316" s="1">
        <f t="shared" si="15"/>
        <v>9</v>
      </c>
      <c r="M316" s="1">
        <f t="shared" si="16"/>
        <v>20</v>
      </c>
      <c r="N316" s="22"/>
      <c r="O316" s="22"/>
      <c r="P316" s="22"/>
      <c r="Q316" s="22"/>
    </row>
    <row r="317" spans="1:17">
      <c r="A317" s="25" t="s">
        <v>661</v>
      </c>
      <c r="B317" s="22">
        <v>14</v>
      </c>
      <c r="C317" s="22">
        <v>9</v>
      </c>
      <c r="D317" s="22">
        <v>20</v>
      </c>
      <c r="E317" s="22"/>
      <c r="F317" s="22"/>
      <c r="G317" s="22"/>
      <c r="H317" s="22"/>
      <c r="I317" s="22"/>
      <c r="J317" s="22"/>
      <c r="K317" s="1">
        <f t="shared" si="14"/>
        <v>14</v>
      </c>
      <c r="L317" s="1">
        <f t="shared" si="15"/>
        <v>9</v>
      </c>
      <c r="M317" s="1">
        <f t="shared" si="16"/>
        <v>20</v>
      </c>
      <c r="N317" s="22"/>
      <c r="O317" s="22"/>
      <c r="P317" s="22"/>
      <c r="Q317" s="22"/>
    </row>
    <row r="318" spans="1:17">
      <c r="A318" s="25" t="s">
        <v>662</v>
      </c>
      <c r="B318" s="22">
        <v>14</v>
      </c>
      <c r="C318" s="22">
        <v>9</v>
      </c>
      <c r="D318" s="22">
        <v>20</v>
      </c>
      <c r="E318" s="22"/>
      <c r="F318" s="22"/>
      <c r="G318" s="22"/>
      <c r="H318" s="22"/>
      <c r="I318" s="22"/>
      <c r="J318" s="22"/>
      <c r="K318" s="1">
        <f t="shared" si="14"/>
        <v>14</v>
      </c>
      <c r="L318" s="1">
        <f t="shared" si="15"/>
        <v>9</v>
      </c>
      <c r="M318" s="1">
        <f t="shared" si="16"/>
        <v>20</v>
      </c>
      <c r="N318" s="22"/>
      <c r="O318" s="22"/>
      <c r="P318" s="22"/>
      <c r="Q318" s="22"/>
    </row>
    <row r="319" spans="1:17">
      <c r="A319" s="25" t="s">
        <v>663</v>
      </c>
      <c r="B319" s="22">
        <v>14</v>
      </c>
      <c r="C319" s="22">
        <v>10</v>
      </c>
      <c r="D319" s="22">
        <v>20</v>
      </c>
      <c r="E319" s="22"/>
      <c r="F319" s="22"/>
      <c r="G319" s="22"/>
      <c r="H319" s="22"/>
      <c r="I319" s="22"/>
      <c r="J319" s="22"/>
      <c r="K319" s="1">
        <f t="shared" si="14"/>
        <v>14</v>
      </c>
      <c r="L319" s="1">
        <f t="shared" si="15"/>
        <v>10</v>
      </c>
      <c r="M319" s="1">
        <f t="shared" si="16"/>
        <v>20</v>
      </c>
      <c r="N319" s="22"/>
      <c r="O319" s="22"/>
      <c r="P319" s="22"/>
      <c r="Q319" s="22"/>
    </row>
    <row r="320" spans="1:17">
      <c r="A320" s="25" t="s">
        <v>664</v>
      </c>
      <c r="B320" s="22">
        <v>15</v>
      </c>
      <c r="C320" s="22">
        <v>10</v>
      </c>
      <c r="D320" s="22">
        <v>22</v>
      </c>
      <c r="E320" s="22"/>
      <c r="F320" s="22"/>
      <c r="G320" s="22"/>
      <c r="H320" s="22"/>
      <c r="I320" s="22"/>
      <c r="J320" s="22"/>
      <c r="K320" s="1">
        <f t="shared" si="14"/>
        <v>15</v>
      </c>
      <c r="L320" s="1">
        <f t="shared" si="15"/>
        <v>10</v>
      </c>
      <c r="M320" s="1">
        <f t="shared" si="16"/>
        <v>22</v>
      </c>
      <c r="N320" s="22"/>
      <c r="O320" s="22"/>
      <c r="P320" s="22"/>
      <c r="Q320" s="22"/>
    </row>
    <row r="321" spans="1:17">
      <c r="A321" s="25" t="s">
        <v>665</v>
      </c>
      <c r="B321" s="22">
        <v>15</v>
      </c>
      <c r="C321" s="22">
        <v>10</v>
      </c>
      <c r="D321" s="22">
        <v>22</v>
      </c>
      <c r="E321" s="22"/>
      <c r="F321" s="22"/>
      <c r="G321" s="22"/>
      <c r="H321" s="22"/>
      <c r="I321" s="22"/>
      <c r="J321" s="22"/>
      <c r="K321" s="1">
        <f t="shared" si="14"/>
        <v>15</v>
      </c>
      <c r="L321" s="1">
        <f t="shared" si="15"/>
        <v>10</v>
      </c>
      <c r="M321" s="1">
        <f t="shared" si="16"/>
        <v>22</v>
      </c>
      <c r="N321" s="22"/>
      <c r="O321" s="22"/>
      <c r="P321" s="22"/>
      <c r="Q321" s="22"/>
    </row>
    <row r="322" spans="1:17">
      <c r="A322" s="25" t="s">
        <v>666</v>
      </c>
      <c r="B322" s="22">
        <v>15</v>
      </c>
      <c r="C322" s="22">
        <v>8</v>
      </c>
      <c r="D322" s="22">
        <v>22</v>
      </c>
      <c r="E322" s="22"/>
      <c r="F322" s="22"/>
      <c r="G322" s="22"/>
      <c r="H322" s="22"/>
      <c r="I322" s="22"/>
      <c r="J322" s="22"/>
      <c r="K322" s="1">
        <f t="shared" si="14"/>
        <v>15</v>
      </c>
      <c r="L322" s="1">
        <f t="shared" si="15"/>
        <v>8</v>
      </c>
      <c r="M322" s="1">
        <f t="shared" si="16"/>
        <v>22</v>
      </c>
      <c r="N322" s="22"/>
      <c r="O322" s="22"/>
      <c r="P322" s="22"/>
      <c r="Q322" s="22"/>
    </row>
    <row r="323" spans="1:17">
      <c r="A323" s="25" t="s">
        <v>667</v>
      </c>
      <c r="B323" s="22">
        <v>16</v>
      </c>
      <c r="C323" s="22">
        <v>13</v>
      </c>
      <c r="D323" s="22">
        <v>21</v>
      </c>
      <c r="E323" s="22"/>
      <c r="F323" s="22"/>
      <c r="G323" s="22"/>
      <c r="H323" s="22"/>
      <c r="I323" s="22"/>
      <c r="J323" s="22"/>
      <c r="K323" s="1">
        <f t="shared" si="14"/>
        <v>16</v>
      </c>
      <c r="L323" s="1">
        <f t="shared" si="15"/>
        <v>13</v>
      </c>
      <c r="M323" s="1">
        <f t="shared" si="16"/>
        <v>21</v>
      </c>
      <c r="N323" s="22"/>
      <c r="O323" s="22"/>
      <c r="P323" s="22"/>
      <c r="Q323" s="22"/>
    </row>
    <row r="324" spans="1:17">
      <c r="A324" s="25" t="s">
        <v>668</v>
      </c>
      <c r="B324" s="22">
        <v>18</v>
      </c>
      <c r="C324" s="22">
        <v>15</v>
      </c>
      <c r="D324" s="22">
        <v>21</v>
      </c>
      <c r="E324" s="22"/>
      <c r="F324" s="22"/>
      <c r="G324" s="22"/>
      <c r="H324" s="22"/>
      <c r="I324" s="22"/>
      <c r="J324" s="22"/>
      <c r="K324" s="1">
        <f t="shared" si="14"/>
        <v>18</v>
      </c>
      <c r="L324" s="1">
        <f t="shared" si="15"/>
        <v>15</v>
      </c>
      <c r="M324" s="1">
        <f t="shared" si="16"/>
        <v>21</v>
      </c>
      <c r="N324" s="22"/>
      <c r="O324" s="22"/>
      <c r="P324" s="22"/>
      <c r="Q324" s="22"/>
    </row>
    <row r="325" spans="1:17">
      <c r="A325" s="25" t="s">
        <v>669</v>
      </c>
      <c r="B325" s="22">
        <v>14</v>
      </c>
      <c r="C325" s="22">
        <v>9</v>
      </c>
      <c r="D325" s="22">
        <v>20</v>
      </c>
      <c r="E325" s="22"/>
      <c r="F325" s="22"/>
      <c r="G325" s="22"/>
      <c r="H325" s="22"/>
      <c r="I325" s="22"/>
      <c r="J325" s="22"/>
      <c r="K325" s="1">
        <f t="shared" si="14"/>
        <v>14</v>
      </c>
      <c r="L325" s="1">
        <f t="shared" si="15"/>
        <v>9</v>
      </c>
      <c r="M325" s="1">
        <f t="shared" si="16"/>
        <v>20</v>
      </c>
      <c r="N325" s="22"/>
      <c r="O325" s="22"/>
      <c r="P325" s="22"/>
      <c r="Q325" s="22"/>
    </row>
    <row r="326" spans="1:17">
      <c r="A326" s="25" t="s">
        <v>670</v>
      </c>
      <c r="B326" s="22">
        <v>14</v>
      </c>
      <c r="C326" s="22">
        <v>10</v>
      </c>
      <c r="D326" s="22">
        <v>19</v>
      </c>
      <c r="E326" s="22"/>
      <c r="F326" s="22"/>
      <c r="G326" s="22"/>
      <c r="H326" s="22"/>
      <c r="I326" s="22"/>
      <c r="J326" s="22"/>
      <c r="K326" s="1">
        <f t="shared" si="14"/>
        <v>14</v>
      </c>
      <c r="L326" s="1">
        <f t="shared" si="15"/>
        <v>10</v>
      </c>
      <c r="M326" s="1">
        <f t="shared" si="16"/>
        <v>19</v>
      </c>
      <c r="N326" s="22"/>
      <c r="O326" s="22"/>
      <c r="P326" s="22"/>
      <c r="Q326" s="22"/>
    </row>
    <row r="327" spans="1:17">
      <c r="A327" s="25" t="s">
        <v>671</v>
      </c>
      <c r="B327" s="22">
        <v>15</v>
      </c>
      <c r="C327" s="22">
        <v>13</v>
      </c>
      <c r="D327" s="22">
        <v>17</v>
      </c>
      <c r="E327" s="22"/>
      <c r="F327" s="22"/>
      <c r="G327" s="22"/>
      <c r="H327" s="22"/>
      <c r="I327" s="22"/>
      <c r="J327" s="22"/>
      <c r="K327" s="1">
        <f t="shared" si="14"/>
        <v>15</v>
      </c>
      <c r="L327" s="1">
        <f t="shared" si="15"/>
        <v>13</v>
      </c>
      <c r="M327" s="1">
        <f t="shared" si="16"/>
        <v>17</v>
      </c>
      <c r="N327" s="22"/>
      <c r="O327" s="22"/>
      <c r="P327" s="22"/>
      <c r="Q327" s="22"/>
    </row>
    <row r="328" spans="1:17">
      <c r="A328" s="25" t="s">
        <v>672</v>
      </c>
      <c r="B328" s="22">
        <v>16</v>
      </c>
      <c r="C328" s="22">
        <v>12</v>
      </c>
      <c r="D328" s="22">
        <v>19</v>
      </c>
      <c r="E328" s="22"/>
      <c r="F328" s="22"/>
      <c r="G328" s="22"/>
      <c r="H328" s="22"/>
      <c r="I328" s="22"/>
      <c r="J328" s="22"/>
      <c r="K328" s="1">
        <f t="shared" si="14"/>
        <v>16</v>
      </c>
      <c r="L328" s="1">
        <f t="shared" si="15"/>
        <v>12</v>
      </c>
      <c r="M328" s="1">
        <f t="shared" si="16"/>
        <v>19</v>
      </c>
      <c r="N328" s="22"/>
      <c r="O328" s="22"/>
      <c r="P328" s="22"/>
      <c r="Q328" s="22"/>
    </row>
    <row r="329" spans="1:17">
      <c r="A329" s="25" t="s">
        <v>673</v>
      </c>
      <c r="B329" s="22">
        <v>16</v>
      </c>
      <c r="C329" s="22">
        <v>14</v>
      </c>
      <c r="D329" s="22">
        <v>18</v>
      </c>
      <c r="E329" s="22"/>
      <c r="F329" s="22"/>
      <c r="G329" s="22"/>
      <c r="H329" s="22"/>
      <c r="I329" s="22"/>
      <c r="J329" s="22"/>
      <c r="K329" s="1">
        <f t="shared" si="14"/>
        <v>16</v>
      </c>
      <c r="L329" s="1">
        <f t="shared" si="15"/>
        <v>14</v>
      </c>
      <c r="M329" s="1">
        <f t="shared" si="16"/>
        <v>18</v>
      </c>
      <c r="N329" s="22"/>
      <c r="O329" s="22"/>
      <c r="P329" s="22"/>
      <c r="Q329" s="22"/>
    </row>
    <row r="330" spans="1:17">
      <c r="A330" s="25" t="s">
        <v>674</v>
      </c>
      <c r="B330" s="22">
        <v>15</v>
      </c>
      <c r="C330" s="22">
        <v>12</v>
      </c>
      <c r="D330" s="22">
        <v>20</v>
      </c>
      <c r="E330" s="22"/>
      <c r="F330" s="22"/>
      <c r="G330" s="22"/>
      <c r="H330" s="22"/>
      <c r="I330" s="22"/>
      <c r="J330" s="22"/>
      <c r="K330" s="1">
        <f t="shared" si="14"/>
        <v>15</v>
      </c>
      <c r="L330" s="1">
        <f t="shared" si="15"/>
        <v>12</v>
      </c>
      <c r="M330" s="1">
        <f t="shared" si="16"/>
        <v>20</v>
      </c>
      <c r="N330" s="22"/>
      <c r="O330" s="22"/>
      <c r="P330" s="22"/>
      <c r="Q330" s="22"/>
    </row>
    <row r="331" spans="1:17">
      <c r="A331" s="25" t="s">
        <v>675</v>
      </c>
      <c r="B331" s="22">
        <v>15</v>
      </c>
      <c r="C331" s="22">
        <v>10</v>
      </c>
      <c r="D331" s="22">
        <v>19</v>
      </c>
      <c r="E331" s="22"/>
      <c r="F331" s="22"/>
      <c r="G331" s="22"/>
      <c r="H331" s="22"/>
      <c r="I331" s="22"/>
      <c r="J331" s="22"/>
      <c r="K331" s="1">
        <f t="shared" si="14"/>
        <v>15</v>
      </c>
      <c r="L331" s="1">
        <f t="shared" si="15"/>
        <v>10</v>
      </c>
      <c r="M331" s="1">
        <f t="shared" si="16"/>
        <v>19</v>
      </c>
      <c r="N331" s="22"/>
      <c r="O331" s="22"/>
      <c r="P331" s="22"/>
      <c r="Q331" s="22"/>
    </row>
    <row r="332" spans="1:17">
      <c r="A332" s="25" t="s">
        <v>676</v>
      </c>
      <c r="B332" s="22">
        <v>14</v>
      </c>
      <c r="C332" s="22">
        <v>8</v>
      </c>
      <c r="D332" s="22">
        <v>19</v>
      </c>
      <c r="E332" s="22"/>
      <c r="F332" s="22"/>
      <c r="G332" s="22"/>
      <c r="H332" s="22"/>
      <c r="I332" s="22"/>
      <c r="J332" s="22"/>
      <c r="K332" s="1">
        <f t="shared" si="14"/>
        <v>14</v>
      </c>
      <c r="L332" s="1">
        <f t="shared" si="15"/>
        <v>8</v>
      </c>
      <c r="M332" s="1">
        <f t="shared" si="16"/>
        <v>19</v>
      </c>
      <c r="N332" s="22"/>
      <c r="O332" s="22"/>
      <c r="P332" s="22"/>
      <c r="Q332" s="22"/>
    </row>
    <row r="333" spans="1:17">
      <c r="A333" s="25" t="s">
        <v>677</v>
      </c>
      <c r="B333" s="22">
        <v>13</v>
      </c>
      <c r="C333" s="22">
        <v>8</v>
      </c>
      <c r="D333" s="22">
        <v>18</v>
      </c>
      <c r="E333" s="22"/>
      <c r="F333" s="22"/>
      <c r="G333" s="22"/>
      <c r="H333" s="22"/>
      <c r="I333" s="22"/>
      <c r="J333" s="22"/>
      <c r="K333" s="1">
        <f t="shared" si="14"/>
        <v>13</v>
      </c>
      <c r="L333" s="1">
        <f t="shared" si="15"/>
        <v>8</v>
      </c>
      <c r="M333" s="1">
        <f t="shared" si="16"/>
        <v>18</v>
      </c>
      <c r="N333" s="22"/>
      <c r="O333" s="22"/>
      <c r="P333" s="22"/>
      <c r="Q333" s="22"/>
    </row>
    <row r="334" spans="1:17">
      <c r="A334" s="25" t="s">
        <v>678</v>
      </c>
      <c r="B334" s="22">
        <v>16</v>
      </c>
      <c r="C334" s="22">
        <v>12</v>
      </c>
      <c r="D334" s="22">
        <v>18</v>
      </c>
      <c r="E334" s="22"/>
      <c r="F334" s="22"/>
      <c r="G334" s="22"/>
      <c r="H334" s="22"/>
      <c r="I334" s="22"/>
      <c r="J334" s="22"/>
      <c r="K334" s="1">
        <f t="shared" si="14"/>
        <v>16</v>
      </c>
      <c r="L334" s="1">
        <f t="shared" si="15"/>
        <v>12</v>
      </c>
      <c r="M334" s="1">
        <f t="shared" si="16"/>
        <v>18</v>
      </c>
      <c r="N334" s="22"/>
      <c r="O334" s="22"/>
      <c r="P334" s="22"/>
      <c r="Q334" s="22"/>
    </row>
    <row r="335" spans="1:17">
      <c r="A335" s="25" t="s">
        <v>679</v>
      </c>
      <c r="B335" s="22">
        <v>14</v>
      </c>
      <c r="C335" s="22">
        <v>9</v>
      </c>
      <c r="D335" s="22">
        <v>18</v>
      </c>
      <c r="E335" s="22"/>
      <c r="F335" s="22"/>
      <c r="G335" s="22"/>
      <c r="H335" s="22"/>
      <c r="I335" s="22"/>
      <c r="J335" s="22"/>
      <c r="K335" s="1">
        <f t="shared" si="14"/>
        <v>14</v>
      </c>
      <c r="L335" s="1">
        <f t="shared" si="15"/>
        <v>9</v>
      </c>
      <c r="M335" s="1">
        <f t="shared" si="16"/>
        <v>18</v>
      </c>
      <c r="N335" s="22"/>
      <c r="O335" s="22"/>
      <c r="P335" s="22"/>
      <c r="Q335" s="22"/>
    </row>
    <row r="336" spans="1:17">
      <c r="A336" s="25" t="s">
        <v>680</v>
      </c>
      <c r="B336" s="22">
        <v>14</v>
      </c>
      <c r="C336" s="22">
        <v>8</v>
      </c>
      <c r="D336" s="22">
        <v>19</v>
      </c>
      <c r="E336" s="22"/>
      <c r="F336" s="22"/>
      <c r="G336" s="22"/>
      <c r="H336" s="22"/>
      <c r="I336" s="22"/>
      <c r="J336" s="22"/>
      <c r="K336" s="1">
        <f t="shared" si="14"/>
        <v>14</v>
      </c>
      <c r="L336" s="1">
        <f t="shared" si="15"/>
        <v>8</v>
      </c>
      <c r="M336" s="1">
        <f t="shared" si="16"/>
        <v>19</v>
      </c>
      <c r="N336" s="22"/>
      <c r="O336" s="22"/>
      <c r="P336" s="22"/>
      <c r="Q336" s="22"/>
    </row>
    <row r="337" spans="1:17">
      <c r="A337" s="26" t="s">
        <v>681</v>
      </c>
      <c r="B337" s="22">
        <v>11</v>
      </c>
      <c r="C337" s="22">
        <v>9</v>
      </c>
      <c r="D337" s="22">
        <v>13</v>
      </c>
      <c r="E337" s="21"/>
      <c r="F337" s="21"/>
      <c r="G337" s="21"/>
      <c r="H337" s="21"/>
      <c r="I337" s="21"/>
      <c r="J337" s="21"/>
      <c r="K337" s="1">
        <f t="shared" si="14"/>
        <v>11</v>
      </c>
      <c r="L337" s="1">
        <f t="shared" si="15"/>
        <v>9</v>
      </c>
      <c r="M337" s="1">
        <f t="shared" si="16"/>
        <v>13</v>
      </c>
      <c r="N337" s="22"/>
      <c r="O337" s="22"/>
      <c r="P337" s="22"/>
      <c r="Q337" s="22"/>
    </row>
    <row r="338" spans="1:17">
      <c r="A338" s="26" t="s">
        <v>682</v>
      </c>
      <c r="B338" s="22">
        <v>14</v>
      </c>
      <c r="C338" s="22">
        <v>9</v>
      </c>
      <c r="D338" s="22">
        <v>18</v>
      </c>
      <c r="E338" s="21"/>
      <c r="F338" s="21"/>
      <c r="G338" s="21"/>
      <c r="H338" s="21"/>
      <c r="I338" s="21"/>
      <c r="J338" s="21"/>
      <c r="K338" s="1">
        <f t="shared" si="14"/>
        <v>14</v>
      </c>
      <c r="L338" s="1">
        <f t="shared" si="15"/>
        <v>9</v>
      </c>
      <c r="M338" s="1">
        <f t="shared" si="16"/>
        <v>18</v>
      </c>
      <c r="N338" s="22"/>
      <c r="O338" s="22"/>
      <c r="P338" s="22"/>
      <c r="Q338" s="22"/>
    </row>
    <row r="339" spans="1:17">
      <c r="A339" s="26" t="s">
        <v>683</v>
      </c>
      <c r="B339" s="22">
        <v>14</v>
      </c>
      <c r="C339" s="22">
        <v>12</v>
      </c>
      <c r="D339" s="22">
        <v>18</v>
      </c>
      <c r="E339" s="21"/>
      <c r="F339" s="21"/>
      <c r="G339" s="21"/>
      <c r="H339" s="21"/>
      <c r="I339" s="21"/>
      <c r="J339" s="21"/>
      <c r="K339" s="1">
        <f t="shared" si="14"/>
        <v>14</v>
      </c>
      <c r="L339" s="1">
        <f t="shared" si="15"/>
        <v>12</v>
      </c>
      <c r="M339" s="1">
        <f t="shared" si="16"/>
        <v>18</v>
      </c>
      <c r="N339" s="22"/>
      <c r="O339" s="22"/>
      <c r="P339" s="22"/>
      <c r="Q339" s="22"/>
    </row>
    <row r="340" spans="1:17">
      <c r="A340" s="26" t="s">
        <v>684</v>
      </c>
      <c r="B340" s="22">
        <v>12</v>
      </c>
      <c r="C340" s="22">
        <v>9</v>
      </c>
      <c r="D340" s="22">
        <v>17</v>
      </c>
      <c r="E340" s="21"/>
      <c r="F340" s="21"/>
      <c r="G340" s="21"/>
      <c r="H340" s="21"/>
      <c r="I340" s="21"/>
      <c r="J340" s="21"/>
      <c r="K340" s="1">
        <f t="shared" si="14"/>
        <v>12</v>
      </c>
      <c r="L340" s="1">
        <f t="shared" si="15"/>
        <v>9</v>
      </c>
      <c r="M340" s="1">
        <f t="shared" si="16"/>
        <v>17</v>
      </c>
      <c r="N340" s="22"/>
      <c r="O340" s="22"/>
      <c r="P340" s="22"/>
      <c r="Q340" s="22"/>
    </row>
    <row r="341" spans="1:17">
      <c r="A341" s="26" t="s">
        <v>685</v>
      </c>
      <c r="B341" s="22">
        <v>15</v>
      </c>
      <c r="C341" s="22">
        <v>9</v>
      </c>
      <c r="D341" s="22">
        <v>22</v>
      </c>
      <c r="E341" s="21"/>
      <c r="F341" s="21"/>
      <c r="G341" s="22"/>
      <c r="H341" s="21"/>
      <c r="I341" s="21"/>
      <c r="J341" s="22"/>
      <c r="K341" s="1">
        <f t="shared" si="14"/>
        <v>15</v>
      </c>
      <c r="L341" s="1">
        <f t="shared" si="15"/>
        <v>9</v>
      </c>
      <c r="M341" s="1">
        <f t="shared" si="16"/>
        <v>22</v>
      </c>
      <c r="N341" s="22"/>
      <c r="O341" s="22"/>
      <c r="P341" s="22"/>
      <c r="Q341" s="22"/>
    </row>
    <row r="342" spans="1:17">
      <c r="A342" s="26" t="s">
        <v>686</v>
      </c>
      <c r="B342" s="22">
        <v>16</v>
      </c>
      <c r="C342" s="22">
        <v>12</v>
      </c>
      <c r="D342" s="22">
        <v>18</v>
      </c>
      <c r="E342" s="22"/>
      <c r="F342" s="22"/>
      <c r="G342" s="22"/>
      <c r="H342" s="22"/>
      <c r="I342" s="22"/>
      <c r="J342" s="22"/>
      <c r="K342" s="1">
        <f t="shared" si="14"/>
        <v>16</v>
      </c>
      <c r="L342" s="1">
        <f t="shared" si="15"/>
        <v>12</v>
      </c>
      <c r="M342" s="1">
        <f t="shared" si="16"/>
        <v>18</v>
      </c>
      <c r="N342" s="22"/>
      <c r="O342" s="22"/>
      <c r="P342" s="22"/>
      <c r="Q342" s="22"/>
    </row>
    <row r="343" spans="1:17">
      <c r="A343" s="26" t="s">
        <v>687</v>
      </c>
      <c r="B343" s="22">
        <v>12</v>
      </c>
      <c r="C343" s="22">
        <v>9</v>
      </c>
      <c r="D343" s="22">
        <v>17</v>
      </c>
      <c r="E343" s="22"/>
      <c r="F343" s="22"/>
      <c r="G343" s="22"/>
      <c r="H343" s="22"/>
      <c r="I343" s="22"/>
      <c r="J343" s="22"/>
      <c r="K343" s="1">
        <f t="shared" si="14"/>
        <v>12</v>
      </c>
      <c r="L343" s="1">
        <f t="shared" si="15"/>
        <v>9</v>
      </c>
      <c r="M343" s="1">
        <f t="shared" si="16"/>
        <v>17</v>
      </c>
      <c r="N343" s="22"/>
      <c r="O343" s="22"/>
      <c r="P343" s="22"/>
      <c r="Q343" s="22"/>
    </row>
    <row r="344" spans="1:17">
      <c r="A344" s="26" t="s">
        <v>688</v>
      </c>
      <c r="B344" s="22">
        <v>12</v>
      </c>
      <c r="C344" s="22">
        <v>8</v>
      </c>
      <c r="D344" s="22">
        <v>18</v>
      </c>
      <c r="E344" s="22"/>
      <c r="F344" s="22"/>
      <c r="G344" s="22"/>
      <c r="H344" s="22"/>
      <c r="I344" s="22"/>
      <c r="J344" s="22"/>
      <c r="K344" s="1">
        <f t="shared" si="14"/>
        <v>12</v>
      </c>
      <c r="L344" s="1">
        <f t="shared" si="15"/>
        <v>8</v>
      </c>
      <c r="M344" s="1">
        <f t="shared" si="16"/>
        <v>18</v>
      </c>
      <c r="N344" s="22"/>
      <c r="O344" s="22"/>
      <c r="P344" s="22"/>
      <c r="Q344" s="22"/>
    </row>
    <row r="345" spans="1:17">
      <c r="A345" s="26" t="s">
        <v>689</v>
      </c>
      <c r="B345" s="22">
        <v>12</v>
      </c>
      <c r="C345" s="22">
        <v>9</v>
      </c>
      <c r="D345" s="22">
        <v>17</v>
      </c>
      <c r="E345" s="22"/>
      <c r="F345" s="22"/>
      <c r="G345" s="22"/>
      <c r="H345" s="22"/>
      <c r="I345" s="22"/>
      <c r="J345" s="22"/>
      <c r="K345" s="1">
        <f t="shared" si="14"/>
        <v>12</v>
      </c>
      <c r="L345" s="1">
        <f t="shared" si="15"/>
        <v>9</v>
      </c>
      <c r="M345" s="1">
        <f t="shared" si="16"/>
        <v>17</v>
      </c>
      <c r="N345" s="22"/>
      <c r="O345" s="22"/>
      <c r="P345" s="22"/>
      <c r="Q345" s="22"/>
    </row>
    <row r="346" spans="1:17">
      <c r="A346" s="26" t="s">
        <v>690</v>
      </c>
      <c r="B346" s="22">
        <v>12</v>
      </c>
      <c r="C346" s="22">
        <v>9</v>
      </c>
      <c r="D346" s="22">
        <v>14</v>
      </c>
      <c r="E346" s="22"/>
      <c r="F346" s="22"/>
      <c r="G346" s="22"/>
      <c r="H346" s="22"/>
      <c r="I346" s="22"/>
      <c r="J346" s="22"/>
      <c r="K346" s="1">
        <f t="shared" si="14"/>
        <v>12</v>
      </c>
      <c r="L346" s="1">
        <f t="shared" si="15"/>
        <v>9</v>
      </c>
      <c r="M346" s="1">
        <f t="shared" si="16"/>
        <v>14</v>
      </c>
      <c r="N346" s="22"/>
      <c r="O346" s="22"/>
      <c r="P346" s="22"/>
      <c r="Q346" s="22"/>
    </row>
    <row r="347" spans="1:17">
      <c r="A347" s="26" t="s">
        <v>691</v>
      </c>
      <c r="B347" s="22">
        <v>11</v>
      </c>
      <c r="C347" s="22">
        <v>9</v>
      </c>
      <c r="D347" s="22">
        <v>15</v>
      </c>
      <c r="E347" s="22"/>
      <c r="F347" s="22"/>
      <c r="G347" s="22"/>
      <c r="H347" s="22"/>
      <c r="I347" s="22"/>
      <c r="J347" s="22"/>
      <c r="K347" s="1">
        <f t="shared" si="14"/>
        <v>11</v>
      </c>
      <c r="L347" s="1">
        <f t="shared" si="15"/>
        <v>9</v>
      </c>
      <c r="M347" s="1">
        <f t="shared" si="16"/>
        <v>15</v>
      </c>
      <c r="N347" s="22"/>
      <c r="O347" s="22"/>
      <c r="P347" s="22"/>
      <c r="Q347" s="22"/>
    </row>
    <row r="348" spans="1:17">
      <c r="A348" s="26" t="s">
        <v>692</v>
      </c>
      <c r="B348" s="22">
        <v>12</v>
      </c>
      <c r="C348" s="22">
        <v>8</v>
      </c>
      <c r="D348" s="22">
        <v>14</v>
      </c>
      <c r="E348" s="22"/>
      <c r="F348" s="22"/>
      <c r="G348" s="22"/>
      <c r="H348" s="22"/>
      <c r="I348" s="22"/>
      <c r="J348" s="22"/>
      <c r="K348" s="1">
        <f t="shared" si="14"/>
        <v>12</v>
      </c>
      <c r="L348" s="1">
        <f t="shared" si="15"/>
        <v>8</v>
      </c>
      <c r="M348" s="1">
        <f t="shared" si="16"/>
        <v>14</v>
      </c>
      <c r="N348" s="22"/>
      <c r="O348" s="22"/>
      <c r="P348" s="22"/>
      <c r="Q348" s="22"/>
    </row>
    <row r="349" spans="1:17">
      <c r="A349" s="26" t="s">
        <v>693</v>
      </c>
      <c r="B349" s="22">
        <v>12</v>
      </c>
      <c r="C349" s="22">
        <v>8</v>
      </c>
      <c r="D349" s="22">
        <v>16</v>
      </c>
      <c r="E349" s="22"/>
      <c r="F349" s="22"/>
      <c r="G349" s="22"/>
      <c r="H349" s="22"/>
      <c r="I349" s="22"/>
      <c r="J349" s="22"/>
      <c r="K349" s="1">
        <f t="shared" si="14"/>
        <v>12</v>
      </c>
      <c r="L349" s="1">
        <f t="shared" si="15"/>
        <v>8</v>
      </c>
      <c r="M349" s="1">
        <f t="shared" si="16"/>
        <v>16</v>
      </c>
      <c r="N349" s="22"/>
      <c r="O349" s="22"/>
      <c r="P349" s="22"/>
      <c r="Q349" s="22"/>
    </row>
    <row r="350" spans="1:17">
      <c r="A350" s="26" t="s">
        <v>694</v>
      </c>
      <c r="B350" s="22">
        <v>10</v>
      </c>
      <c r="C350" s="22">
        <v>4</v>
      </c>
      <c r="D350" s="22">
        <v>16</v>
      </c>
      <c r="E350" s="22"/>
      <c r="F350" s="22"/>
      <c r="G350" s="22"/>
      <c r="H350" s="22"/>
      <c r="I350" s="22"/>
      <c r="J350" s="22"/>
      <c r="K350" s="1">
        <f t="shared" si="14"/>
        <v>10</v>
      </c>
      <c r="L350" s="1">
        <f t="shared" si="15"/>
        <v>4</v>
      </c>
      <c r="M350" s="1">
        <f t="shared" si="16"/>
        <v>16</v>
      </c>
      <c r="N350" s="22"/>
      <c r="O350" s="22"/>
      <c r="P350" s="22"/>
      <c r="Q350" s="22"/>
    </row>
    <row r="351" spans="1:17">
      <c r="A351" s="26" t="s">
        <v>695</v>
      </c>
      <c r="B351" s="22">
        <v>10</v>
      </c>
      <c r="C351" s="22">
        <v>3</v>
      </c>
      <c r="D351" s="22">
        <v>17</v>
      </c>
      <c r="E351" s="22"/>
      <c r="F351" s="22"/>
      <c r="G351" s="22"/>
      <c r="H351" s="22"/>
      <c r="I351" s="22"/>
      <c r="J351" s="22"/>
      <c r="K351" s="1">
        <f t="shared" si="14"/>
        <v>10</v>
      </c>
      <c r="L351" s="1">
        <f t="shared" si="15"/>
        <v>3</v>
      </c>
      <c r="M351" s="1">
        <f t="shared" si="16"/>
        <v>17</v>
      </c>
      <c r="N351" s="22"/>
      <c r="O351" s="22"/>
      <c r="P351" s="22"/>
      <c r="Q351" s="22"/>
    </row>
    <row r="352" spans="1:17">
      <c r="A352" s="26" t="s">
        <v>696</v>
      </c>
      <c r="B352" s="22">
        <v>9</v>
      </c>
      <c r="C352" s="22">
        <v>5</v>
      </c>
      <c r="D352" s="22">
        <v>16</v>
      </c>
      <c r="E352" s="22"/>
      <c r="F352" s="22"/>
      <c r="G352" s="22"/>
      <c r="H352" s="22"/>
      <c r="I352" s="22"/>
      <c r="J352" s="22"/>
      <c r="K352" s="1">
        <f t="shared" si="14"/>
        <v>9</v>
      </c>
      <c r="L352" s="1">
        <f t="shared" si="15"/>
        <v>5</v>
      </c>
      <c r="M352" s="1">
        <f t="shared" si="16"/>
        <v>16</v>
      </c>
      <c r="N352" s="22"/>
      <c r="O352" s="22"/>
      <c r="P352" s="22"/>
      <c r="Q352" s="22"/>
    </row>
    <row r="353" spans="1:17">
      <c r="A353" s="26" t="s">
        <v>697</v>
      </c>
      <c r="B353" s="22">
        <v>11</v>
      </c>
      <c r="C353" s="22">
        <v>4</v>
      </c>
      <c r="D353" s="22">
        <v>17</v>
      </c>
      <c r="E353" s="22"/>
      <c r="F353" s="22"/>
      <c r="G353" s="22"/>
      <c r="H353" s="22"/>
      <c r="I353" s="22"/>
      <c r="J353" s="22"/>
      <c r="K353" s="1">
        <f t="shared" ref="K353:K367" si="17">AVERAGE(B353,E353,H353)</f>
        <v>11</v>
      </c>
      <c r="L353" s="1">
        <f t="shared" ref="L353:L367" si="18">AVERAGE(C353,F353,I353)</f>
        <v>4</v>
      </c>
      <c r="M353" s="1">
        <f t="shared" ref="M353:M367" si="19">AVERAGE(D353,G353,J353)</f>
        <v>17</v>
      </c>
      <c r="N353" s="22"/>
      <c r="O353" s="22"/>
      <c r="P353" s="22"/>
      <c r="Q353" s="22"/>
    </row>
    <row r="354" spans="1:17">
      <c r="A354" s="26" t="s">
        <v>698</v>
      </c>
      <c r="B354" s="22">
        <v>12</v>
      </c>
      <c r="C354" s="22">
        <v>7</v>
      </c>
      <c r="D354" s="22">
        <v>17</v>
      </c>
      <c r="E354" s="22"/>
      <c r="F354" s="22"/>
      <c r="G354" s="22"/>
      <c r="H354" s="22"/>
      <c r="I354" s="22"/>
      <c r="J354" s="22"/>
      <c r="K354" s="1">
        <f t="shared" si="17"/>
        <v>12</v>
      </c>
      <c r="L354" s="1">
        <f t="shared" si="18"/>
        <v>7</v>
      </c>
      <c r="M354" s="1">
        <f t="shared" si="19"/>
        <v>17</v>
      </c>
      <c r="N354" s="22"/>
      <c r="O354" s="22"/>
      <c r="P354" s="22"/>
      <c r="Q354" s="22"/>
    </row>
    <row r="355" spans="1:17">
      <c r="A355" s="26" t="s">
        <v>699</v>
      </c>
      <c r="B355" s="22">
        <v>14</v>
      </c>
      <c r="C355" s="22">
        <v>13</v>
      </c>
      <c r="D355" s="22">
        <v>16</v>
      </c>
      <c r="E355" s="22"/>
      <c r="F355" s="22"/>
      <c r="G355" s="22"/>
      <c r="H355" s="22"/>
      <c r="I355" s="22"/>
      <c r="J355" s="22"/>
      <c r="K355" s="1">
        <f t="shared" si="17"/>
        <v>14</v>
      </c>
      <c r="L355" s="1">
        <f t="shared" si="18"/>
        <v>13</v>
      </c>
      <c r="M355" s="1">
        <f t="shared" si="19"/>
        <v>16</v>
      </c>
      <c r="N355" s="22"/>
      <c r="O355" s="22"/>
      <c r="P355" s="22"/>
      <c r="Q355" s="22"/>
    </row>
    <row r="356" spans="1:17">
      <c r="A356" s="26" t="s">
        <v>700</v>
      </c>
      <c r="B356" s="22">
        <v>15</v>
      </c>
      <c r="C356" s="22">
        <v>13</v>
      </c>
      <c r="D356" s="22">
        <v>17</v>
      </c>
      <c r="E356" s="22"/>
      <c r="F356" s="22"/>
      <c r="G356" s="22"/>
      <c r="H356" s="22"/>
      <c r="I356" s="22"/>
      <c r="J356" s="22"/>
      <c r="K356" s="1">
        <f t="shared" si="17"/>
        <v>15</v>
      </c>
      <c r="L356" s="1">
        <f t="shared" si="18"/>
        <v>13</v>
      </c>
      <c r="M356" s="1">
        <f t="shared" si="19"/>
        <v>17</v>
      </c>
      <c r="N356" s="22"/>
      <c r="O356" s="22"/>
      <c r="P356" s="22"/>
      <c r="Q356" s="22"/>
    </row>
    <row r="357" spans="1:17">
      <c r="A357" s="26" t="s">
        <v>701</v>
      </c>
      <c r="B357" s="22">
        <v>14</v>
      </c>
      <c r="C357" s="22">
        <v>10</v>
      </c>
      <c r="D357" s="22">
        <v>18</v>
      </c>
      <c r="E357" s="22"/>
      <c r="F357" s="22"/>
      <c r="G357" s="22"/>
      <c r="H357" s="22"/>
      <c r="I357" s="22"/>
      <c r="J357" s="22"/>
      <c r="K357" s="1">
        <f t="shared" si="17"/>
        <v>14</v>
      </c>
      <c r="L357" s="1">
        <f t="shared" si="18"/>
        <v>10</v>
      </c>
      <c r="M357" s="1">
        <f t="shared" si="19"/>
        <v>18</v>
      </c>
      <c r="N357" s="22"/>
      <c r="O357" s="22"/>
      <c r="P357" s="22"/>
      <c r="Q357" s="22"/>
    </row>
    <row r="358" spans="1:17">
      <c r="A358" s="26" t="s">
        <v>702</v>
      </c>
      <c r="B358" s="22">
        <v>13</v>
      </c>
      <c r="C358" s="22">
        <v>7</v>
      </c>
      <c r="D358" s="22">
        <v>17</v>
      </c>
      <c r="E358" s="22"/>
      <c r="F358" s="22"/>
      <c r="G358" s="22"/>
      <c r="H358" s="22"/>
      <c r="I358" s="22"/>
      <c r="J358" s="22"/>
      <c r="K358" s="1">
        <f t="shared" si="17"/>
        <v>13</v>
      </c>
      <c r="L358" s="1">
        <f t="shared" si="18"/>
        <v>7</v>
      </c>
      <c r="M358" s="1">
        <f t="shared" si="19"/>
        <v>17</v>
      </c>
      <c r="N358" s="22"/>
      <c r="O358" s="22"/>
      <c r="P358" s="22"/>
      <c r="Q358" s="22"/>
    </row>
    <row r="359" spans="1:17">
      <c r="A359" s="26" t="s">
        <v>703</v>
      </c>
      <c r="B359" s="22">
        <v>14</v>
      </c>
      <c r="C359" s="22">
        <v>9</v>
      </c>
      <c r="D359" s="22">
        <v>17</v>
      </c>
      <c r="E359" s="22"/>
      <c r="F359" s="22"/>
      <c r="G359" s="22"/>
      <c r="H359" s="22"/>
      <c r="I359" s="22"/>
      <c r="J359" s="22"/>
      <c r="K359" s="1">
        <f t="shared" si="17"/>
        <v>14</v>
      </c>
      <c r="L359" s="1">
        <f t="shared" si="18"/>
        <v>9</v>
      </c>
      <c r="M359" s="1">
        <f t="shared" si="19"/>
        <v>17</v>
      </c>
      <c r="N359" s="22"/>
      <c r="O359" s="22"/>
      <c r="P359" s="22"/>
      <c r="Q359" s="22"/>
    </row>
    <row r="360" spans="1:17">
      <c r="A360" s="26" t="s">
        <v>704</v>
      </c>
      <c r="B360" s="22">
        <v>15</v>
      </c>
      <c r="C360" s="22">
        <v>10</v>
      </c>
      <c r="D360" s="22">
        <v>17</v>
      </c>
      <c r="E360" s="22"/>
      <c r="F360" s="22"/>
      <c r="G360" s="22"/>
      <c r="H360" s="22"/>
      <c r="I360" s="22"/>
      <c r="J360" s="22"/>
      <c r="K360" s="1">
        <f t="shared" si="17"/>
        <v>15</v>
      </c>
      <c r="L360" s="1">
        <f t="shared" si="18"/>
        <v>10</v>
      </c>
      <c r="M360" s="1">
        <f t="shared" si="19"/>
        <v>17</v>
      </c>
      <c r="N360" s="22"/>
      <c r="O360" s="22"/>
      <c r="P360" s="22"/>
      <c r="Q360" s="22"/>
    </row>
    <row r="361" spans="1:17">
      <c r="A361" s="26" t="s">
        <v>705</v>
      </c>
      <c r="B361" s="22">
        <v>13</v>
      </c>
      <c r="C361" s="22">
        <v>9</v>
      </c>
      <c r="D361" s="22">
        <v>17</v>
      </c>
      <c r="E361" s="22"/>
      <c r="F361" s="22"/>
      <c r="G361" s="22"/>
      <c r="H361" s="22"/>
      <c r="I361" s="22"/>
      <c r="J361" s="22"/>
      <c r="K361" s="1">
        <f t="shared" si="17"/>
        <v>13</v>
      </c>
      <c r="L361" s="1">
        <f t="shared" si="18"/>
        <v>9</v>
      </c>
      <c r="M361" s="1">
        <f t="shared" si="19"/>
        <v>17</v>
      </c>
      <c r="N361" s="22"/>
      <c r="O361" s="22"/>
      <c r="P361" s="22"/>
      <c r="Q361" s="22"/>
    </row>
    <row r="362" spans="1:17">
      <c r="A362" s="26" t="s">
        <v>706</v>
      </c>
      <c r="B362" s="22">
        <v>10</v>
      </c>
      <c r="C362" s="22">
        <v>8</v>
      </c>
      <c r="D362" s="22">
        <v>13</v>
      </c>
      <c r="E362" s="22"/>
      <c r="F362" s="22"/>
      <c r="G362" s="22"/>
      <c r="H362" s="22"/>
      <c r="I362" s="22"/>
      <c r="J362" s="22"/>
      <c r="K362" s="1">
        <f t="shared" si="17"/>
        <v>10</v>
      </c>
      <c r="L362" s="1">
        <f t="shared" si="18"/>
        <v>8</v>
      </c>
      <c r="M362" s="1">
        <f t="shared" si="19"/>
        <v>13</v>
      </c>
      <c r="N362" s="22"/>
      <c r="O362" s="22"/>
      <c r="P362" s="22"/>
      <c r="Q362" s="22"/>
    </row>
    <row r="363" spans="1:17">
      <c r="A363" s="26" t="s">
        <v>707</v>
      </c>
      <c r="B363" s="22">
        <v>9</v>
      </c>
      <c r="C363" s="22">
        <v>8</v>
      </c>
      <c r="D363" s="22">
        <v>11</v>
      </c>
      <c r="E363" s="22"/>
      <c r="F363" s="22"/>
      <c r="G363" s="22"/>
      <c r="H363" s="22"/>
      <c r="I363" s="22"/>
      <c r="J363" s="22"/>
      <c r="K363" s="1">
        <f t="shared" si="17"/>
        <v>9</v>
      </c>
      <c r="L363" s="1">
        <f t="shared" si="18"/>
        <v>8</v>
      </c>
      <c r="M363" s="1">
        <f t="shared" si="19"/>
        <v>11</v>
      </c>
      <c r="N363" s="22"/>
      <c r="O363" s="22"/>
      <c r="P363" s="22"/>
      <c r="Q363" s="22"/>
    </row>
    <row r="364" spans="1:17">
      <c r="A364" s="26" t="s">
        <v>708</v>
      </c>
      <c r="B364" s="22">
        <v>10</v>
      </c>
      <c r="C364" s="22">
        <v>6</v>
      </c>
      <c r="D364" s="22">
        <v>16</v>
      </c>
      <c r="E364" s="22"/>
      <c r="F364" s="22"/>
      <c r="G364" s="22"/>
      <c r="H364" s="22"/>
      <c r="I364" s="22"/>
      <c r="J364" s="22"/>
      <c r="K364" s="1">
        <f t="shared" si="17"/>
        <v>10</v>
      </c>
      <c r="L364" s="1">
        <f t="shared" si="18"/>
        <v>6</v>
      </c>
      <c r="M364" s="1">
        <f t="shared" si="19"/>
        <v>16</v>
      </c>
      <c r="N364" s="22"/>
      <c r="O364" s="22"/>
      <c r="P364" s="22"/>
      <c r="Q364" s="22"/>
    </row>
    <row r="365" spans="1:17">
      <c r="A365" s="26" t="s">
        <v>709</v>
      </c>
      <c r="B365" s="22">
        <v>10</v>
      </c>
      <c r="C365" s="22">
        <v>5</v>
      </c>
      <c r="D365" s="22">
        <v>18</v>
      </c>
      <c r="E365" s="22"/>
      <c r="F365" s="22"/>
      <c r="G365" s="22"/>
      <c r="H365" s="22"/>
      <c r="I365" s="22"/>
      <c r="J365" s="22"/>
      <c r="K365" s="1">
        <f t="shared" si="17"/>
        <v>10</v>
      </c>
      <c r="L365" s="1">
        <f t="shared" si="18"/>
        <v>5</v>
      </c>
      <c r="M365" s="1">
        <f t="shared" si="19"/>
        <v>18</v>
      </c>
      <c r="N365" s="22"/>
      <c r="O365" s="22"/>
      <c r="P365" s="22"/>
      <c r="Q365" s="22"/>
    </row>
    <row r="366" spans="1:17">
      <c r="A366" s="26" t="s">
        <v>710</v>
      </c>
      <c r="B366" s="22">
        <v>10</v>
      </c>
      <c r="C366" s="22">
        <v>6</v>
      </c>
      <c r="D366" s="22">
        <v>17</v>
      </c>
      <c r="E366" s="22"/>
      <c r="F366" s="22"/>
      <c r="G366" s="22"/>
      <c r="H366" s="22"/>
      <c r="I366" s="22"/>
      <c r="J366" s="22"/>
      <c r="K366" s="1">
        <f t="shared" si="17"/>
        <v>10</v>
      </c>
      <c r="L366" s="1">
        <f t="shared" si="18"/>
        <v>6</v>
      </c>
      <c r="M366" s="1">
        <f t="shared" si="19"/>
        <v>17</v>
      </c>
      <c r="N366" s="22"/>
      <c r="O366" s="22"/>
      <c r="P366" s="22"/>
      <c r="Q366" s="22"/>
    </row>
    <row r="367" spans="1:17">
      <c r="A367" s="26" t="s">
        <v>711</v>
      </c>
      <c r="B367" s="22">
        <v>12</v>
      </c>
      <c r="C367" s="22">
        <v>8</v>
      </c>
      <c r="D367" s="22">
        <v>14</v>
      </c>
      <c r="E367" s="22"/>
      <c r="F367" s="22"/>
      <c r="G367" s="22"/>
      <c r="H367" s="22"/>
      <c r="I367" s="22"/>
      <c r="J367" s="22"/>
      <c r="K367" s="1">
        <f t="shared" si="17"/>
        <v>12</v>
      </c>
      <c r="L367" s="1">
        <f t="shared" si="18"/>
        <v>8</v>
      </c>
      <c r="M367" s="1">
        <f t="shared" si="19"/>
        <v>14</v>
      </c>
      <c r="N367" s="22"/>
      <c r="O367" s="22"/>
      <c r="P367" s="22"/>
      <c r="Q367" s="22"/>
    </row>
    <row r="368" spans="1:17">
      <c r="A368" s="25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N984" s="22"/>
      <c r="O984" s="22"/>
      <c r="P984" s="22"/>
      <c r="Q984" s="22"/>
    </row>
    <row r="985" spans="2:17">
      <c r="B985" s="22"/>
      <c r="C985" s="22"/>
      <c r="D985" s="22"/>
      <c r="E985" s="22"/>
      <c r="F985" s="22"/>
      <c r="G985" s="22"/>
      <c r="H985" s="22"/>
      <c r="I985" s="22"/>
      <c r="J985" s="22"/>
      <c r="N985" s="22"/>
      <c r="O985" s="22"/>
      <c r="P985" s="22"/>
      <c r="Q985" s="22"/>
    </row>
    <row r="986" spans="2:17">
      <c r="B986" s="22"/>
      <c r="C986" s="22"/>
      <c r="D986" s="22"/>
      <c r="E986" s="22"/>
      <c r="F986" s="22"/>
      <c r="G986" s="22"/>
      <c r="H986" s="22"/>
      <c r="I986" s="22"/>
      <c r="J986" s="22"/>
      <c r="N986" s="22"/>
      <c r="O986" s="22"/>
      <c r="P986" s="22"/>
      <c r="Q986" s="22"/>
    </row>
    <row r="987" spans="2:17">
      <c r="B987" s="22"/>
      <c r="C987" s="22"/>
      <c r="D987" s="22"/>
      <c r="E987" s="22"/>
      <c r="F987" s="22"/>
      <c r="G987" s="22"/>
      <c r="H987" s="22"/>
      <c r="I987" s="22"/>
      <c r="J987" s="22"/>
      <c r="N987" s="22"/>
      <c r="O987" s="22"/>
      <c r="P987" s="22"/>
      <c r="Q987" s="22"/>
    </row>
    <row r="988" spans="2:17">
      <c r="B988" s="22"/>
      <c r="C988" s="22"/>
      <c r="D988" s="22"/>
      <c r="E988" s="22"/>
      <c r="F988" s="22"/>
      <c r="G988" s="22"/>
      <c r="H988" s="22"/>
      <c r="I988" s="22"/>
      <c r="J988" s="22"/>
      <c r="N988" s="22"/>
      <c r="O988" s="22"/>
      <c r="P988" s="22"/>
      <c r="Q988" s="22"/>
    </row>
    <row r="989" spans="2:17">
      <c r="B989" s="22"/>
      <c r="C989" s="22"/>
      <c r="D989" s="22"/>
      <c r="E989" s="22"/>
      <c r="F989" s="22"/>
      <c r="G989" s="22"/>
      <c r="H989" s="22"/>
      <c r="I989" s="22"/>
      <c r="J989" s="22"/>
      <c r="N989" s="22"/>
      <c r="O989" s="22"/>
      <c r="P989" s="22"/>
      <c r="Q98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C6C2-E9AD-4FC1-A4B8-16B3D8ACC4C2}">
  <sheetPr>
    <tabColor theme="6" tint="0.59999389629810485"/>
  </sheetPr>
  <dimension ref="A1:Q988"/>
  <sheetViews>
    <sheetView workbookViewId="0">
      <selection activeCell="B1" sqref="B1:J1048576"/>
    </sheetView>
  </sheetViews>
  <sheetFormatPr defaultRowHeight="14.4"/>
  <cols>
    <col min="1" max="1" width="12" style="26" bestFit="1" customWidth="1"/>
    <col min="11" max="11" width="15.6640625" style="1" bestFit="1" customWidth="1"/>
    <col min="12" max="12" width="13.77734375" style="1" bestFit="1" customWidth="1"/>
    <col min="13" max="13" width="14" style="1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883</v>
      </c>
      <c r="L1" s="27" t="s">
        <v>884</v>
      </c>
      <c r="M1" s="27" t="s">
        <v>885</v>
      </c>
    </row>
    <row r="2" spans="1:17">
      <c r="A2" s="25" t="s">
        <v>348</v>
      </c>
      <c r="B2" s="22">
        <v>13</v>
      </c>
      <c r="C2" s="22">
        <v>10</v>
      </c>
      <c r="D2" s="22">
        <v>14</v>
      </c>
      <c r="E2" s="22">
        <v>14</v>
      </c>
      <c r="F2" s="22">
        <v>13</v>
      </c>
      <c r="G2" s="22">
        <v>14</v>
      </c>
      <c r="H2" s="22">
        <v>14</v>
      </c>
      <c r="I2" s="22">
        <v>13</v>
      </c>
      <c r="J2" s="22">
        <v>14</v>
      </c>
      <c r="K2" s="1">
        <f>AVERAGE(B2,E2,H2)</f>
        <v>13.666666666666666</v>
      </c>
      <c r="L2" s="1">
        <f t="shared" ref="L2:M17" si="0">AVERAGE(C2,F2,I2)</f>
        <v>12</v>
      </c>
      <c r="M2" s="1">
        <f t="shared" si="0"/>
        <v>14</v>
      </c>
      <c r="N2" s="22"/>
      <c r="O2" s="22"/>
      <c r="P2" s="22"/>
      <c r="Q2" s="22"/>
    </row>
    <row r="3" spans="1:17">
      <c r="A3" s="25" t="s">
        <v>349</v>
      </c>
      <c r="B3" s="22">
        <v>12</v>
      </c>
      <c r="C3" s="22">
        <v>9</v>
      </c>
      <c r="D3" s="22">
        <v>15</v>
      </c>
      <c r="E3" s="22">
        <v>14</v>
      </c>
      <c r="F3" s="22">
        <v>12</v>
      </c>
      <c r="G3" s="22">
        <v>15</v>
      </c>
      <c r="H3" s="22">
        <v>14</v>
      </c>
      <c r="I3" s="22">
        <v>12</v>
      </c>
      <c r="J3" s="22">
        <v>15</v>
      </c>
      <c r="K3" s="1">
        <f t="shared" ref="K3:M66" si="1">AVERAGE(B3,E3,H3)</f>
        <v>13.333333333333334</v>
      </c>
      <c r="L3" s="1">
        <f t="shared" si="0"/>
        <v>11</v>
      </c>
      <c r="M3" s="1">
        <f t="shared" si="0"/>
        <v>15</v>
      </c>
      <c r="N3" s="22"/>
      <c r="O3" s="22"/>
      <c r="P3" s="22"/>
      <c r="Q3" s="22"/>
    </row>
    <row r="4" spans="1:17">
      <c r="A4" s="25" t="s">
        <v>350</v>
      </c>
      <c r="B4" s="22">
        <v>12</v>
      </c>
      <c r="C4" s="22">
        <v>6</v>
      </c>
      <c r="D4" s="22">
        <v>15</v>
      </c>
      <c r="E4" s="22">
        <v>14</v>
      </c>
      <c r="F4" s="22">
        <v>11</v>
      </c>
      <c r="G4" s="22">
        <v>15</v>
      </c>
      <c r="H4" s="22">
        <v>14</v>
      </c>
      <c r="I4" s="22">
        <v>11</v>
      </c>
      <c r="J4" s="22">
        <v>15</v>
      </c>
      <c r="K4" s="1">
        <f t="shared" si="1"/>
        <v>13.333333333333334</v>
      </c>
      <c r="L4" s="1">
        <f t="shared" si="0"/>
        <v>9.3333333333333339</v>
      </c>
      <c r="M4" s="1">
        <f t="shared" si="0"/>
        <v>15</v>
      </c>
      <c r="N4" s="22"/>
      <c r="O4" s="22"/>
      <c r="P4" s="22"/>
      <c r="Q4" s="22"/>
    </row>
    <row r="5" spans="1:17">
      <c r="A5" s="25" t="s">
        <v>351</v>
      </c>
      <c r="B5" s="22">
        <v>14</v>
      </c>
      <c r="C5" s="22">
        <v>12</v>
      </c>
      <c r="D5" s="22">
        <v>15</v>
      </c>
      <c r="E5" s="22">
        <v>14</v>
      </c>
      <c r="F5" s="22">
        <v>10</v>
      </c>
      <c r="G5" s="22">
        <v>17</v>
      </c>
      <c r="H5" s="22">
        <v>14</v>
      </c>
      <c r="I5" s="22">
        <v>10</v>
      </c>
      <c r="J5" s="22">
        <v>17</v>
      </c>
      <c r="K5" s="1">
        <f t="shared" si="1"/>
        <v>14</v>
      </c>
      <c r="L5" s="1">
        <f t="shared" si="0"/>
        <v>10.666666666666666</v>
      </c>
      <c r="M5" s="1">
        <f t="shared" si="0"/>
        <v>16.333333333333332</v>
      </c>
      <c r="N5" s="22"/>
      <c r="O5" s="22"/>
      <c r="P5" s="22"/>
      <c r="Q5" s="22"/>
    </row>
    <row r="6" spans="1:17">
      <c r="A6" s="25" t="s">
        <v>352</v>
      </c>
      <c r="B6" s="22">
        <v>14</v>
      </c>
      <c r="C6" s="22">
        <v>13</v>
      </c>
      <c r="D6" s="22">
        <v>15</v>
      </c>
      <c r="E6" s="22">
        <v>16</v>
      </c>
      <c r="F6" s="22">
        <v>11</v>
      </c>
      <c r="G6" s="22">
        <v>19</v>
      </c>
      <c r="H6" s="22">
        <v>16</v>
      </c>
      <c r="I6" s="22">
        <v>11</v>
      </c>
      <c r="J6" s="22">
        <v>19</v>
      </c>
      <c r="K6" s="1">
        <f t="shared" si="1"/>
        <v>15.333333333333334</v>
      </c>
      <c r="L6" s="1">
        <f t="shared" si="0"/>
        <v>11.666666666666666</v>
      </c>
      <c r="M6" s="1">
        <f t="shared" si="0"/>
        <v>17.666666666666668</v>
      </c>
      <c r="N6" s="22"/>
      <c r="O6" s="22"/>
      <c r="P6" s="22"/>
      <c r="Q6" s="22"/>
    </row>
    <row r="7" spans="1:17">
      <c r="A7" s="25" t="s">
        <v>353</v>
      </c>
      <c r="B7" s="22">
        <v>12</v>
      </c>
      <c r="C7" s="22">
        <v>10</v>
      </c>
      <c r="D7" s="22">
        <v>13</v>
      </c>
      <c r="E7" s="22">
        <v>13</v>
      </c>
      <c r="F7" s="22">
        <v>12</v>
      </c>
      <c r="G7" s="22">
        <v>14</v>
      </c>
      <c r="H7" s="22">
        <v>13</v>
      </c>
      <c r="I7" s="22">
        <v>12</v>
      </c>
      <c r="J7" s="22">
        <v>14</v>
      </c>
      <c r="K7" s="1">
        <f t="shared" si="1"/>
        <v>12.666666666666666</v>
      </c>
      <c r="L7" s="1">
        <f t="shared" si="0"/>
        <v>11.333333333333334</v>
      </c>
      <c r="M7" s="1">
        <f t="shared" si="0"/>
        <v>13.666666666666666</v>
      </c>
      <c r="N7" s="22"/>
      <c r="O7" s="22"/>
      <c r="P7" s="22"/>
      <c r="Q7" s="22"/>
    </row>
    <row r="8" spans="1:17">
      <c r="A8" s="25" t="s">
        <v>354</v>
      </c>
      <c r="B8" s="22">
        <v>12</v>
      </c>
      <c r="C8" s="22">
        <v>8</v>
      </c>
      <c r="D8" s="22">
        <v>14</v>
      </c>
      <c r="E8" s="22">
        <v>13</v>
      </c>
      <c r="F8" s="22">
        <v>12</v>
      </c>
      <c r="G8" s="22">
        <v>14</v>
      </c>
      <c r="H8" s="22">
        <v>13</v>
      </c>
      <c r="I8" s="22">
        <v>12</v>
      </c>
      <c r="J8" s="22">
        <v>14</v>
      </c>
      <c r="K8" s="1">
        <f t="shared" si="1"/>
        <v>12.666666666666666</v>
      </c>
      <c r="L8" s="1">
        <f t="shared" si="0"/>
        <v>10.666666666666666</v>
      </c>
      <c r="M8" s="1">
        <f t="shared" si="0"/>
        <v>14</v>
      </c>
      <c r="N8" s="22"/>
      <c r="O8" s="22"/>
      <c r="P8" s="22"/>
      <c r="Q8" s="22"/>
    </row>
    <row r="9" spans="1:17">
      <c r="A9" s="25" t="s">
        <v>355</v>
      </c>
      <c r="B9" s="22">
        <v>12</v>
      </c>
      <c r="C9" s="22">
        <v>9</v>
      </c>
      <c r="D9" s="22">
        <v>15</v>
      </c>
      <c r="E9" s="22">
        <v>13</v>
      </c>
      <c r="F9" s="22">
        <v>10</v>
      </c>
      <c r="G9" s="22">
        <v>14</v>
      </c>
      <c r="H9" s="22">
        <v>13</v>
      </c>
      <c r="I9" s="22">
        <v>10</v>
      </c>
      <c r="J9" s="22">
        <v>14</v>
      </c>
      <c r="K9" s="1">
        <f t="shared" si="1"/>
        <v>12.666666666666666</v>
      </c>
      <c r="L9" s="1">
        <f t="shared" si="0"/>
        <v>9.6666666666666661</v>
      </c>
      <c r="M9" s="1">
        <f t="shared" si="0"/>
        <v>14.333333333333334</v>
      </c>
      <c r="N9" s="22"/>
      <c r="O9" s="22"/>
      <c r="P9" s="22"/>
      <c r="Q9" s="22"/>
    </row>
    <row r="10" spans="1:17">
      <c r="A10" s="25" t="s">
        <v>356</v>
      </c>
      <c r="B10" s="22">
        <v>10</v>
      </c>
      <c r="C10" s="22">
        <v>6</v>
      </c>
      <c r="D10" s="22">
        <v>14</v>
      </c>
      <c r="E10" s="22">
        <v>14</v>
      </c>
      <c r="F10" s="22">
        <v>13</v>
      </c>
      <c r="G10" s="22">
        <v>15</v>
      </c>
      <c r="H10" s="22">
        <v>14</v>
      </c>
      <c r="I10" s="22">
        <v>13</v>
      </c>
      <c r="J10" s="22">
        <v>15</v>
      </c>
      <c r="K10" s="1">
        <f t="shared" si="1"/>
        <v>12.666666666666666</v>
      </c>
      <c r="L10" s="1">
        <f t="shared" si="0"/>
        <v>10.666666666666666</v>
      </c>
      <c r="M10" s="1">
        <f t="shared" si="0"/>
        <v>14.666666666666666</v>
      </c>
      <c r="N10" s="22"/>
      <c r="O10" s="22"/>
      <c r="P10" s="22"/>
      <c r="Q10" s="22"/>
    </row>
    <row r="11" spans="1:17">
      <c r="A11" s="25" t="s">
        <v>357</v>
      </c>
      <c r="B11" s="22">
        <v>10</v>
      </c>
      <c r="C11" s="22">
        <v>6</v>
      </c>
      <c r="D11" s="22">
        <v>14</v>
      </c>
      <c r="E11" s="22">
        <v>11</v>
      </c>
      <c r="F11" s="22">
        <v>9</v>
      </c>
      <c r="G11" s="22">
        <v>13</v>
      </c>
      <c r="H11" s="22">
        <v>11</v>
      </c>
      <c r="I11" s="22">
        <v>9</v>
      </c>
      <c r="J11" s="22">
        <v>13</v>
      </c>
      <c r="K11" s="1">
        <f t="shared" si="1"/>
        <v>10.666666666666666</v>
      </c>
      <c r="L11" s="1">
        <f t="shared" si="0"/>
        <v>8</v>
      </c>
      <c r="M11" s="1">
        <f t="shared" si="0"/>
        <v>13.333333333333334</v>
      </c>
      <c r="N11" s="22"/>
      <c r="O11" s="22"/>
      <c r="P11" s="22"/>
      <c r="Q11" s="22"/>
    </row>
    <row r="12" spans="1:17">
      <c r="A12" s="25" t="s">
        <v>358</v>
      </c>
      <c r="B12" s="22">
        <v>11</v>
      </c>
      <c r="C12" s="22">
        <v>8</v>
      </c>
      <c r="D12" s="22">
        <v>15</v>
      </c>
      <c r="E12" s="22">
        <v>13</v>
      </c>
      <c r="F12" s="22">
        <v>11</v>
      </c>
      <c r="G12" s="22">
        <v>14</v>
      </c>
      <c r="H12" s="22">
        <v>13</v>
      </c>
      <c r="I12" s="22">
        <v>11</v>
      </c>
      <c r="J12" s="22">
        <v>14</v>
      </c>
      <c r="K12" s="1">
        <f t="shared" si="1"/>
        <v>12.333333333333334</v>
      </c>
      <c r="L12" s="1">
        <f t="shared" si="0"/>
        <v>10</v>
      </c>
      <c r="M12" s="1">
        <f t="shared" si="0"/>
        <v>14.333333333333334</v>
      </c>
      <c r="N12" s="22"/>
      <c r="O12" s="22"/>
      <c r="P12" s="22"/>
      <c r="Q12" s="22"/>
    </row>
    <row r="13" spans="1:17">
      <c r="A13" s="25" t="s">
        <v>359</v>
      </c>
      <c r="B13" s="22">
        <v>11</v>
      </c>
      <c r="C13" s="22">
        <v>7</v>
      </c>
      <c r="D13" s="22">
        <v>14</v>
      </c>
      <c r="E13" s="22">
        <v>11</v>
      </c>
      <c r="F13" s="22">
        <v>8</v>
      </c>
      <c r="G13" s="22">
        <v>13</v>
      </c>
      <c r="H13" s="22">
        <v>11</v>
      </c>
      <c r="I13" s="22">
        <v>8</v>
      </c>
      <c r="J13" s="22">
        <v>13</v>
      </c>
      <c r="K13" s="1">
        <f t="shared" si="1"/>
        <v>11</v>
      </c>
      <c r="L13" s="1">
        <f t="shared" si="0"/>
        <v>7.666666666666667</v>
      </c>
      <c r="M13" s="1">
        <f t="shared" si="0"/>
        <v>13.333333333333334</v>
      </c>
      <c r="N13" s="22"/>
      <c r="O13" s="22"/>
      <c r="P13" s="22"/>
      <c r="Q13" s="22"/>
    </row>
    <row r="14" spans="1:17">
      <c r="A14" s="25" t="s">
        <v>360</v>
      </c>
      <c r="B14" s="22">
        <v>11</v>
      </c>
      <c r="C14" s="22">
        <v>8</v>
      </c>
      <c r="D14" s="22">
        <v>15</v>
      </c>
      <c r="E14" s="22">
        <v>11</v>
      </c>
      <c r="F14" s="22">
        <v>9</v>
      </c>
      <c r="G14" s="22">
        <v>13</v>
      </c>
      <c r="H14" s="22">
        <v>11</v>
      </c>
      <c r="I14" s="22">
        <v>9</v>
      </c>
      <c r="J14" s="22">
        <v>13</v>
      </c>
      <c r="K14" s="1">
        <f t="shared" si="1"/>
        <v>11</v>
      </c>
      <c r="L14" s="1">
        <f t="shared" si="0"/>
        <v>8.6666666666666661</v>
      </c>
      <c r="M14" s="1">
        <f t="shared" si="0"/>
        <v>13.666666666666666</v>
      </c>
      <c r="N14" s="22"/>
      <c r="O14" s="22"/>
      <c r="P14" s="22"/>
      <c r="Q14" s="22"/>
    </row>
    <row r="15" spans="1:17">
      <c r="A15" s="25" t="s">
        <v>361</v>
      </c>
      <c r="B15" s="22">
        <v>11</v>
      </c>
      <c r="C15" s="22">
        <v>7</v>
      </c>
      <c r="D15" s="22">
        <v>14</v>
      </c>
      <c r="E15" s="22">
        <v>10</v>
      </c>
      <c r="F15" s="22">
        <v>8</v>
      </c>
      <c r="G15" s="22">
        <v>13</v>
      </c>
      <c r="H15" s="22">
        <v>10</v>
      </c>
      <c r="I15" s="22">
        <v>8</v>
      </c>
      <c r="J15" s="22">
        <v>13</v>
      </c>
      <c r="K15" s="1">
        <f t="shared" si="1"/>
        <v>10.333333333333334</v>
      </c>
      <c r="L15" s="1">
        <f t="shared" si="0"/>
        <v>7.666666666666667</v>
      </c>
      <c r="M15" s="1">
        <f t="shared" si="0"/>
        <v>13.333333333333334</v>
      </c>
      <c r="N15" s="22"/>
      <c r="O15" s="22"/>
      <c r="P15" s="22"/>
      <c r="Q15" s="22"/>
    </row>
    <row r="16" spans="1:17">
      <c r="A16" s="25" t="s">
        <v>362</v>
      </c>
      <c r="B16" s="22">
        <v>10</v>
      </c>
      <c r="C16" s="22">
        <v>7</v>
      </c>
      <c r="D16" s="22">
        <v>15</v>
      </c>
      <c r="E16" s="22">
        <v>12</v>
      </c>
      <c r="F16" s="22">
        <v>10</v>
      </c>
      <c r="G16" s="22">
        <v>14</v>
      </c>
      <c r="H16" s="22">
        <v>12</v>
      </c>
      <c r="I16" s="22">
        <v>10</v>
      </c>
      <c r="J16" s="22">
        <v>14</v>
      </c>
      <c r="K16" s="1">
        <f t="shared" si="1"/>
        <v>11.333333333333334</v>
      </c>
      <c r="L16" s="1">
        <f t="shared" si="0"/>
        <v>9</v>
      </c>
      <c r="M16" s="1">
        <f t="shared" si="0"/>
        <v>14.333333333333334</v>
      </c>
      <c r="N16" s="22"/>
      <c r="O16" s="22"/>
      <c r="P16" s="22"/>
      <c r="Q16" s="22"/>
    </row>
    <row r="17" spans="1:17">
      <c r="A17" s="25" t="s">
        <v>363</v>
      </c>
      <c r="B17" s="22">
        <v>11</v>
      </c>
      <c r="C17" s="22">
        <v>7</v>
      </c>
      <c r="D17" s="22">
        <v>14</v>
      </c>
      <c r="E17" s="22">
        <v>14</v>
      </c>
      <c r="F17" s="22">
        <v>10</v>
      </c>
      <c r="G17" s="22">
        <v>15</v>
      </c>
      <c r="H17" s="22">
        <v>14</v>
      </c>
      <c r="I17" s="22">
        <v>10</v>
      </c>
      <c r="J17" s="22">
        <v>15</v>
      </c>
      <c r="K17" s="1">
        <f t="shared" si="1"/>
        <v>13</v>
      </c>
      <c r="L17" s="1">
        <f t="shared" si="0"/>
        <v>9</v>
      </c>
      <c r="M17" s="1">
        <f t="shared" si="0"/>
        <v>14.666666666666666</v>
      </c>
      <c r="N17" s="22"/>
      <c r="O17" s="22"/>
      <c r="P17" s="22"/>
      <c r="Q17" s="22"/>
    </row>
    <row r="18" spans="1:17">
      <c r="A18" s="25" t="s">
        <v>364</v>
      </c>
      <c r="B18" s="22">
        <v>13</v>
      </c>
      <c r="C18" s="22">
        <v>12</v>
      </c>
      <c r="D18" s="22">
        <v>14</v>
      </c>
      <c r="E18" s="22">
        <v>13</v>
      </c>
      <c r="F18" s="22">
        <v>11</v>
      </c>
      <c r="G18" s="22">
        <v>15</v>
      </c>
      <c r="H18" s="22">
        <v>13</v>
      </c>
      <c r="I18" s="22">
        <v>11</v>
      </c>
      <c r="J18" s="22">
        <v>15</v>
      </c>
      <c r="K18" s="1">
        <f t="shared" si="1"/>
        <v>13</v>
      </c>
      <c r="L18" s="1">
        <f t="shared" si="1"/>
        <v>11.333333333333334</v>
      </c>
      <c r="M18" s="1">
        <f t="shared" si="1"/>
        <v>14.666666666666666</v>
      </c>
      <c r="N18" s="22"/>
      <c r="O18" s="22"/>
      <c r="P18" s="22"/>
      <c r="Q18" s="22"/>
    </row>
    <row r="19" spans="1:17">
      <c r="A19" s="25" t="s">
        <v>365</v>
      </c>
      <c r="B19" s="22">
        <v>12</v>
      </c>
      <c r="C19" s="22">
        <v>9</v>
      </c>
      <c r="D19" s="22">
        <v>15</v>
      </c>
      <c r="E19" s="22">
        <v>13</v>
      </c>
      <c r="F19" s="22">
        <v>11</v>
      </c>
      <c r="G19" s="22">
        <v>14</v>
      </c>
      <c r="H19" s="22">
        <v>13</v>
      </c>
      <c r="I19" s="22">
        <v>11</v>
      </c>
      <c r="J19" s="22">
        <v>14</v>
      </c>
      <c r="K19" s="1">
        <f t="shared" si="1"/>
        <v>12.666666666666666</v>
      </c>
      <c r="L19" s="1">
        <f t="shared" si="1"/>
        <v>10.333333333333334</v>
      </c>
      <c r="M19" s="1">
        <f t="shared" si="1"/>
        <v>14.333333333333334</v>
      </c>
      <c r="N19" s="22"/>
      <c r="O19" s="22"/>
      <c r="P19" s="22"/>
      <c r="Q19" s="22"/>
    </row>
    <row r="20" spans="1:17">
      <c r="A20" s="25" t="s">
        <v>366</v>
      </c>
      <c r="B20" s="22">
        <v>12</v>
      </c>
      <c r="C20" s="22">
        <v>9</v>
      </c>
      <c r="D20" s="22">
        <v>15</v>
      </c>
      <c r="E20" s="22">
        <v>12</v>
      </c>
      <c r="F20" s="22">
        <v>10</v>
      </c>
      <c r="G20" s="22">
        <v>15</v>
      </c>
      <c r="H20" s="22">
        <v>12</v>
      </c>
      <c r="I20" s="22">
        <v>10</v>
      </c>
      <c r="J20" s="22">
        <v>15</v>
      </c>
      <c r="K20" s="1">
        <f t="shared" si="1"/>
        <v>12</v>
      </c>
      <c r="L20" s="1">
        <f t="shared" si="1"/>
        <v>9.6666666666666661</v>
      </c>
      <c r="M20" s="1">
        <f t="shared" si="1"/>
        <v>15</v>
      </c>
      <c r="N20" s="22"/>
      <c r="O20" s="22"/>
      <c r="P20" s="22"/>
      <c r="Q20" s="22"/>
    </row>
    <row r="21" spans="1:17">
      <c r="A21" s="25" t="s">
        <v>367</v>
      </c>
      <c r="B21" s="22">
        <v>14</v>
      </c>
      <c r="C21" s="22">
        <v>10</v>
      </c>
      <c r="D21" s="22">
        <v>17</v>
      </c>
      <c r="E21" s="22">
        <v>13</v>
      </c>
      <c r="F21" s="22">
        <v>10</v>
      </c>
      <c r="G21" s="22">
        <v>15</v>
      </c>
      <c r="H21" s="22">
        <v>13</v>
      </c>
      <c r="I21" s="22">
        <v>10</v>
      </c>
      <c r="J21" s="22">
        <v>15</v>
      </c>
      <c r="K21" s="1">
        <f t="shared" si="1"/>
        <v>13.333333333333334</v>
      </c>
      <c r="L21" s="1">
        <f t="shared" si="1"/>
        <v>10</v>
      </c>
      <c r="M21" s="1">
        <f t="shared" si="1"/>
        <v>15.666666666666666</v>
      </c>
      <c r="N21" s="22"/>
      <c r="O21" s="22"/>
      <c r="P21" s="22"/>
      <c r="Q21" s="22"/>
    </row>
    <row r="22" spans="1:17">
      <c r="A22" s="25" t="s">
        <v>368</v>
      </c>
      <c r="B22" s="22">
        <v>15</v>
      </c>
      <c r="C22" s="22">
        <v>12</v>
      </c>
      <c r="D22" s="22">
        <v>19</v>
      </c>
      <c r="E22" s="22">
        <v>12</v>
      </c>
      <c r="F22" s="22">
        <v>11</v>
      </c>
      <c r="G22" s="22">
        <v>14</v>
      </c>
      <c r="H22" s="22">
        <v>12</v>
      </c>
      <c r="I22" s="22">
        <v>11</v>
      </c>
      <c r="J22" s="22">
        <v>14</v>
      </c>
      <c r="K22" s="1">
        <f t="shared" si="1"/>
        <v>13</v>
      </c>
      <c r="L22" s="1">
        <f t="shared" si="1"/>
        <v>11.333333333333334</v>
      </c>
      <c r="M22" s="1">
        <f t="shared" si="1"/>
        <v>15.666666666666666</v>
      </c>
      <c r="N22" s="22"/>
      <c r="O22" s="22"/>
      <c r="P22" s="22"/>
      <c r="Q22" s="22"/>
    </row>
    <row r="23" spans="1:17">
      <c r="A23" s="25" t="s">
        <v>369</v>
      </c>
      <c r="B23" s="22">
        <v>13</v>
      </c>
      <c r="C23" s="22">
        <v>9</v>
      </c>
      <c r="D23" s="22">
        <v>16</v>
      </c>
      <c r="E23" s="22">
        <v>12</v>
      </c>
      <c r="F23" s="22">
        <v>8</v>
      </c>
      <c r="G23" s="22">
        <v>13</v>
      </c>
      <c r="H23" s="22">
        <v>12</v>
      </c>
      <c r="I23" s="22">
        <v>8</v>
      </c>
      <c r="J23" s="22">
        <v>13</v>
      </c>
      <c r="K23" s="1">
        <f t="shared" si="1"/>
        <v>12.333333333333334</v>
      </c>
      <c r="L23" s="1">
        <f t="shared" si="1"/>
        <v>8.3333333333333339</v>
      </c>
      <c r="M23" s="1">
        <f t="shared" si="1"/>
        <v>14</v>
      </c>
      <c r="N23" s="22"/>
      <c r="O23" s="22"/>
      <c r="P23" s="22"/>
      <c r="Q23" s="22"/>
    </row>
    <row r="24" spans="1:17">
      <c r="A24" s="25" t="s">
        <v>370</v>
      </c>
      <c r="B24" s="22">
        <v>14</v>
      </c>
      <c r="C24" s="22">
        <v>11</v>
      </c>
      <c r="D24" s="22">
        <v>16</v>
      </c>
      <c r="E24" s="22">
        <v>10</v>
      </c>
      <c r="F24" s="22">
        <v>6</v>
      </c>
      <c r="G24" s="22">
        <v>13</v>
      </c>
      <c r="H24" s="22">
        <v>10</v>
      </c>
      <c r="I24" s="22">
        <v>6</v>
      </c>
      <c r="J24" s="22">
        <v>13</v>
      </c>
      <c r="K24" s="1">
        <f t="shared" si="1"/>
        <v>11.333333333333334</v>
      </c>
      <c r="L24" s="1">
        <f t="shared" si="1"/>
        <v>7.666666666666667</v>
      </c>
      <c r="M24" s="1">
        <f t="shared" si="1"/>
        <v>14</v>
      </c>
      <c r="N24" s="22"/>
      <c r="O24" s="22"/>
      <c r="P24" s="22"/>
      <c r="Q24" s="22"/>
    </row>
    <row r="25" spans="1:17">
      <c r="A25" s="25" t="s">
        <v>371</v>
      </c>
      <c r="B25" s="22">
        <v>12</v>
      </c>
      <c r="C25" s="22">
        <v>8</v>
      </c>
      <c r="D25" s="22">
        <v>16</v>
      </c>
      <c r="E25" s="22">
        <v>10</v>
      </c>
      <c r="F25" s="22">
        <v>6</v>
      </c>
      <c r="G25" s="22">
        <v>13</v>
      </c>
      <c r="H25" s="22">
        <v>10</v>
      </c>
      <c r="I25" s="22">
        <v>6</v>
      </c>
      <c r="J25" s="22">
        <v>13</v>
      </c>
      <c r="K25" s="1">
        <f t="shared" si="1"/>
        <v>10.666666666666666</v>
      </c>
      <c r="L25" s="1">
        <f t="shared" si="1"/>
        <v>6.666666666666667</v>
      </c>
      <c r="M25" s="1">
        <f t="shared" si="1"/>
        <v>14</v>
      </c>
      <c r="N25" s="22"/>
      <c r="O25" s="22"/>
      <c r="P25" s="22"/>
      <c r="Q25" s="22"/>
    </row>
    <row r="26" spans="1:17">
      <c r="A26" s="25" t="s">
        <v>372</v>
      </c>
      <c r="B26" s="22">
        <v>14</v>
      </c>
      <c r="C26" s="22">
        <v>10</v>
      </c>
      <c r="D26" s="22">
        <v>17</v>
      </c>
      <c r="E26" s="22">
        <v>8</v>
      </c>
      <c r="F26" s="22">
        <v>6</v>
      </c>
      <c r="G26" s="22">
        <v>10</v>
      </c>
      <c r="H26" s="22">
        <v>8</v>
      </c>
      <c r="I26" s="22">
        <v>6</v>
      </c>
      <c r="J26" s="22">
        <v>10</v>
      </c>
      <c r="K26" s="1">
        <f t="shared" si="1"/>
        <v>10</v>
      </c>
      <c r="L26" s="1">
        <f t="shared" si="1"/>
        <v>7.333333333333333</v>
      </c>
      <c r="M26" s="1">
        <f t="shared" si="1"/>
        <v>12.333333333333334</v>
      </c>
      <c r="N26" s="22"/>
      <c r="O26" s="22"/>
      <c r="P26" s="22"/>
      <c r="Q26" s="22"/>
    </row>
    <row r="27" spans="1:17">
      <c r="A27" s="25" t="s">
        <v>373</v>
      </c>
      <c r="B27" s="22">
        <v>14</v>
      </c>
      <c r="C27" s="22">
        <v>10</v>
      </c>
      <c r="D27" s="22">
        <v>18</v>
      </c>
      <c r="E27" s="22">
        <v>10</v>
      </c>
      <c r="F27" s="22">
        <v>6</v>
      </c>
      <c r="G27" s="22">
        <v>13</v>
      </c>
      <c r="H27" s="22">
        <v>10</v>
      </c>
      <c r="I27" s="22">
        <v>6</v>
      </c>
      <c r="J27" s="22">
        <v>13</v>
      </c>
      <c r="K27" s="1">
        <f t="shared" si="1"/>
        <v>11.333333333333334</v>
      </c>
      <c r="L27" s="1">
        <f t="shared" si="1"/>
        <v>7.333333333333333</v>
      </c>
      <c r="M27" s="1">
        <f t="shared" si="1"/>
        <v>14.666666666666666</v>
      </c>
      <c r="N27" s="22"/>
      <c r="O27" s="22"/>
      <c r="P27" s="22"/>
      <c r="Q27" s="22"/>
    </row>
    <row r="28" spans="1:17">
      <c r="A28" s="25" t="s">
        <v>374</v>
      </c>
      <c r="B28" s="22">
        <v>14</v>
      </c>
      <c r="C28" s="22">
        <v>11</v>
      </c>
      <c r="D28" s="22">
        <v>16</v>
      </c>
      <c r="E28" s="22">
        <v>11</v>
      </c>
      <c r="F28" s="22">
        <v>7</v>
      </c>
      <c r="G28" s="22">
        <v>14</v>
      </c>
      <c r="H28" s="22">
        <v>11</v>
      </c>
      <c r="I28" s="22">
        <v>7</v>
      </c>
      <c r="J28" s="22">
        <v>14</v>
      </c>
      <c r="K28" s="1">
        <f t="shared" si="1"/>
        <v>12</v>
      </c>
      <c r="L28" s="1">
        <f t="shared" si="1"/>
        <v>8.3333333333333339</v>
      </c>
      <c r="M28" s="1">
        <f t="shared" si="1"/>
        <v>14.666666666666666</v>
      </c>
      <c r="N28" s="22"/>
      <c r="O28" s="22"/>
      <c r="P28" s="22"/>
      <c r="Q28" s="22"/>
    </row>
    <row r="29" spans="1:17">
      <c r="A29" s="25" t="s">
        <v>375</v>
      </c>
      <c r="B29" s="22">
        <v>14</v>
      </c>
      <c r="C29" s="22">
        <v>12</v>
      </c>
      <c r="D29" s="22">
        <v>16</v>
      </c>
      <c r="E29" s="22">
        <v>11</v>
      </c>
      <c r="F29" s="22">
        <v>7</v>
      </c>
      <c r="G29" s="22">
        <v>14</v>
      </c>
      <c r="H29" s="22">
        <v>11</v>
      </c>
      <c r="I29" s="22">
        <v>7</v>
      </c>
      <c r="J29" s="22">
        <v>14</v>
      </c>
      <c r="K29" s="1">
        <f t="shared" si="1"/>
        <v>12</v>
      </c>
      <c r="L29" s="1">
        <f t="shared" si="1"/>
        <v>8.6666666666666661</v>
      </c>
      <c r="M29" s="1">
        <f t="shared" si="1"/>
        <v>14.666666666666666</v>
      </c>
      <c r="N29" s="22"/>
      <c r="O29" s="22"/>
      <c r="P29" s="22"/>
      <c r="Q29" s="22"/>
    </row>
    <row r="30" spans="1:17">
      <c r="A30" s="25" t="s">
        <v>376</v>
      </c>
      <c r="B30" s="22">
        <v>15</v>
      </c>
      <c r="C30" s="22">
        <v>15</v>
      </c>
      <c r="D30" s="22">
        <v>17</v>
      </c>
      <c r="E30" s="22">
        <v>12</v>
      </c>
      <c r="F30" s="22">
        <v>12</v>
      </c>
      <c r="G30" s="22">
        <v>13</v>
      </c>
      <c r="H30" s="22">
        <v>12</v>
      </c>
      <c r="I30" s="22">
        <v>12</v>
      </c>
      <c r="J30" s="22">
        <v>13</v>
      </c>
      <c r="K30" s="1">
        <f t="shared" si="1"/>
        <v>13</v>
      </c>
      <c r="L30" s="1">
        <f t="shared" si="1"/>
        <v>13</v>
      </c>
      <c r="M30" s="1">
        <f t="shared" si="1"/>
        <v>14.333333333333334</v>
      </c>
      <c r="N30" s="22"/>
      <c r="O30" s="22"/>
      <c r="P30" s="22"/>
      <c r="Q30" s="22"/>
    </row>
    <row r="31" spans="1:17">
      <c r="A31" s="25" t="s">
        <v>377</v>
      </c>
      <c r="B31" s="22">
        <v>14</v>
      </c>
      <c r="C31" s="22">
        <v>10</v>
      </c>
      <c r="D31" s="22">
        <v>16</v>
      </c>
      <c r="E31" s="22">
        <v>13</v>
      </c>
      <c r="F31" s="22">
        <v>8</v>
      </c>
      <c r="G31" s="22">
        <v>15</v>
      </c>
      <c r="H31" s="22">
        <v>13</v>
      </c>
      <c r="I31" s="22">
        <v>8</v>
      </c>
      <c r="J31" s="22">
        <v>15</v>
      </c>
      <c r="K31" s="1">
        <f t="shared" si="1"/>
        <v>13.333333333333334</v>
      </c>
      <c r="L31" s="1">
        <f t="shared" si="1"/>
        <v>8.6666666666666661</v>
      </c>
      <c r="M31" s="1">
        <f t="shared" si="1"/>
        <v>15.333333333333334</v>
      </c>
      <c r="N31" s="22"/>
      <c r="O31" s="22"/>
      <c r="P31" s="22"/>
      <c r="Q31" s="22"/>
    </row>
    <row r="32" spans="1:17">
      <c r="A32" s="25" t="s">
        <v>378</v>
      </c>
      <c r="B32" s="22">
        <v>14</v>
      </c>
      <c r="C32" s="22">
        <v>11</v>
      </c>
      <c r="D32" s="22">
        <v>18</v>
      </c>
      <c r="E32" s="22">
        <v>14</v>
      </c>
      <c r="F32" s="22">
        <v>13</v>
      </c>
      <c r="G32" s="22">
        <v>15</v>
      </c>
      <c r="H32" s="22">
        <v>14</v>
      </c>
      <c r="I32" s="22">
        <v>13</v>
      </c>
      <c r="J32" s="22">
        <v>15</v>
      </c>
      <c r="K32" s="1">
        <f t="shared" si="1"/>
        <v>14</v>
      </c>
      <c r="L32" s="1">
        <f t="shared" si="1"/>
        <v>12.333333333333334</v>
      </c>
      <c r="M32" s="1">
        <f t="shared" si="1"/>
        <v>16</v>
      </c>
      <c r="N32" s="22"/>
      <c r="O32" s="22"/>
      <c r="P32" s="22"/>
      <c r="Q32" s="22"/>
    </row>
    <row r="33" spans="1:17">
      <c r="A33" s="25" t="s">
        <v>379</v>
      </c>
      <c r="B33" s="22">
        <v>14</v>
      </c>
      <c r="C33" s="22">
        <v>11</v>
      </c>
      <c r="D33" s="22">
        <v>16</v>
      </c>
      <c r="E33" s="22">
        <v>13</v>
      </c>
      <c r="F33" s="22">
        <v>9</v>
      </c>
      <c r="G33" s="22">
        <v>14</v>
      </c>
      <c r="H33" s="22">
        <v>13</v>
      </c>
      <c r="I33" s="22">
        <v>9</v>
      </c>
      <c r="J33" s="22">
        <v>14</v>
      </c>
      <c r="K33" s="1">
        <f t="shared" si="1"/>
        <v>13.333333333333334</v>
      </c>
      <c r="L33" s="1">
        <f t="shared" si="1"/>
        <v>9.6666666666666661</v>
      </c>
      <c r="M33" s="1">
        <f t="shared" si="1"/>
        <v>14.666666666666666</v>
      </c>
      <c r="N33" s="22"/>
      <c r="O33" s="22"/>
      <c r="P33" s="22"/>
      <c r="Q33" s="22"/>
    </row>
    <row r="34" spans="1:17">
      <c r="A34" s="25" t="s">
        <v>380</v>
      </c>
      <c r="B34" s="22">
        <v>14</v>
      </c>
      <c r="C34" s="22">
        <v>12</v>
      </c>
      <c r="D34" s="22">
        <v>17</v>
      </c>
      <c r="E34" s="22">
        <v>13</v>
      </c>
      <c r="F34" s="22">
        <v>9</v>
      </c>
      <c r="G34" s="22">
        <v>14</v>
      </c>
      <c r="H34" s="22">
        <v>13</v>
      </c>
      <c r="I34" s="22">
        <v>9</v>
      </c>
      <c r="J34" s="22">
        <v>14</v>
      </c>
      <c r="K34" s="1">
        <f t="shared" si="1"/>
        <v>13.333333333333334</v>
      </c>
      <c r="L34" s="1">
        <f t="shared" si="1"/>
        <v>10</v>
      </c>
      <c r="M34" s="1">
        <f t="shared" si="1"/>
        <v>15</v>
      </c>
      <c r="N34" s="22"/>
      <c r="O34" s="22"/>
      <c r="P34" s="22"/>
      <c r="Q34" s="22"/>
    </row>
    <row r="35" spans="1:17">
      <c r="A35" s="25" t="s">
        <v>381</v>
      </c>
      <c r="B35" s="22">
        <v>16</v>
      </c>
      <c r="C35" s="22">
        <v>14</v>
      </c>
      <c r="D35" s="22">
        <v>19</v>
      </c>
      <c r="E35" s="22">
        <v>13</v>
      </c>
      <c r="F35" s="22">
        <v>9</v>
      </c>
      <c r="G35" s="22">
        <v>16</v>
      </c>
      <c r="H35" s="22">
        <v>13</v>
      </c>
      <c r="I35" s="22">
        <v>9</v>
      </c>
      <c r="J35" s="22">
        <v>16</v>
      </c>
      <c r="K35" s="1">
        <f t="shared" si="1"/>
        <v>14</v>
      </c>
      <c r="L35" s="1">
        <f t="shared" si="1"/>
        <v>10.666666666666666</v>
      </c>
      <c r="M35" s="1">
        <f t="shared" si="1"/>
        <v>17</v>
      </c>
      <c r="N35" s="22"/>
      <c r="O35" s="22"/>
      <c r="P35" s="22"/>
      <c r="Q35" s="22"/>
    </row>
    <row r="36" spans="1:17">
      <c r="A36" s="25" t="s">
        <v>382</v>
      </c>
      <c r="B36" s="22">
        <v>16</v>
      </c>
      <c r="C36" s="22">
        <v>13</v>
      </c>
      <c r="D36" s="22">
        <v>20</v>
      </c>
      <c r="E36" s="22">
        <v>15</v>
      </c>
      <c r="F36" s="22">
        <v>7</v>
      </c>
      <c r="G36" s="22">
        <v>19</v>
      </c>
      <c r="H36" s="22">
        <v>15</v>
      </c>
      <c r="I36" s="22">
        <v>7</v>
      </c>
      <c r="J36" s="22">
        <v>19</v>
      </c>
      <c r="K36" s="1">
        <f t="shared" si="1"/>
        <v>15.333333333333334</v>
      </c>
      <c r="L36" s="1">
        <f t="shared" si="1"/>
        <v>9</v>
      </c>
      <c r="M36" s="1">
        <f t="shared" si="1"/>
        <v>19.333333333333332</v>
      </c>
      <c r="N36" s="22"/>
      <c r="O36" s="22"/>
      <c r="P36" s="22"/>
      <c r="Q36" s="22"/>
    </row>
    <row r="37" spans="1:17">
      <c r="A37" s="25" t="s">
        <v>383</v>
      </c>
      <c r="B37" s="22">
        <v>13</v>
      </c>
      <c r="C37" s="22">
        <v>7</v>
      </c>
      <c r="D37" s="22">
        <v>15</v>
      </c>
      <c r="E37" s="22">
        <v>14</v>
      </c>
      <c r="F37" s="22">
        <v>12</v>
      </c>
      <c r="G37" s="22">
        <v>16</v>
      </c>
      <c r="H37" s="22">
        <v>14</v>
      </c>
      <c r="I37" s="22">
        <v>12</v>
      </c>
      <c r="J37" s="22">
        <v>16</v>
      </c>
      <c r="K37" s="1">
        <f t="shared" si="1"/>
        <v>13.666666666666666</v>
      </c>
      <c r="L37" s="1">
        <f t="shared" si="1"/>
        <v>10.333333333333334</v>
      </c>
      <c r="M37" s="1">
        <f t="shared" si="1"/>
        <v>15.666666666666666</v>
      </c>
      <c r="N37" s="22"/>
      <c r="O37" s="22"/>
      <c r="P37" s="22"/>
      <c r="Q37" s="22"/>
    </row>
    <row r="38" spans="1:17">
      <c r="A38" s="25" t="s">
        <v>384</v>
      </c>
      <c r="B38" s="22">
        <v>11</v>
      </c>
      <c r="C38" s="22">
        <v>8</v>
      </c>
      <c r="D38" s="22">
        <v>12</v>
      </c>
      <c r="E38" s="22">
        <v>12</v>
      </c>
      <c r="F38" s="22">
        <v>9</v>
      </c>
      <c r="G38" s="22">
        <v>14</v>
      </c>
      <c r="H38" s="22">
        <v>12</v>
      </c>
      <c r="I38" s="22">
        <v>9</v>
      </c>
      <c r="J38" s="22">
        <v>14</v>
      </c>
      <c r="K38" s="1">
        <f t="shared" si="1"/>
        <v>11.666666666666666</v>
      </c>
      <c r="L38" s="1">
        <f t="shared" si="1"/>
        <v>8.6666666666666661</v>
      </c>
      <c r="M38" s="1">
        <f t="shared" si="1"/>
        <v>13.333333333333334</v>
      </c>
      <c r="N38" s="22"/>
      <c r="O38" s="22"/>
      <c r="P38" s="22"/>
      <c r="Q38" s="22"/>
    </row>
    <row r="39" spans="1:17">
      <c r="A39" s="25" t="s">
        <v>385</v>
      </c>
      <c r="B39" s="22">
        <v>11</v>
      </c>
      <c r="C39" s="22">
        <v>6</v>
      </c>
      <c r="D39" s="22">
        <v>13</v>
      </c>
      <c r="E39" s="22">
        <v>13</v>
      </c>
      <c r="F39" s="22">
        <v>11</v>
      </c>
      <c r="G39" s="22">
        <v>15</v>
      </c>
      <c r="H39" s="22">
        <v>13</v>
      </c>
      <c r="I39" s="22">
        <v>11</v>
      </c>
      <c r="J39" s="22">
        <v>15</v>
      </c>
      <c r="K39" s="1">
        <f t="shared" si="1"/>
        <v>12.333333333333334</v>
      </c>
      <c r="L39" s="1">
        <f t="shared" si="1"/>
        <v>9.3333333333333339</v>
      </c>
      <c r="M39" s="1">
        <f t="shared" si="1"/>
        <v>14.333333333333334</v>
      </c>
      <c r="N39" s="22"/>
      <c r="O39" s="22"/>
      <c r="P39" s="22"/>
      <c r="Q39" s="22"/>
    </row>
    <row r="40" spans="1:17">
      <c r="A40" s="25" t="s">
        <v>386</v>
      </c>
      <c r="B40" s="22">
        <v>9</v>
      </c>
      <c r="C40" s="22">
        <v>4</v>
      </c>
      <c r="D40" s="22">
        <v>14</v>
      </c>
      <c r="E40" s="22">
        <v>12</v>
      </c>
      <c r="F40" s="22">
        <v>12</v>
      </c>
      <c r="G40" s="22">
        <v>14</v>
      </c>
      <c r="H40" s="22">
        <v>12</v>
      </c>
      <c r="I40" s="22">
        <v>12</v>
      </c>
      <c r="J40" s="22">
        <v>14</v>
      </c>
      <c r="K40" s="1">
        <f t="shared" si="1"/>
        <v>11</v>
      </c>
      <c r="L40" s="1">
        <f t="shared" si="1"/>
        <v>9.3333333333333339</v>
      </c>
      <c r="M40" s="1">
        <f t="shared" si="1"/>
        <v>14</v>
      </c>
      <c r="N40" s="22"/>
      <c r="O40" s="22"/>
      <c r="P40" s="22"/>
      <c r="Q40" s="22"/>
    </row>
    <row r="41" spans="1:17">
      <c r="A41" s="25" t="s">
        <v>387</v>
      </c>
      <c r="B41" s="22">
        <v>12</v>
      </c>
      <c r="C41" s="22">
        <v>7</v>
      </c>
      <c r="D41" s="22">
        <v>15</v>
      </c>
      <c r="E41" s="22">
        <v>12</v>
      </c>
      <c r="F41" s="22">
        <v>8</v>
      </c>
      <c r="G41" s="22">
        <v>15</v>
      </c>
      <c r="H41" s="22">
        <v>12</v>
      </c>
      <c r="I41" s="22">
        <v>8</v>
      </c>
      <c r="J41" s="22">
        <v>15</v>
      </c>
      <c r="K41" s="1">
        <f t="shared" si="1"/>
        <v>12</v>
      </c>
      <c r="L41" s="1">
        <f t="shared" si="1"/>
        <v>7.666666666666667</v>
      </c>
      <c r="M41" s="1">
        <f t="shared" si="1"/>
        <v>15</v>
      </c>
      <c r="N41" s="22"/>
      <c r="O41" s="22"/>
      <c r="P41" s="22"/>
      <c r="Q41" s="22"/>
    </row>
    <row r="42" spans="1:17">
      <c r="A42" s="25" t="s">
        <v>388</v>
      </c>
      <c r="B42" s="22">
        <v>15</v>
      </c>
      <c r="C42" s="22">
        <v>13</v>
      </c>
      <c r="D42" s="22">
        <v>17</v>
      </c>
      <c r="E42" s="22">
        <v>12</v>
      </c>
      <c r="F42" s="22">
        <v>7</v>
      </c>
      <c r="G42" s="22">
        <v>17</v>
      </c>
      <c r="H42" s="22">
        <v>12</v>
      </c>
      <c r="I42" s="22">
        <v>7</v>
      </c>
      <c r="J42" s="22">
        <v>17</v>
      </c>
      <c r="K42" s="1">
        <f t="shared" si="1"/>
        <v>13</v>
      </c>
      <c r="L42" s="1">
        <f t="shared" si="1"/>
        <v>9</v>
      </c>
      <c r="M42" s="1">
        <f t="shared" si="1"/>
        <v>17</v>
      </c>
      <c r="N42" s="22"/>
      <c r="O42" s="22"/>
      <c r="P42" s="22"/>
      <c r="Q42" s="22"/>
    </row>
    <row r="43" spans="1:17">
      <c r="A43" s="25" t="s">
        <v>389</v>
      </c>
      <c r="B43" s="22">
        <v>17</v>
      </c>
      <c r="C43" s="22">
        <v>15</v>
      </c>
      <c r="D43" s="22">
        <v>18</v>
      </c>
      <c r="E43" s="22">
        <v>11</v>
      </c>
      <c r="F43" s="22">
        <v>7</v>
      </c>
      <c r="G43" s="22">
        <v>14</v>
      </c>
      <c r="H43" s="22">
        <v>11</v>
      </c>
      <c r="I43" s="22">
        <v>7</v>
      </c>
      <c r="J43" s="22">
        <v>14</v>
      </c>
      <c r="K43" s="1">
        <f t="shared" si="1"/>
        <v>13</v>
      </c>
      <c r="L43" s="1">
        <f t="shared" si="1"/>
        <v>9.6666666666666661</v>
      </c>
      <c r="M43" s="1">
        <f t="shared" si="1"/>
        <v>15.333333333333334</v>
      </c>
      <c r="N43" s="22"/>
      <c r="O43" s="22"/>
      <c r="P43" s="22"/>
      <c r="Q43" s="22"/>
    </row>
    <row r="44" spans="1:17">
      <c r="A44" s="25" t="s">
        <v>390</v>
      </c>
      <c r="B44" s="22">
        <v>15</v>
      </c>
      <c r="C44" s="22">
        <v>10</v>
      </c>
      <c r="D44" s="22">
        <v>18</v>
      </c>
      <c r="E44" s="22">
        <v>11</v>
      </c>
      <c r="F44" s="22">
        <v>8</v>
      </c>
      <c r="G44" s="22">
        <v>14</v>
      </c>
      <c r="H44" s="22">
        <v>11</v>
      </c>
      <c r="I44" s="22">
        <v>8</v>
      </c>
      <c r="J44" s="22">
        <v>14</v>
      </c>
      <c r="K44" s="1">
        <f t="shared" si="1"/>
        <v>12.333333333333334</v>
      </c>
      <c r="L44" s="1">
        <f t="shared" si="1"/>
        <v>8.6666666666666661</v>
      </c>
      <c r="M44" s="1">
        <f t="shared" si="1"/>
        <v>15.333333333333334</v>
      </c>
      <c r="N44" s="22"/>
      <c r="O44" s="22"/>
      <c r="P44" s="22"/>
      <c r="Q44" s="22"/>
    </row>
    <row r="45" spans="1:17">
      <c r="A45" s="25" t="s">
        <v>391</v>
      </c>
      <c r="B45" s="22">
        <v>13</v>
      </c>
      <c r="C45" s="22">
        <v>10</v>
      </c>
      <c r="D45" s="22">
        <v>17</v>
      </c>
      <c r="E45" s="22">
        <v>12</v>
      </c>
      <c r="F45" s="22">
        <v>7</v>
      </c>
      <c r="G45" s="22">
        <v>15</v>
      </c>
      <c r="H45" s="22">
        <v>12</v>
      </c>
      <c r="I45" s="22">
        <v>7</v>
      </c>
      <c r="J45" s="22">
        <v>15</v>
      </c>
      <c r="K45" s="1">
        <f t="shared" si="1"/>
        <v>12.333333333333334</v>
      </c>
      <c r="L45" s="1">
        <f t="shared" si="1"/>
        <v>8</v>
      </c>
      <c r="M45" s="1">
        <f t="shared" si="1"/>
        <v>15.666666666666666</v>
      </c>
      <c r="N45" s="22"/>
      <c r="O45" s="22"/>
      <c r="P45" s="22"/>
      <c r="Q45" s="22"/>
    </row>
    <row r="46" spans="1:17">
      <c r="A46" s="25" t="s">
        <v>392</v>
      </c>
      <c r="B46" s="22">
        <v>15</v>
      </c>
      <c r="C46" s="22">
        <v>14</v>
      </c>
      <c r="D46" s="22">
        <v>17</v>
      </c>
      <c r="E46" s="22">
        <v>14</v>
      </c>
      <c r="F46" s="22">
        <v>10</v>
      </c>
      <c r="G46" s="22">
        <v>17</v>
      </c>
      <c r="H46" s="22">
        <v>14</v>
      </c>
      <c r="I46" s="22">
        <v>10</v>
      </c>
      <c r="J46" s="22">
        <v>17</v>
      </c>
      <c r="K46" s="1">
        <f t="shared" si="1"/>
        <v>14.333333333333334</v>
      </c>
      <c r="L46" s="1">
        <f t="shared" si="1"/>
        <v>11.333333333333334</v>
      </c>
      <c r="M46" s="1">
        <f t="shared" si="1"/>
        <v>17</v>
      </c>
      <c r="N46" s="22"/>
      <c r="O46" s="22"/>
      <c r="P46" s="22"/>
      <c r="Q46" s="22"/>
    </row>
    <row r="47" spans="1:17">
      <c r="A47" s="25" t="s">
        <v>393</v>
      </c>
      <c r="B47" s="22">
        <v>14</v>
      </c>
      <c r="C47" s="22">
        <v>12</v>
      </c>
      <c r="D47" s="22">
        <v>16</v>
      </c>
      <c r="E47" s="22">
        <v>14</v>
      </c>
      <c r="F47" s="22">
        <v>12</v>
      </c>
      <c r="G47" s="22">
        <v>17</v>
      </c>
      <c r="H47" s="22">
        <v>14</v>
      </c>
      <c r="I47" s="22">
        <v>12</v>
      </c>
      <c r="J47" s="22">
        <v>17</v>
      </c>
      <c r="K47" s="1">
        <f t="shared" si="1"/>
        <v>14</v>
      </c>
      <c r="L47" s="1">
        <f t="shared" si="1"/>
        <v>12</v>
      </c>
      <c r="M47" s="1">
        <f t="shared" si="1"/>
        <v>16.666666666666668</v>
      </c>
      <c r="N47" s="22"/>
      <c r="O47" s="22"/>
      <c r="P47" s="22"/>
      <c r="Q47" s="22"/>
    </row>
    <row r="48" spans="1:17">
      <c r="A48" s="25" t="s">
        <v>394</v>
      </c>
      <c r="B48" s="22">
        <v>12</v>
      </c>
      <c r="C48" s="22">
        <v>8</v>
      </c>
      <c r="D48" s="22">
        <v>15</v>
      </c>
      <c r="E48" s="22">
        <v>12</v>
      </c>
      <c r="F48" s="22">
        <v>9</v>
      </c>
      <c r="G48" s="22">
        <v>14</v>
      </c>
      <c r="H48" s="22">
        <v>12</v>
      </c>
      <c r="I48" s="22">
        <v>9</v>
      </c>
      <c r="J48" s="22">
        <v>14</v>
      </c>
      <c r="K48" s="1">
        <f t="shared" si="1"/>
        <v>12</v>
      </c>
      <c r="L48" s="1">
        <f t="shared" si="1"/>
        <v>8.6666666666666661</v>
      </c>
      <c r="M48" s="1">
        <f t="shared" si="1"/>
        <v>14.333333333333334</v>
      </c>
      <c r="N48" s="22"/>
      <c r="O48" s="22"/>
      <c r="P48" s="22"/>
      <c r="Q48" s="22"/>
    </row>
    <row r="49" spans="1:17">
      <c r="A49" s="25" t="s">
        <v>395</v>
      </c>
      <c r="B49" s="22">
        <v>11</v>
      </c>
      <c r="C49" s="22">
        <v>6</v>
      </c>
      <c r="D49" s="22">
        <v>16</v>
      </c>
      <c r="E49" s="22">
        <v>13</v>
      </c>
      <c r="F49" s="22">
        <v>10</v>
      </c>
      <c r="G49" s="22">
        <v>15</v>
      </c>
      <c r="H49" s="22">
        <v>13</v>
      </c>
      <c r="I49" s="22">
        <v>10</v>
      </c>
      <c r="J49" s="22">
        <v>15</v>
      </c>
      <c r="K49" s="1">
        <f t="shared" si="1"/>
        <v>12.333333333333334</v>
      </c>
      <c r="L49" s="1">
        <f t="shared" si="1"/>
        <v>8.6666666666666661</v>
      </c>
      <c r="M49" s="1">
        <f t="shared" si="1"/>
        <v>15.333333333333334</v>
      </c>
      <c r="N49" s="22"/>
      <c r="O49" s="22"/>
      <c r="P49" s="22"/>
      <c r="Q49" s="22"/>
    </row>
    <row r="50" spans="1:17">
      <c r="A50" s="25" t="s">
        <v>396</v>
      </c>
      <c r="B50" s="22">
        <v>12</v>
      </c>
      <c r="C50" s="22">
        <v>8</v>
      </c>
      <c r="D50" s="22">
        <v>15</v>
      </c>
      <c r="E50" s="22">
        <v>12</v>
      </c>
      <c r="F50" s="22">
        <v>9</v>
      </c>
      <c r="G50" s="22">
        <v>16</v>
      </c>
      <c r="H50" s="22">
        <v>12</v>
      </c>
      <c r="I50" s="22">
        <v>9</v>
      </c>
      <c r="J50" s="22">
        <v>16</v>
      </c>
      <c r="K50" s="1">
        <f t="shared" si="1"/>
        <v>12</v>
      </c>
      <c r="L50" s="1">
        <f t="shared" si="1"/>
        <v>8.6666666666666661</v>
      </c>
      <c r="M50" s="1">
        <f t="shared" si="1"/>
        <v>15.666666666666666</v>
      </c>
      <c r="N50" s="22"/>
      <c r="O50" s="22"/>
      <c r="P50" s="22"/>
      <c r="Q50" s="22"/>
    </row>
    <row r="51" spans="1:17">
      <c r="A51" s="25" t="s">
        <v>397</v>
      </c>
      <c r="B51" s="22">
        <v>13</v>
      </c>
      <c r="C51" s="22">
        <v>9</v>
      </c>
      <c r="D51" s="22">
        <v>15</v>
      </c>
      <c r="E51" s="22">
        <v>15</v>
      </c>
      <c r="F51" s="22">
        <v>10</v>
      </c>
      <c r="G51" s="22">
        <v>20</v>
      </c>
      <c r="H51" s="22">
        <v>15</v>
      </c>
      <c r="I51" s="22">
        <v>10</v>
      </c>
      <c r="J51" s="22">
        <v>20</v>
      </c>
      <c r="K51" s="1">
        <f t="shared" si="1"/>
        <v>14.333333333333334</v>
      </c>
      <c r="L51" s="1">
        <f t="shared" si="1"/>
        <v>9.6666666666666661</v>
      </c>
      <c r="M51" s="1">
        <f t="shared" si="1"/>
        <v>18.333333333333332</v>
      </c>
      <c r="N51" s="22"/>
      <c r="O51" s="22"/>
      <c r="P51" s="22"/>
      <c r="Q51" s="22"/>
    </row>
    <row r="52" spans="1:17">
      <c r="A52" s="25" t="s">
        <v>398</v>
      </c>
      <c r="B52" s="22">
        <v>14</v>
      </c>
      <c r="C52" s="22">
        <v>12</v>
      </c>
      <c r="D52" s="22">
        <v>15</v>
      </c>
      <c r="E52" s="22">
        <v>16</v>
      </c>
      <c r="F52" s="22">
        <v>13</v>
      </c>
      <c r="G52" s="22">
        <v>19</v>
      </c>
      <c r="H52" s="22">
        <v>16</v>
      </c>
      <c r="I52" s="22">
        <v>13</v>
      </c>
      <c r="J52" s="22">
        <v>19</v>
      </c>
      <c r="K52" s="1">
        <f t="shared" si="1"/>
        <v>15.333333333333334</v>
      </c>
      <c r="L52" s="1">
        <f t="shared" si="1"/>
        <v>12.666666666666666</v>
      </c>
      <c r="M52" s="1">
        <f t="shared" si="1"/>
        <v>17.666666666666668</v>
      </c>
      <c r="N52" s="22"/>
      <c r="O52" s="22"/>
      <c r="P52" s="22"/>
      <c r="Q52" s="22"/>
    </row>
    <row r="53" spans="1:17">
      <c r="A53" s="25" t="s">
        <v>399</v>
      </c>
      <c r="B53" s="22">
        <v>12</v>
      </c>
      <c r="C53" s="22">
        <v>8</v>
      </c>
      <c r="D53" s="22">
        <v>15</v>
      </c>
      <c r="E53" s="22">
        <v>14</v>
      </c>
      <c r="F53" s="22">
        <v>11</v>
      </c>
      <c r="G53" s="22">
        <v>15</v>
      </c>
      <c r="H53" s="22">
        <v>14</v>
      </c>
      <c r="I53" s="22">
        <v>11</v>
      </c>
      <c r="J53" s="22">
        <v>15</v>
      </c>
      <c r="K53" s="1">
        <f t="shared" si="1"/>
        <v>13.333333333333334</v>
      </c>
      <c r="L53" s="1">
        <f t="shared" si="1"/>
        <v>10</v>
      </c>
      <c r="M53" s="1">
        <f t="shared" si="1"/>
        <v>15</v>
      </c>
      <c r="N53" s="22"/>
      <c r="O53" s="22"/>
      <c r="P53" s="22"/>
      <c r="Q53" s="22"/>
    </row>
    <row r="54" spans="1:17">
      <c r="A54" s="25" t="s">
        <v>400</v>
      </c>
      <c r="B54" s="22">
        <v>13</v>
      </c>
      <c r="C54" s="22">
        <v>9</v>
      </c>
      <c r="D54" s="22">
        <v>16</v>
      </c>
      <c r="E54" s="22">
        <v>14</v>
      </c>
      <c r="F54" s="22">
        <v>14</v>
      </c>
      <c r="G54" s="22">
        <v>15</v>
      </c>
      <c r="H54" s="22">
        <v>14</v>
      </c>
      <c r="I54" s="22">
        <v>14</v>
      </c>
      <c r="J54" s="22">
        <v>15</v>
      </c>
      <c r="K54" s="1">
        <f t="shared" si="1"/>
        <v>13.666666666666666</v>
      </c>
      <c r="L54" s="1">
        <f t="shared" si="1"/>
        <v>12.333333333333334</v>
      </c>
      <c r="M54" s="1">
        <f t="shared" si="1"/>
        <v>15.333333333333334</v>
      </c>
      <c r="N54" s="22"/>
      <c r="O54" s="22"/>
      <c r="P54" s="22"/>
      <c r="Q54" s="22"/>
    </row>
    <row r="55" spans="1:17">
      <c r="A55" s="25" t="s">
        <v>401</v>
      </c>
      <c r="B55" s="22">
        <v>13</v>
      </c>
      <c r="C55" s="22">
        <v>8</v>
      </c>
      <c r="D55" s="22">
        <v>16</v>
      </c>
      <c r="E55" s="22">
        <v>14</v>
      </c>
      <c r="F55" s="22">
        <v>12</v>
      </c>
      <c r="G55" s="22">
        <v>15</v>
      </c>
      <c r="H55" s="22">
        <v>14</v>
      </c>
      <c r="I55" s="22">
        <v>12</v>
      </c>
      <c r="J55" s="22">
        <v>15</v>
      </c>
      <c r="K55" s="1">
        <f t="shared" si="1"/>
        <v>13.666666666666666</v>
      </c>
      <c r="L55" s="1">
        <f t="shared" si="1"/>
        <v>10.666666666666666</v>
      </c>
      <c r="M55" s="1">
        <f t="shared" si="1"/>
        <v>15.333333333333334</v>
      </c>
      <c r="N55" s="22"/>
      <c r="O55" s="22"/>
      <c r="P55" s="22"/>
      <c r="Q55" s="22"/>
    </row>
    <row r="56" spans="1:17">
      <c r="A56" s="25" t="s">
        <v>402</v>
      </c>
      <c r="B56" s="22">
        <v>13</v>
      </c>
      <c r="C56" s="22">
        <v>10</v>
      </c>
      <c r="D56" s="22">
        <v>16</v>
      </c>
      <c r="E56" s="22">
        <v>13</v>
      </c>
      <c r="F56" s="22">
        <v>9</v>
      </c>
      <c r="G56" s="22">
        <v>16</v>
      </c>
      <c r="H56" s="22">
        <v>13</v>
      </c>
      <c r="I56" s="22">
        <v>9</v>
      </c>
      <c r="J56" s="22">
        <v>16</v>
      </c>
      <c r="K56" s="1">
        <f t="shared" si="1"/>
        <v>13</v>
      </c>
      <c r="L56" s="1">
        <f t="shared" si="1"/>
        <v>9.3333333333333339</v>
      </c>
      <c r="M56" s="1">
        <f t="shared" si="1"/>
        <v>16</v>
      </c>
      <c r="N56" s="22"/>
      <c r="O56" s="22"/>
      <c r="P56" s="22"/>
      <c r="Q56" s="22"/>
    </row>
    <row r="57" spans="1:17">
      <c r="A57" s="25" t="s">
        <v>403</v>
      </c>
      <c r="B57" s="22">
        <v>14</v>
      </c>
      <c r="C57" s="22">
        <v>8</v>
      </c>
      <c r="D57" s="22">
        <v>17</v>
      </c>
      <c r="E57" s="22">
        <v>12</v>
      </c>
      <c r="F57" s="22">
        <v>8</v>
      </c>
      <c r="G57" s="22">
        <v>15</v>
      </c>
      <c r="H57" s="22">
        <v>12</v>
      </c>
      <c r="I57" s="22">
        <v>8</v>
      </c>
      <c r="J57" s="22">
        <v>15</v>
      </c>
      <c r="K57" s="1">
        <f t="shared" si="1"/>
        <v>12.666666666666666</v>
      </c>
      <c r="L57" s="1">
        <f t="shared" si="1"/>
        <v>8</v>
      </c>
      <c r="M57" s="1">
        <f t="shared" si="1"/>
        <v>15.666666666666666</v>
      </c>
      <c r="N57" s="22"/>
      <c r="O57" s="22"/>
      <c r="P57" s="22"/>
      <c r="Q57" s="22"/>
    </row>
    <row r="58" spans="1:17">
      <c r="A58" s="25" t="s">
        <v>404</v>
      </c>
      <c r="B58" s="22">
        <v>15</v>
      </c>
      <c r="C58" s="22">
        <v>14</v>
      </c>
      <c r="D58" s="22">
        <v>17</v>
      </c>
      <c r="E58" s="22">
        <v>13</v>
      </c>
      <c r="F58" s="22">
        <v>10</v>
      </c>
      <c r="G58" s="22">
        <v>14</v>
      </c>
      <c r="H58" s="22">
        <v>13</v>
      </c>
      <c r="I58" s="22">
        <v>10</v>
      </c>
      <c r="J58" s="22">
        <v>14</v>
      </c>
      <c r="K58" s="1">
        <f t="shared" si="1"/>
        <v>13.666666666666666</v>
      </c>
      <c r="L58" s="1">
        <f t="shared" si="1"/>
        <v>11.333333333333334</v>
      </c>
      <c r="M58" s="1">
        <f t="shared" si="1"/>
        <v>15</v>
      </c>
      <c r="N58" s="22"/>
      <c r="O58" s="22"/>
      <c r="P58" s="22"/>
      <c r="Q58" s="22"/>
    </row>
    <row r="59" spans="1:17">
      <c r="A59" s="25" t="s">
        <v>405</v>
      </c>
      <c r="B59" s="22">
        <v>14</v>
      </c>
      <c r="C59" s="22">
        <v>13</v>
      </c>
      <c r="D59" s="22">
        <v>15</v>
      </c>
      <c r="E59" s="22">
        <v>12</v>
      </c>
      <c r="F59" s="22">
        <v>11</v>
      </c>
      <c r="G59" s="22">
        <v>12</v>
      </c>
      <c r="H59" s="22">
        <v>12</v>
      </c>
      <c r="I59" s="22">
        <v>11</v>
      </c>
      <c r="J59" s="22">
        <v>12</v>
      </c>
      <c r="K59" s="1">
        <f t="shared" si="1"/>
        <v>12.666666666666666</v>
      </c>
      <c r="L59" s="1">
        <f t="shared" si="1"/>
        <v>11.666666666666666</v>
      </c>
      <c r="M59" s="1">
        <f t="shared" si="1"/>
        <v>13</v>
      </c>
      <c r="N59" s="22"/>
      <c r="O59" s="22"/>
      <c r="P59" s="22"/>
      <c r="Q59" s="22"/>
    </row>
    <row r="60" spans="1:17">
      <c r="A60" s="25" t="s">
        <v>406</v>
      </c>
      <c r="B60" s="22">
        <v>15</v>
      </c>
      <c r="C60" s="22">
        <v>11</v>
      </c>
      <c r="D60" s="22">
        <v>16</v>
      </c>
      <c r="E60" s="22">
        <v>11</v>
      </c>
      <c r="F60" s="22">
        <v>9</v>
      </c>
      <c r="G60" s="22">
        <v>13</v>
      </c>
      <c r="H60" s="22">
        <v>11</v>
      </c>
      <c r="I60" s="22">
        <v>9</v>
      </c>
      <c r="J60" s="22">
        <v>13</v>
      </c>
      <c r="K60" s="1">
        <f t="shared" si="1"/>
        <v>12.333333333333334</v>
      </c>
      <c r="L60" s="1">
        <f t="shared" si="1"/>
        <v>9.6666666666666661</v>
      </c>
      <c r="M60" s="1">
        <f t="shared" si="1"/>
        <v>14</v>
      </c>
      <c r="N60" s="22"/>
      <c r="O60" s="22"/>
      <c r="P60" s="22"/>
      <c r="Q60" s="22"/>
    </row>
    <row r="61" spans="1:17">
      <c r="A61" s="25" t="s">
        <v>407</v>
      </c>
      <c r="B61" s="22">
        <v>14</v>
      </c>
      <c r="C61" s="22">
        <v>8</v>
      </c>
      <c r="D61" s="22">
        <v>21</v>
      </c>
      <c r="E61" s="22"/>
      <c r="F61" s="22"/>
      <c r="G61" s="22"/>
      <c r="H61" s="22"/>
      <c r="I61" s="22"/>
      <c r="J61" s="22"/>
      <c r="K61" s="1">
        <f t="shared" si="1"/>
        <v>14</v>
      </c>
      <c r="L61" s="1">
        <f t="shared" si="1"/>
        <v>8</v>
      </c>
      <c r="M61" s="1">
        <f t="shared" si="1"/>
        <v>21</v>
      </c>
      <c r="N61" s="22"/>
      <c r="O61" s="22"/>
      <c r="P61" s="22"/>
      <c r="Q61" s="22"/>
    </row>
    <row r="62" spans="1:17">
      <c r="A62" s="25" t="s">
        <v>408</v>
      </c>
      <c r="B62" s="22">
        <v>19</v>
      </c>
      <c r="C62" s="22">
        <v>17</v>
      </c>
      <c r="D62" s="22">
        <v>24</v>
      </c>
      <c r="E62" s="22">
        <v>9</v>
      </c>
      <c r="F62" s="22">
        <v>6</v>
      </c>
      <c r="G62" s="22">
        <v>12</v>
      </c>
      <c r="H62" s="22">
        <v>9</v>
      </c>
      <c r="I62" s="22">
        <v>6</v>
      </c>
      <c r="J62" s="22">
        <v>12</v>
      </c>
      <c r="K62" s="1">
        <f t="shared" si="1"/>
        <v>12.333333333333334</v>
      </c>
      <c r="L62" s="1">
        <f t="shared" si="1"/>
        <v>9.6666666666666661</v>
      </c>
      <c r="M62" s="1">
        <f t="shared" si="1"/>
        <v>16</v>
      </c>
      <c r="N62" s="22"/>
      <c r="O62" s="22"/>
      <c r="P62" s="22"/>
      <c r="Q62" s="22"/>
    </row>
    <row r="63" spans="1:17">
      <c r="A63" s="25" t="s">
        <v>409</v>
      </c>
      <c r="B63" s="22">
        <v>18</v>
      </c>
      <c r="C63" s="22">
        <v>15</v>
      </c>
      <c r="D63" s="22">
        <v>22</v>
      </c>
      <c r="E63" s="22">
        <v>10</v>
      </c>
      <c r="F63" s="22">
        <v>8</v>
      </c>
      <c r="G63" s="22">
        <v>12</v>
      </c>
      <c r="H63" s="22">
        <v>10</v>
      </c>
      <c r="I63" s="22">
        <v>8</v>
      </c>
      <c r="J63" s="22">
        <v>12</v>
      </c>
      <c r="K63" s="1">
        <f t="shared" si="1"/>
        <v>12.666666666666666</v>
      </c>
      <c r="L63" s="1">
        <f t="shared" si="1"/>
        <v>10.333333333333334</v>
      </c>
      <c r="M63" s="1">
        <f t="shared" si="1"/>
        <v>15.333333333333334</v>
      </c>
      <c r="N63" s="22"/>
      <c r="O63" s="22"/>
      <c r="P63" s="22"/>
      <c r="Q63" s="22"/>
    </row>
    <row r="64" spans="1:17">
      <c r="A64" s="25" t="s">
        <v>410</v>
      </c>
      <c r="B64" s="22">
        <v>14</v>
      </c>
      <c r="C64" s="22">
        <v>10</v>
      </c>
      <c r="D64" s="22">
        <v>17</v>
      </c>
      <c r="E64" s="22">
        <v>10</v>
      </c>
      <c r="F64" s="22">
        <v>6</v>
      </c>
      <c r="G64" s="22">
        <v>13</v>
      </c>
      <c r="H64" s="22">
        <v>10</v>
      </c>
      <c r="I64" s="22">
        <v>6</v>
      </c>
      <c r="J64" s="22">
        <v>13</v>
      </c>
      <c r="K64" s="1">
        <f t="shared" si="1"/>
        <v>11.333333333333334</v>
      </c>
      <c r="L64" s="1">
        <f t="shared" si="1"/>
        <v>7.333333333333333</v>
      </c>
      <c r="M64" s="1">
        <f t="shared" si="1"/>
        <v>14.333333333333334</v>
      </c>
      <c r="N64" s="22"/>
      <c r="O64" s="22"/>
      <c r="P64" s="22"/>
      <c r="Q64" s="22"/>
    </row>
    <row r="65" spans="1:17">
      <c r="A65" s="25" t="s">
        <v>411</v>
      </c>
      <c r="B65" s="22">
        <v>13</v>
      </c>
      <c r="C65" s="22">
        <v>10</v>
      </c>
      <c r="D65" s="22">
        <v>14</v>
      </c>
      <c r="E65" s="22">
        <v>12</v>
      </c>
      <c r="F65" s="22">
        <v>9</v>
      </c>
      <c r="G65" s="22">
        <v>14</v>
      </c>
      <c r="H65" s="22">
        <v>12</v>
      </c>
      <c r="I65" s="22">
        <v>9</v>
      </c>
      <c r="J65" s="22">
        <v>14</v>
      </c>
      <c r="K65" s="1">
        <f t="shared" si="1"/>
        <v>12.333333333333334</v>
      </c>
      <c r="L65" s="1">
        <f t="shared" si="1"/>
        <v>9.3333333333333339</v>
      </c>
      <c r="M65" s="1">
        <f t="shared" si="1"/>
        <v>14</v>
      </c>
      <c r="N65" s="22"/>
      <c r="O65" s="22"/>
      <c r="P65" s="22"/>
      <c r="Q65" s="22"/>
    </row>
    <row r="66" spans="1:17">
      <c r="A66" s="25" t="s">
        <v>412</v>
      </c>
      <c r="B66" s="22">
        <v>14</v>
      </c>
      <c r="C66" s="22">
        <v>13</v>
      </c>
      <c r="D66" s="22">
        <v>15</v>
      </c>
      <c r="E66" s="22">
        <v>12</v>
      </c>
      <c r="F66" s="22">
        <v>11</v>
      </c>
      <c r="G66" s="22">
        <v>13</v>
      </c>
      <c r="H66" s="22">
        <v>12</v>
      </c>
      <c r="I66" s="22">
        <v>11</v>
      </c>
      <c r="J66" s="22">
        <v>13</v>
      </c>
      <c r="K66" s="1">
        <f t="shared" si="1"/>
        <v>12.666666666666666</v>
      </c>
      <c r="L66" s="1">
        <f t="shared" si="1"/>
        <v>11.666666666666666</v>
      </c>
      <c r="M66" s="1">
        <f t="shared" si="1"/>
        <v>13.666666666666666</v>
      </c>
      <c r="N66" s="22"/>
      <c r="O66" s="22"/>
      <c r="P66" s="22"/>
      <c r="Q66" s="22"/>
    </row>
    <row r="67" spans="1:17">
      <c r="A67" s="25" t="s">
        <v>413</v>
      </c>
      <c r="B67" s="22">
        <v>16</v>
      </c>
      <c r="C67" s="22">
        <v>13</v>
      </c>
      <c r="D67" s="22">
        <v>19</v>
      </c>
      <c r="E67" s="22">
        <v>11</v>
      </c>
      <c r="F67" s="22">
        <v>8</v>
      </c>
      <c r="G67" s="22">
        <v>12</v>
      </c>
      <c r="H67" s="22">
        <v>11</v>
      </c>
      <c r="I67" s="22">
        <v>8</v>
      </c>
      <c r="J67" s="22">
        <v>12</v>
      </c>
      <c r="K67" s="1">
        <f t="shared" ref="K67:M130" si="2">AVERAGE(B67,E67,H67)</f>
        <v>12.666666666666666</v>
      </c>
      <c r="L67" s="1">
        <f t="shared" si="2"/>
        <v>9.6666666666666661</v>
      </c>
      <c r="M67" s="1">
        <f t="shared" si="2"/>
        <v>14.333333333333334</v>
      </c>
      <c r="N67" s="22"/>
      <c r="O67" s="22"/>
      <c r="P67" s="22"/>
      <c r="Q67" s="22"/>
    </row>
    <row r="68" spans="1:17">
      <c r="A68" s="25" t="s">
        <v>414</v>
      </c>
      <c r="B68" s="22">
        <v>13</v>
      </c>
      <c r="C68" s="22">
        <v>11</v>
      </c>
      <c r="D68" s="22">
        <v>14</v>
      </c>
      <c r="E68" s="22">
        <v>10</v>
      </c>
      <c r="F68" s="22">
        <v>7</v>
      </c>
      <c r="G68" s="22">
        <v>12</v>
      </c>
      <c r="H68" s="22">
        <v>10</v>
      </c>
      <c r="I68" s="22">
        <v>7</v>
      </c>
      <c r="J68" s="22">
        <v>12</v>
      </c>
      <c r="K68" s="1">
        <f t="shared" si="2"/>
        <v>11</v>
      </c>
      <c r="L68" s="1">
        <f t="shared" si="2"/>
        <v>8.3333333333333339</v>
      </c>
      <c r="M68" s="1">
        <f t="shared" si="2"/>
        <v>12.666666666666666</v>
      </c>
      <c r="N68" s="22"/>
      <c r="O68" s="22"/>
      <c r="P68" s="22"/>
      <c r="Q68" s="22"/>
    </row>
    <row r="69" spans="1:17">
      <c r="A69" s="25" t="s">
        <v>415</v>
      </c>
      <c r="B69" s="22">
        <v>12</v>
      </c>
      <c r="C69" s="22">
        <v>8</v>
      </c>
      <c r="D69" s="22">
        <v>14</v>
      </c>
      <c r="E69" s="22">
        <v>11</v>
      </c>
      <c r="F69" s="22">
        <v>9</v>
      </c>
      <c r="G69" s="22">
        <v>12</v>
      </c>
      <c r="H69" s="22">
        <v>11</v>
      </c>
      <c r="I69" s="22">
        <v>9</v>
      </c>
      <c r="J69" s="22">
        <v>12</v>
      </c>
      <c r="K69" s="1">
        <f t="shared" si="2"/>
        <v>11.333333333333334</v>
      </c>
      <c r="L69" s="1">
        <f t="shared" si="2"/>
        <v>8.6666666666666661</v>
      </c>
      <c r="M69" s="1">
        <f t="shared" si="2"/>
        <v>12.666666666666666</v>
      </c>
      <c r="N69" s="22"/>
      <c r="O69" s="22"/>
      <c r="P69" s="22"/>
      <c r="Q69" s="22"/>
    </row>
    <row r="70" spans="1:17">
      <c r="A70" s="25" t="s">
        <v>416</v>
      </c>
      <c r="B70" s="22">
        <v>13</v>
      </c>
      <c r="C70" s="22">
        <v>11</v>
      </c>
      <c r="D70" s="22">
        <v>15</v>
      </c>
      <c r="E70" s="22">
        <v>11</v>
      </c>
      <c r="F70" s="22">
        <v>9</v>
      </c>
      <c r="G70" s="22">
        <v>11</v>
      </c>
      <c r="H70" s="22">
        <v>11</v>
      </c>
      <c r="I70" s="22">
        <v>9</v>
      </c>
      <c r="J70" s="22">
        <v>11</v>
      </c>
      <c r="K70" s="1">
        <f t="shared" si="2"/>
        <v>11.666666666666666</v>
      </c>
      <c r="L70" s="1">
        <f t="shared" si="2"/>
        <v>9.6666666666666661</v>
      </c>
      <c r="M70" s="1">
        <f t="shared" si="2"/>
        <v>12.333333333333334</v>
      </c>
      <c r="N70" s="22"/>
      <c r="O70" s="22"/>
      <c r="P70" s="22"/>
      <c r="Q70" s="22"/>
    </row>
    <row r="71" spans="1:17">
      <c r="A71" s="25" t="s">
        <v>417</v>
      </c>
      <c r="B71" s="22">
        <v>13</v>
      </c>
      <c r="C71" s="22">
        <v>10</v>
      </c>
      <c r="D71" s="22">
        <v>16</v>
      </c>
      <c r="E71" s="22">
        <v>11</v>
      </c>
      <c r="F71" s="22">
        <v>6</v>
      </c>
      <c r="G71" s="22">
        <v>14</v>
      </c>
      <c r="H71" s="22">
        <v>11</v>
      </c>
      <c r="I71" s="22">
        <v>6</v>
      </c>
      <c r="J71" s="22">
        <v>14</v>
      </c>
      <c r="K71" s="1">
        <f t="shared" si="2"/>
        <v>11.666666666666666</v>
      </c>
      <c r="L71" s="1">
        <f t="shared" si="2"/>
        <v>7.333333333333333</v>
      </c>
      <c r="M71" s="1">
        <f t="shared" si="2"/>
        <v>14.666666666666666</v>
      </c>
      <c r="N71" s="22"/>
      <c r="O71" s="22"/>
      <c r="P71" s="22"/>
      <c r="Q71" s="22"/>
    </row>
    <row r="72" spans="1:17">
      <c r="A72" s="25" t="s">
        <v>418</v>
      </c>
      <c r="B72" s="22">
        <v>14</v>
      </c>
      <c r="C72" s="22">
        <v>9</v>
      </c>
      <c r="D72" s="22">
        <v>15</v>
      </c>
      <c r="E72" s="22">
        <v>11</v>
      </c>
      <c r="F72" s="22">
        <v>8</v>
      </c>
      <c r="G72" s="22">
        <v>15</v>
      </c>
      <c r="H72" s="22">
        <v>11</v>
      </c>
      <c r="I72" s="22">
        <v>8</v>
      </c>
      <c r="J72" s="22">
        <v>15</v>
      </c>
      <c r="K72" s="1">
        <f t="shared" si="2"/>
        <v>12</v>
      </c>
      <c r="L72" s="1">
        <f t="shared" si="2"/>
        <v>8.3333333333333339</v>
      </c>
      <c r="M72" s="1">
        <f t="shared" si="2"/>
        <v>15</v>
      </c>
      <c r="N72" s="22"/>
      <c r="O72" s="22"/>
      <c r="P72" s="22"/>
      <c r="Q72" s="22"/>
    </row>
    <row r="73" spans="1:17">
      <c r="A73" s="25" t="s">
        <v>419</v>
      </c>
      <c r="B73" s="22">
        <v>14</v>
      </c>
      <c r="C73" s="22">
        <v>9</v>
      </c>
      <c r="D73" s="22">
        <v>17</v>
      </c>
      <c r="E73" s="22">
        <v>12</v>
      </c>
      <c r="F73" s="22">
        <v>7</v>
      </c>
      <c r="G73" s="22">
        <v>15</v>
      </c>
      <c r="H73" s="22">
        <v>12</v>
      </c>
      <c r="I73" s="22">
        <v>7</v>
      </c>
      <c r="J73" s="22">
        <v>15</v>
      </c>
      <c r="K73" s="1">
        <f t="shared" si="2"/>
        <v>12.666666666666666</v>
      </c>
      <c r="L73" s="1">
        <f t="shared" si="2"/>
        <v>7.666666666666667</v>
      </c>
      <c r="M73" s="1">
        <f t="shared" si="2"/>
        <v>15.666666666666666</v>
      </c>
      <c r="N73" s="22"/>
      <c r="O73" s="22"/>
      <c r="P73" s="22"/>
      <c r="Q73" s="22"/>
    </row>
    <row r="74" spans="1:17">
      <c r="A74" s="25" t="s">
        <v>420</v>
      </c>
      <c r="B74" s="22">
        <v>15</v>
      </c>
      <c r="C74" s="22">
        <v>11</v>
      </c>
      <c r="D74" s="22">
        <v>18</v>
      </c>
      <c r="E74" s="22">
        <v>12</v>
      </c>
      <c r="F74" s="22">
        <v>9</v>
      </c>
      <c r="G74" s="22">
        <v>14</v>
      </c>
      <c r="H74" s="22">
        <v>12</v>
      </c>
      <c r="I74" s="22">
        <v>9</v>
      </c>
      <c r="J74" s="22">
        <v>14</v>
      </c>
      <c r="K74" s="1">
        <f t="shared" si="2"/>
        <v>13</v>
      </c>
      <c r="L74" s="1">
        <f t="shared" si="2"/>
        <v>9.6666666666666661</v>
      </c>
      <c r="M74" s="1">
        <f t="shared" si="2"/>
        <v>15.333333333333334</v>
      </c>
      <c r="N74" s="22"/>
      <c r="O74" s="22"/>
      <c r="P74" s="22"/>
      <c r="Q74" s="22"/>
    </row>
    <row r="75" spans="1:17">
      <c r="A75" s="25" t="s">
        <v>421</v>
      </c>
      <c r="B75" s="22">
        <v>16</v>
      </c>
      <c r="C75" s="22">
        <v>12</v>
      </c>
      <c r="D75" s="22">
        <v>17</v>
      </c>
      <c r="E75" s="22">
        <v>13</v>
      </c>
      <c r="F75" s="22">
        <v>11</v>
      </c>
      <c r="G75" s="22">
        <v>17</v>
      </c>
      <c r="H75" s="22">
        <v>13</v>
      </c>
      <c r="I75" s="22">
        <v>11</v>
      </c>
      <c r="J75" s="22">
        <v>17</v>
      </c>
      <c r="K75" s="1">
        <f t="shared" si="2"/>
        <v>14</v>
      </c>
      <c r="L75" s="1">
        <f t="shared" si="2"/>
        <v>11.333333333333334</v>
      </c>
      <c r="M75" s="1">
        <f t="shared" si="2"/>
        <v>17</v>
      </c>
      <c r="N75" s="22"/>
      <c r="O75" s="22"/>
      <c r="P75" s="22"/>
      <c r="Q75" s="22"/>
    </row>
    <row r="76" spans="1:17">
      <c r="A76" s="25" t="s">
        <v>422</v>
      </c>
      <c r="B76" s="22">
        <v>16</v>
      </c>
      <c r="C76" s="22">
        <v>13</v>
      </c>
      <c r="D76" s="22">
        <v>17</v>
      </c>
      <c r="E76" s="22">
        <v>13</v>
      </c>
      <c r="F76" s="22">
        <v>9</v>
      </c>
      <c r="G76" s="22">
        <v>16</v>
      </c>
      <c r="H76" s="22">
        <v>13</v>
      </c>
      <c r="I76" s="22">
        <v>9</v>
      </c>
      <c r="J76" s="22">
        <v>16</v>
      </c>
      <c r="K76" s="1">
        <f t="shared" si="2"/>
        <v>14</v>
      </c>
      <c r="L76" s="1">
        <f t="shared" si="2"/>
        <v>10.333333333333334</v>
      </c>
      <c r="M76" s="1">
        <f t="shared" si="2"/>
        <v>16.333333333333332</v>
      </c>
      <c r="N76" s="22"/>
      <c r="O76" s="22"/>
      <c r="P76" s="22"/>
      <c r="Q76" s="22"/>
    </row>
    <row r="77" spans="1:17">
      <c r="A77" s="25" t="s">
        <v>423</v>
      </c>
      <c r="B77" s="22">
        <v>16</v>
      </c>
      <c r="C77" s="22">
        <v>13</v>
      </c>
      <c r="D77" s="22">
        <v>18</v>
      </c>
      <c r="E77" s="22">
        <v>13</v>
      </c>
      <c r="F77" s="22">
        <v>8</v>
      </c>
      <c r="G77" s="22">
        <v>16</v>
      </c>
      <c r="H77" s="22">
        <v>13</v>
      </c>
      <c r="I77" s="22">
        <v>8</v>
      </c>
      <c r="J77" s="22">
        <v>16</v>
      </c>
      <c r="K77" s="1">
        <f t="shared" si="2"/>
        <v>14</v>
      </c>
      <c r="L77" s="1">
        <f t="shared" si="2"/>
        <v>9.6666666666666661</v>
      </c>
      <c r="M77" s="1">
        <f t="shared" si="2"/>
        <v>16.666666666666668</v>
      </c>
      <c r="N77" s="22"/>
      <c r="O77" s="22"/>
      <c r="P77" s="22"/>
      <c r="Q77" s="22"/>
    </row>
    <row r="78" spans="1:17">
      <c r="A78" s="25" t="s">
        <v>424</v>
      </c>
      <c r="B78" s="22">
        <v>15</v>
      </c>
      <c r="C78" s="22">
        <v>13</v>
      </c>
      <c r="D78" s="22">
        <v>17</v>
      </c>
      <c r="E78" s="22">
        <v>13</v>
      </c>
      <c r="F78" s="22">
        <v>10</v>
      </c>
      <c r="G78" s="22">
        <v>17</v>
      </c>
      <c r="H78" s="22">
        <v>13</v>
      </c>
      <c r="I78" s="22">
        <v>10</v>
      </c>
      <c r="J78" s="22">
        <v>17</v>
      </c>
      <c r="K78" s="1">
        <f t="shared" si="2"/>
        <v>13.666666666666666</v>
      </c>
      <c r="L78" s="1">
        <f t="shared" si="2"/>
        <v>11</v>
      </c>
      <c r="M78" s="1">
        <f t="shared" si="2"/>
        <v>17</v>
      </c>
      <c r="N78" s="22"/>
      <c r="O78" s="22"/>
      <c r="P78" s="22"/>
      <c r="Q78" s="22"/>
    </row>
    <row r="79" spans="1:17">
      <c r="A79" s="25" t="s">
        <v>425</v>
      </c>
      <c r="B79" s="22">
        <v>15</v>
      </c>
      <c r="C79" s="22">
        <v>12</v>
      </c>
      <c r="D79" s="22">
        <v>16</v>
      </c>
      <c r="E79" s="22">
        <v>16</v>
      </c>
      <c r="F79" s="22">
        <v>13</v>
      </c>
      <c r="G79" s="22">
        <v>19</v>
      </c>
      <c r="H79" s="22">
        <v>16</v>
      </c>
      <c r="I79" s="22">
        <v>13</v>
      </c>
      <c r="J79" s="22">
        <v>19</v>
      </c>
      <c r="K79" s="1">
        <f t="shared" si="2"/>
        <v>15.666666666666666</v>
      </c>
      <c r="L79" s="1">
        <f t="shared" si="2"/>
        <v>12.666666666666666</v>
      </c>
      <c r="M79" s="1">
        <f t="shared" si="2"/>
        <v>18</v>
      </c>
      <c r="N79" s="22"/>
      <c r="O79" s="22"/>
      <c r="P79" s="22"/>
      <c r="Q79" s="22"/>
    </row>
    <row r="80" spans="1:17">
      <c r="A80" s="25" t="s">
        <v>426</v>
      </c>
      <c r="B80" s="22">
        <v>15</v>
      </c>
      <c r="C80" s="22">
        <v>11</v>
      </c>
      <c r="D80" s="22">
        <v>17</v>
      </c>
      <c r="E80" s="22">
        <v>15</v>
      </c>
      <c r="F80" s="22">
        <v>12</v>
      </c>
      <c r="G80" s="22">
        <v>17</v>
      </c>
      <c r="H80" s="22">
        <v>15</v>
      </c>
      <c r="I80" s="22">
        <v>12</v>
      </c>
      <c r="J80" s="22">
        <v>17</v>
      </c>
      <c r="K80" s="1">
        <f t="shared" si="2"/>
        <v>15</v>
      </c>
      <c r="L80" s="1">
        <f t="shared" si="2"/>
        <v>11.666666666666666</v>
      </c>
      <c r="M80" s="1">
        <f t="shared" si="2"/>
        <v>17</v>
      </c>
      <c r="N80" s="22"/>
      <c r="O80" s="22"/>
      <c r="P80" s="22"/>
      <c r="Q80" s="22"/>
    </row>
    <row r="81" spans="1:17">
      <c r="A81" s="25" t="s">
        <v>427</v>
      </c>
      <c r="B81" s="22">
        <v>15</v>
      </c>
      <c r="C81" s="22">
        <v>11</v>
      </c>
      <c r="D81" s="22">
        <v>17</v>
      </c>
      <c r="E81" s="22">
        <v>12</v>
      </c>
      <c r="F81" s="22">
        <v>10</v>
      </c>
      <c r="G81" s="22">
        <v>14</v>
      </c>
      <c r="H81" s="22">
        <v>12</v>
      </c>
      <c r="I81" s="22">
        <v>10</v>
      </c>
      <c r="J81" s="22">
        <v>14</v>
      </c>
      <c r="K81" s="1">
        <f t="shared" si="2"/>
        <v>13</v>
      </c>
      <c r="L81" s="1">
        <f t="shared" si="2"/>
        <v>10.333333333333334</v>
      </c>
      <c r="M81" s="1">
        <f t="shared" si="2"/>
        <v>15</v>
      </c>
      <c r="N81" s="22"/>
      <c r="O81" s="22"/>
      <c r="P81" s="22"/>
      <c r="Q81" s="22"/>
    </row>
    <row r="82" spans="1:17">
      <c r="A82" s="25" t="s">
        <v>428</v>
      </c>
      <c r="B82" s="22">
        <v>14</v>
      </c>
      <c r="C82" s="22">
        <v>12</v>
      </c>
      <c r="D82" s="22">
        <v>16</v>
      </c>
      <c r="E82" s="22">
        <v>10</v>
      </c>
      <c r="F82" s="22">
        <v>6</v>
      </c>
      <c r="G82" s="22">
        <v>12</v>
      </c>
      <c r="H82" s="22">
        <v>10</v>
      </c>
      <c r="I82" s="22">
        <v>6</v>
      </c>
      <c r="J82" s="22">
        <v>12</v>
      </c>
      <c r="K82" s="1">
        <f t="shared" si="2"/>
        <v>11.333333333333334</v>
      </c>
      <c r="L82" s="1">
        <f t="shared" si="2"/>
        <v>8</v>
      </c>
      <c r="M82" s="1">
        <f t="shared" si="2"/>
        <v>13.333333333333334</v>
      </c>
      <c r="N82" s="22"/>
      <c r="O82" s="22"/>
      <c r="P82" s="22"/>
      <c r="Q82" s="22"/>
    </row>
    <row r="83" spans="1:17">
      <c r="A83" s="25" t="s">
        <v>429</v>
      </c>
      <c r="B83" s="22">
        <v>15</v>
      </c>
      <c r="C83" s="22">
        <v>14</v>
      </c>
      <c r="D83" s="22">
        <v>17</v>
      </c>
      <c r="E83" s="22">
        <v>11</v>
      </c>
      <c r="F83" s="22">
        <v>6</v>
      </c>
      <c r="G83" s="22">
        <v>14</v>
      </c>
      <c r="H83" s="22">
        <v>11</v>
      </c>
      <c r="I83" s="22">
        <v>6</v>
      </c>
      <c r="J83" s="22">
        <v>14</v>
      </c>
      <c r="K83" s="1">
        <f t="shared" si="2"/>
        <v>12.333333333333334</v>
      </c>
      <c r="L83" s="1">
        <f t="shared" si="2"/>
        <v>8.6666666666666661</v>
      </c>
      <c r="M83" s="1">
        <f t="shared" si="2"/>
        <v>15</v>
      </c>
      <c r="N83" s="22"/>
      <c r="O83" s="22"/>
      <c r="P83" s="22"/>
      <c r="Q83" s="22"/>
    </row>
    <row r="84" spans="1:17">
      <c r="A84" s="25" t="s">
        <v>430</v>
      </c>
      <c r="B84" s="22">
        <v>15</v>
      </c>
      <c r="C84" s="22">
        <v>14</v>
      </c>
      <c r="D84" s="22">
        <v>16</v>
      </c>
      <c r="E84" s="22">
        <v>11</v>
      </c>
      <c r="F84" s="22">
        <v>6</v>
      </c>
      <c r="G84" s="22">
        <v>15</v>
      </c>
      <c r="H84" s="22">
        <v>11</v>
      </c>
      <c r="I84" s="22">
        <v>6</v>
      </c>
      <c r="J84" s="22">
        <v>15</v>
      </c>
      <c r="K84" s="1">
        <f t="shared" si="2"/>
        <v>12.333333333333334</v>
      </c>
      <c r="L84" s="1">
        <f t="shared" si="2"/>
        <v>8.6666666666666661</v>
      </c>
      <c r="M84" s="1">
        <f t="shared" si="2"/>
        <v>15.333333333333334</v>
      </c>
      <c r="N84" s="22"/>
      <c r="O84" s="22"/>
      <c r="P84" s="22"/>
      <c r="Q84" s="22"/>
    </row>
    <row r="85" spans="1:17">
      <c r="A85" s="25" t="s">
        <v>431</v>
      </c>
      <c r="B85" s="22">
        <v>11</v>
      </c>
      <c r="C85" s="22">
        <v>10</v>
      </c>
      <c r="D85" s="22">
        <v>13</v>
      </c>
      <c r="E85" s="22">
        <v>12</v>
      </c>
      <c r="F85" s="22">
        <v>7</v>
      </c>
      <c r="G85" s="22">
        <v>16</v>
      </c>
      <c r="H85" s="22">
        <v>12</v>
      </c>
      <c r="I85" s="22">
        <v>7</v>
      </c>
      <c r="J85" s="22">
        <v>16</v>
      </c>
      <c r="K85" s="1">
        <f t="shared" si="2"/>
        <v>11.666666666666666</v>
      </c>
      <c r="L85" s="1">
        <f t="shared" si="2"/>
        <v>8</v>
      </c>
      <c r="M85" s="1">
        <f t="shared" si="2"/>
        <v>15</v>
      </c>
      <c r="N85" s="22"/>
      <c r="O85" s="22"/>
      <c r="P85" s="22"/>
      <c r="Q85" s="22"/>
    </row>
    <row r="86" spans="1:17">
      <c r="A86" s="25" t="s">
        <v>432</v>
      </c>
      <c r="B86" s="22">
        <v>10</v>
      </c>
      <c r="C86" s="22">
        <v>9</v>
      </c>
      <c r="D86" s="22">
        <v>12</v>
      </c>
      <c r="E86" s="22">
        <v>12</v>
      </c>
      <c r="F86" s="22">
        <v>7</v>
      </c>
      <c r="G86" s="22">
        <v>15</v>
      </c>
      <c r="H86" s="22">
        <v>12</v>
      </c>
      <c r="I86" s="22">
        <v>7</v>
      </c>
      <c r="J86" s="22">
        <v>15</v>
      </c>
      <c r="K86" s="1">
        <f t="shared" si="2"/>
        <v>11.333333333333334</v>
      </c>
      <c r="L86" s="1">
        <f t="shared" si="2"/>
        <v>7.666666666666667</v>
      </c>
      <c r="M86" s="1">
        <f t="shared" si="2"/>
        <v>14</v>
      </c>
      <c r="N86" s="22"/>
      <c r="O86" s="22"/>
      <c r="P86" s="22"/>
      <c r="Q86" s="22"/>
    </row>
    <row r="87" spans="1:17">
      <c r="A87" s="25" t="s">
        <v>433</v>
      </c>
      <c r="B87" s="22">
        <v>10</v>
      </c>
      <c r="C87" s="22">
        <v>7</v>
      </c>
      <c r="D87" s="22">
        <v>12</v>
      </c>
      <c r="E87" s="22">
        <v>16</v>
      </c>
      <c r="F87" s="22">
        <v>10</v>
      </c>
      <c r="G87" s="22">
        <v>19</v>
      </c>
      <c r="H87" s="22">
        <v>16</v>
      </c>
      <c r="I87" s="22">
        <v>10</v>
      </c>
      <c r="J87" s="22">
        <v>19</v>
      </c>
      <c r="K87" s="1">
        <f t="shared" si="2"/>
        <v>14</v>
      </c>
      <c r="L87" s="1">
        <f t="shared" si="2"/>
        <v>9</v>
      </c>
      <c r="M87" s="1">
        <f t="shared" si="2"/>
        <v>16.666666666666668</v>
      </c>
      <c r="N87" s="22"/>
      <c r="O87" s="22"/>
      <c r="P87" s="22"/>
      <c r="Q87" s="22"/>
    </row>
    <row r="88" spans="1:17">
      <c r="A88" s="25" t="s">
        <v>434</v>
      </c>
      <c r="B88" s="22">
        <v>11</v>
      </c>
      <c r="C88" s="22">
        <v>9</v>
      </c>
      <c r="D88" s="22">
        <v>13</v>
      </c>
      <c r="E88" s="22">
        <v>17</v>
      </c>
      <c r="F88" s="22">
        <v>14</v>
      </c>
      <c r="G88" s="22">
        <v>22</v>
      </c>
      <c r="H88" s="22">
        <v>17</v>
      </c>
      <c r="I88" s="22">
        <v>14</v>
      </c>
      <c r="J88" s="22">
        <v>22</v>
      </c>
      <c r="K88" s="1">
        <f t="shared" si="2"/>
        <v>15</v>
      </c>
      <c r="L88" s="1">
        <f t="shared" si="2"/>
        <v>12.333333333333334</v>
      </c>
      <c r="M88" s="1">
        <f t="shared" si="2"/>
        <v>19</v>
      </c>
      <c r="N88" s="22"/>
      <c r="O88" s="22"/>
      <c r="P88" s="22"/>
      <c r="Q88" s="22"/>
    </row>
    <row r="89" spans="1:17">
      <c r="A89" s="25" t="s">
        <v>435</v>
      </c>
      <c r="B89" s="22">
        <v>14</v>
      </c>
      <c r="C89" s="22">
        <v>13</v>
      </c>
      <c r="D89" s="22">
        <v>15</v>
      </c>
      <c r="E89" s="22">
        <v>15</v>
      </c>
      <c r="F89" s="22">
        <v>12</v>
      </c>
      <c r="G89" s="22">
        <v>17</v>
      </c>
      <c r="H89" s="22">
        <v>15</v>
      </c>
      <c r="I89" s="22">
        <v>12</v>
      </c>
      <c r="J89" s="22">
        <v>17</v>
      </c>
      <c r="K89" s="1">
        <f t="shared" si="2"/>
        <v>14.666666666666666</v>
      </c>
      <c r="L89" s="1">
        <f t="shared" si="2"/>
        <v>12.333333333333334</v>
      </c>
      <c r="M89" s="1">
        <f t="shared" si="2"/>
        <v>16.333333333333332</v>
      </c>
      <c r="N89" s="22"/>
      <c r="O89" s="22"/>
      <c r="P89" s="22"/>
      <c r="Q89" s="22"/>
    </row>
    <row r="90" spans="1:17">
      <c r="A90" s="25" t="s">
        <v>436</v>
      </c>
      <c r="B90" s="22">
        <v>14</v>
      </c>
      <c r="C90" s="22">
        <v>12</v>
      </c>
      <c r="D90" s="22">
        <v>15</v>
      </c>
      <c r="E90" s="22">
        <v>15</v>
      </c>
      <c r="F90" s="22">
        <v>11</v>
      </c>
      <c r="G90" s="22">
        <v>17</v>
      </c>
      <c r="H90" s="22">
        <v>15</v>
      </c>
      <c r="I90" s="22">
        <v>11</v>
      </c>
      <c r="J90" s="22">
        <v>17</v>
      </c>
      <c r="K90" s="1">
        <f t="shared" si="2"/>
        <v>14.666666666666666</v>
      </c>
      <c r="L90" s="1">
        <f t="shared" si="2"/>
        <v>11.333333333333334</v>
      </c>
      <c r="M90" s="1">
        <f t="shared" si="2"/>
        <v>16.333333333333332</v>
      </c>
      <c r="N90" s="22"/>
      <c r="O90" s="22"/>
      <c r="P90" s="22"/>
      <c r="Q90" s="22"/>
    </row>
    <row r="91" spans="1:17">
      <c r="A91" s="25" t="s">
        <v>437</v>
      </c>
      <c r="B91" s="22">
        <v>13</v>
      </c>
      <c r="C91" s="22">
        <v>12</v>
      </c>
      <c r="D91" s="22">
        <v>14</v>
      </c>
      <c r="E91" s="22">
        <v>20</v>
      </c>
      <c r="F91" s="22">
        <v>14</v>
      </c>
      <c r="G91" s="22">
        <v>25</v>
      </c>
      <c r="H91" s="22">
        <v>20</v>
      </c>
      <c r="I91" s="22">
        <v>14</v>
      </c>
      <c r="J91" s="22">
        <v>25</v>
      </c>
      <c r="K91" s="1">
        <f t="shared" si="2"/>
        <v>17.666666666666668</v>
      </c>
      <c r="L91" s="1">
        <f t="shared" si="2"/>
        <v>13.333333333333334</v>
      </c>
      <c r="M91" s="1">
        <f t="shared" si="2"/>
        <v>21.333333333333332</v>
      </c>
      <c r="N91" s="22"/>
      <c r="O91" s="22"/>
      <c r="P91" s="22"/>
      <c r="Q91" s="22"/>
    </row>
    <row r="92" spans="1:17">
      <c r="A92" s="25" t="s">
        <v>438</v>
      </c>
      <c r="B92" s="22">
        <v>15</v>
      </c>
      <c r="C92" s="22">
        <v>12</v>
      </c>
      <c r="D92" s="22">
        <v>16</v>
      </c>
      <c r="E92" s="22">
        <v>17</v>
      </c>
      <c r="F92" s="22">
        <v>14</v>
      </c>
      <c r="G92" s="22">
        <v>21</v>
      </c>
      <c r="H92" s="22">
        <v>17</v>
      </c>
      <c r="I92" s="22">
        <v>14</v>
      </c>
      <c r="J92" s="22">
        <v>21</v>
      </c>
      <c r="K92" s="1">
        <f t="shared" si="2"/>
        <v>16.333333333333332</v>
      </c>
      <c r="L92" s="1">
        <f t="shared" si="2"/>
        <v>13.333333333333334</v>
      </c>
      <c r="M92" s="1">
        <f t="shared" si="2"/>
        <v>19.333333333333332</v>
      </c>
      <c r="N92" s="22"/>
      <c r="O92" s="22"/>
      <c r="P92" s="22"/>
      <c r="Q92" s="22"/>
    </row>
    <row r="93" spans="1:17">
      <c r="A93" s="25" t="s">
        <v>439</v>
      </c>
      <c r="B93" s="22">
        <v>13</v>
      </c>
      <c r="C93" s="22">
        <v>12</v>
      </c>
      <c r="D93" s="22">
        <v>14</v>
      </c>
      <c r="E93" s="22">
        <v>14</v>
      </c>
      <c r="F93" s="22">
        <v>13</v>
      </c>
      <c r="G93" s="22">
        <v>15</v>
      </c>
      <c r="H93" s="22">
        <v>14</v>
      </c>
      <c r="I93" s="22">
        <v>13</v>
      </c>
      <c r="J93" s="22">
        <v>15</v>
      </c>
      <c r="K93" s="1">
        <f t="shared" si="2"/>
        <v>13.666666666666666</v>
      </c>
      <c r="L93" s="1">
        <f t="shared" si="2"/>
        <v>12.666666666666666</v>
      </c>
      <c r="M93" s="1">
        <f t="shared" si="2"/>
        <v>14.666666666666666</v>
      </c>
      <c r="N93" s="22"/>
      <c r="O93" s="22"/>
      <c r="P93" s="22"/>
      <c r="Q93" s="22"/>
    </row>
    <row r="94" spans="1:17">
      <c r="A94" s="25" t="s">
        <v>440</v>
      </c>
      <c r="B94" s="22">
        <v>13</v>
      </c>
      <c r="C94" s="22">
        <v>11</v>
      </c>
      <c r="D94" s="22">
        <v>14</v>
      </c>
      <c r="E94" s="22">
        <v>12</v>
      </c>
      <c r="F94" s="22">
        <v>10</v>
      </c>
      <c r="G94" s="22">
        <v>14</v>
      </c>
      <c r="H94" s="22">
        <v>12</v>
      </c>
      <c r="I94" s="22">
        <v>10</v>
      </c>
      <c r="J94" s="22">
        <v>14</v>
      </c>
      <c r="K94" s="1">
        <f t="shared" si="2"/>
        <v>12.333333333333334</v>
      </c>
      <c r="L94" s="1">
        <f t="shared" si="2"/>
        <v>10.333333333333334</v>
      </c>
      <c r="M94" s="1">
        <f t="shared" si="2"/>
        <v>14</v>
      </c>
      <c r="N94" s="22"/>
      <c r="O94" s="22"/>
      <c r="P94" s="22"/>
      <c r="Q94" s="22"/>
    </row>
    <row r="95" spans="1:17">
      <c r="A95" s="25" t="s">
        <v>441</v>
      </c>
      <c r="B95" s="22">
        <v>14</v>
      </c>
      <c r="C95" s="22">
        <v>13</v>
      </c>
      <c r="D95" s="22">
        <v>14</v>
      </c>
      <c r="E95" s="22">
        <v>13</v>
      </c>
      <c r="F95" s="22">
        <v>12</v>
      </c>
      <c r="G95" s="22">
        <v>13</v>
      </c>
      <c r="H95" s="22">
        <v>13</v>
      </c>
      <c r="I95" s="22">
        <v>12</v>
      </c>
      <c r="J95" s="22">
        <v>13</v>
      </c>
      <c r="K95" s="1">
        <f t="shared" si="2"/>
        <v>13.333333333333334</v>
      </c>
      <c r="L95" s="1">
        <f t="shared" si="2"/>
        <v>12.333333333333334</v>
      </c>
      <c r="M95" s="1">
        <f t="shared" si="2"/>
        <v>13.333333333333334</v>
      </c>
      <c r="N95" s="22"/>
      <c r="O95" s="22"/>
      <c r="P95" s="22"/>
      <c r="Q95" s="22"/>
    </row>
    <row r="96" spans="1:17">
      <c r="A96" s="25" t="s">
        <v>442</v>
      </c>
      <c r="B96" s="22">
        <v>15</v>
      </c>
      <c r="C96" s="22">
        <v>14</v>
      </c>
      <c r="D96" s="22">
        <v>15</v>
      </c>
      <c r="E96" s="22">
        <v>13</v>
      </c>
      <c r="F96" s="22">
        <v>9</v>
      </c>
      <c r="G96" s="22">
        <v>15</v>
      </c>
      <c r="H96" s="22">
        <v>13</v>
      </c>
      <c r="I96" s="22">
        <v>9</v>
      </c>
      <c r="J96" s="22">
        <v>15</v>
      </c>
      <c r="K96" s="1">
        <f t="shared" si="2"/>
        <v>13.666666666666666</v>
      </c>
      <c r="L96" s="1">
        <f t="shared" si="2"/>
        <v>10.666666666666666</v>
      </c>
      <c r="M96" s="1">
        <f t="shared" si="2"/>
        <v>15</v>
      </c>
      <c r="N96" s="22"/>
      <c r="O96" s="22"/>
      <c r="P96" s="22"/>
      <c r="Q96" s="22"/>
    </row>
    <row r="97" spans="1:17">
      <c r="A97" s="25" t="s">
        <v>443</v>
      </c>
      <c r="B97" s="22">
        <v>16</v>
      </c>
      <c r="C97" s="22">
        <v>14</v>
      </c>
      <c r="D97" s="22">
        <v>16</v>
      </c>
      <c r="E97" s="22">
        <v>14</v>
      </c>
      <c r="F97" s="22">
        <v>12</v>
      </c>
      <c r="G97" s="22">
        <v>16</v>
      </c>
      <c r="H97" s="22">
        <v>14</v>
      </c>
      <c r="I97" s="22">
        <v>12</v>
      </c>
      <c r="J97" s="22">
        <v>16</v>
      </c>
      <c r="K97" s="1">
        <f t="shared" si="2"/>
        <v>14.666666666666666</v>
      </c>
      <c r="L97" s="1">
        <f t="shared" si="2"/>
        <v>12.666666666666666</v>
      </c>
      <c r="M97" s="1">
        <f t="shared" si="2"/>
        <v>16</v>
      </c>
      <c r="N97" s="22"/>
      <c r="O97" s="22"/>
      <c r="P97" s="22"/>
      <c r="Q97" s="22"/>
    </row>
    <row r="98" spans="1:17">
      <c r="A98" s="25" t="s">
        <v>444</v>
      </c>
      <c r="B98" s="22">
        <v>16</v>
      </c>
      <c r="C98" s="22">
        <v>15</v>
      </c>
      <c r="D98" s="22">
        <v>17</v>
      </c>
      <c r="E98" s="22">
        <v>15</v>
      </c>
      <c r="F98" s="22">
        <v>12</v>
      </c>
      <c r="G98" s="22">
        <v>17</v>
      </c>
      <c r="H98" s="22">
        <v>15</v>
      </c>
      <c r="I98" s="22">
        <v>12</v>
      </c>
      <c r="J98" s="22">
        <v>17</v>
      </c>
      <c r="K98" s="1">
        <f t="shared" si="2"/>
        <v>15.333333333333334</v>
      </c>
      <c r="L98" s="1">
        <f t="shared" si="2"/>
        <v>13</v>
      </c>
      <c r="M98" s="1">
        <f t="shared" si="2"/>
        <v>17</v>
      </c>
      <c r="N98" s="22"/>
      <c r="O98" s="22"/>
      <c r="P98" s="22"/>
      <c r="Q98" s="22"/>
    </row>
    <row r="99" spans="1:17">
      <c r="A99" s="25" t="s">
        <v>445</v>
      </c>
      <c r="B99" s="22">
        <v>16</v>
      </c>
      <c r="C99" s="22">
        <v>14</v>
      </c>
      <c r="D99" s="22">
        <v>17</v>
      </c>
      <c r="E99" s="22">
        <v>15</v>
      </c>
      <c r="F99" s="22">
        <v>13</v>
      </c>
      <c r="G99" s="22">
        <v>16</v>
      </c>
      <c r="H99" s="22">
        <v>15</v>
      </c>
      <c r="I99" s="22">
        <v>13</v>
      </c>
      <c r="J99" s="22">
        <v>16</v>
      </c>
      <c r="K99" s="1">
        <f t="shared" si="2"/>
        <v>15.333333333333334</v>
      </c>
      <c r="L99" s="1">
        <f t="shared" si="2"/>
        <v>13.333333333333334</v>
      </c>
      <c r="M99" s="1">
        <f t="shared" si="2"/>
        <v>16.333333333333332</v>
      </c>
      <c r="N99" s="22"/>
      <c r="O99" s="22"/>
      <c r="P99" s="22"/>
      <c r="Q99" s="22"/>
    </row>
    <row r="100" spans="1:17">
      <c r="A100" s="25" t="s">
        <v>446</v>
      </c>
      <c r="B100" s="22">
        <v>16</v>
      </c>
      <c r="C100" s="22">
        <v>13</v>
      </c>
      <c r="D100" s="22">
        <v>17</v>
      </c>
      <c r="E100" s="22">
        <v>17</v>
      </c>
      <c r="F100" s="22">
        <v>14</v>
      </c>
      <c r="G100" s="22">
        <v>21</v>
      </c>
      <c r="H100" s="22">
        <v>17</v>
      </c>
      <c r="I100" s="22">
        <v>14</v>
      </c>
      <c r="J100" s="22">
        <v>21</v>
      </c>
      <c r="K100" s="1">
        <f t="shared" si="2"/>
        <v>16.666666666666668</v>
      </c>
      <c r="L100" s="1">
        <f t="shared" si="2"/>
        <v>13.666666666666666</v>
      </c>
      <c r="M100" s="1">
        <f t="shared" si="2"/>
        <v>19.666666666666668</v>
      </c>
      <c r="N100" s="22"/>
      <c r="O100" s="22"/>
      <c r="P100" s="22"/>
      <c r="Q100" s="22"/>
    </row>
    <row r="101" spans="1:17">
      <c r="A101" s="25" t="s">
        <v>447</v>
      </c>
      <c r="B101" s="22">
        <v>15</v>
      </c>
      <c r="C101" s="22">
        <v>11</v>
      </c>
      <c r="D101" s="22">
        <v>17</v>
      </c>
      <c r="E101" s="22">
        <v>18</v>
      </c>
      <c r="F101" s="22">
        <v>16</v>
      </c>
      <c r="G101" s="22">
        <v>20</v>
      </c>
      <c r="H101" s="22">
        <v>18</v>
      </c>
      <c r="I101" s="22">
        <v>16</v>
      </c>
      <c r="J101" s="22">
        <v>20</v>
      </c>
      <c r="K101" s="1">
        <f t="shared" si="2"/>
        <v>17</v>
      </c>
      <c r="L101" s="1">
        <f t="shared" si="2"/>
        <v>14.333333333333334</v>
      </c>
      <c r="M101" s="1">
        <f t="shared" si="2"/>
        <v>19</v>
      </c>
      <c r="N101" s="22"/>
      <c r="O101" s="22"/>
      <c r="P101" s="22"/>
      <c r="Q101" s="22"/>
    </row>
    <row r="102" spans="1:17">
      <c r="A102" s="25" t="s">
        <v>448</v>
      </c>
      <c r="B102" s="22">
        <v>16</v>
      </c>
      <c r="C102" s="22">
        <v>14</v>
      </c>
      <c r="D102" s="22">
        <v>17</v>
      </c>
      <c r="E102" s="22">
        <v>14</v>
      </c>
      <c r="F102" s="22">
        <v>13</v>
      </c>
      <c r="G102" s="22">
        <v>16</v>
      </c>
      <c r="H102" s="22">
        <v>14</v>
      </c>
      <c r="I102" s="22">
        <v>13</v>
      </c>
      <c r="J102" s="22">
        <v>16</v>
      </c>
      <c r="K102" s="1">
        <f t="shared" si="2"/>
        <v>14.666666666666666</v>
      </c>
      <c r="L102" s="1">
        <f t="shared" si="2"/>
        <v>13.333333333333334</v>
      </c>
      <c r="M102" s="1">
        <f t="shared" si="2"/>
        <v>16.333333333333332</v>
      </c>
      <c r="N102" s="22"/>
      <c r="O102" s="22"/>
      <c r="P102" s="22"/>
      <c r="Q102" s="22"/>
    </row>
    <row r="103" spans="1:17">
      <c r="A103" s="25" t="s">
        <v>449</v>
      </c>
      <c r="B103" s="22">
        <v>17</v>
      </c>
      <c r="C103" s="22">
        <v>14</v>
      </c>
      <c r="D103" s="22">
        <v>18</v>
      </c>
      <c r="E103" s="22">
        <v>14</v>
      </c>
      <c r="F103" s="22">
        <v>9</v>
      </c>
      <c r="G103" s="22">
        <v>18</v>
      </c>
      <c r="H103" s="22">
        <v>14</v>
      </c>
      <c r="I103" s="22">
        <v>9</v>
      </c>
      <c r="J103" s="22">
        <v>18</v>
      </c>
      <c r="K103" s="1">
        <f t="shared" si="2"/>
        <v>15</v>
      </c>
      <c r="L103" s="1">
        <f t="shared" si="2"/>
        <v>10.666666666666666</v>
      </c>
      <c r="M103" s="1">
        <f t="shared" si="2"/>
        <v>18</v>
      </c>
      <c r="N103" s="22"/>
      <c r="O103" s="22"/>
      <c r="P103" s="22"/>
      <c r="Q103" s="22"/>
    </row>
    <row r="104" spans="1:17">
      <c r="A104" s="25" t="s">
        <v>450</v>
      </c>
      <c r="B104" s="22">
        <v>17</v>
      </c>
      <c r="C104" s="22">
        <v>14</v>
      </c>
      <c r="D104" s="22">
        <v>18</v>
      </c>
      <c r="E104" s="22">
        <v>14</v>
      </c>
      <c r="F104" s="22">
        <v>10</v>
      </c>
      <c r="G104" s="22">
        <v>18</v>
      </c>
      <c r="H104" s="22">
        <v>14</v>
      </c>
      <c r="I104" s="22">
        <v>10</v>
      </c>
      <c r="J104" s="22">
        <v>18</v>
      </c>
      <c r="K104" s="1">
        <f t="shared" si="2"/>
        <v>15</v>
      </c>
      <c r="L104" s="1">
        <f t="shared" si="2"/>
        <v>11.333333333333334</v>
      </c>
      <c r="M104" s="1">
        <f t="shared" si="2"/>
        <v>18</v>
      </c>
      <c r="N104" s="22"/>
      <c r="O104" s="22"/>
      <c r="P104" s="22"/>
      <c r="Q104" s="22"/>
    </row>
    <row r="105" spans="1:17">
      <c r="A105" s="25" t="s">
        <v>451</v>
      </c>
      <c r="B105" s="22">
        <v>18</v>
      </c>
      <c r="C105" s="22">
        <v>17</v>
      </c>
      <c r="D105" s="22">
        <v>20</v>
      </c>
      <c r="E105" s="22">
        <v>14</v>
      </c>
      <c r="F105" s="22">
        <v>10</v>
      </c>
      <c r="G105" s="22">
        <v>16</v>
      </c>
      <c r="H105" s="22">
        <v>14</v>
      </c>
      <c r="I105" s="22">
        <v>10</v>
      </c>
      <c r="J105" s="22">
        <v>16</v>
      </c>
      <c r="K105" s="1">
        <f t="shared" si="2"/>
        <v>15.333333333333334</v>
      </c>
      <c r="L105" s="1">
        <f t="shared" si="2"/>
        <v>12.333333333333334</v>
      </c>
      <c r="M105" s="1">
        <f t="shared" si="2"/>
        <v>17.333333333333332</v>
      </c>
      <c r="N105" s="22"/>
      <c r="O105" s="22"/>
      <c r="P105" s="22"/>
      <c r="Q105" s="22"/>
    </row>
    <row r="106" spans="1:17">
      <c r="A106" s="25" t="s">
        <v>452</v>
      </c>
      <c r="B106" s="22">
        <v>19</v>
      </c>
      <c r="C106" s="22">
        <v>18</v>
      </c>
      <c r="D106" s="22">
        <v>23</v>
      </c>
      <c r="E106" s="22">
        <v>16</v>
      </c>
      <c r="F106" s="22">
        <v>11</v>
      </c>
      <c r="G106" s="22">
        <v>21</v>
      </c>
      <c r="H106" s="22">
        <v>16</v>
      </c>
      <c r="I106" s="22">
        <v>11</v>
      </c>
      <c r="J106" s="22">
        <v>21</v>
      </c>
      <c r="K106" s="1">
        <f t="shared" si="2"/>
        <v>17</v>
      </c>
      <c r="L106" s="1">
        <f t="shared" si="2"/>
        <v>13.333333333333334</v>
      </c>
      <c r="M106" s="1">
        <f t="shared" si="2"/>
        <v>21.666666666666668</v>
      </c>
      <c r="N106" s="22"/>
      <c r="O106" s="22"/>
      <c r="P106" s="22"/>
      <c r="Q106" s="22"/>
    </row>
    <row r="107" spans="1:17">
      <c r="A107" s="25" t="s">
        <v>453</v>
      </c>
      <c r="B107" s="22">
        <v>17</v>
      </c>
      <c r="C107" s="22">
        <v>16</v>
      </c>
      <c r="D107" s="22">
        <v>17</v>
      </c>
      <c r="E107" s="22">
        <v>15</v>
      </c>
      <c r="F107" s="22">
        <v>13</v>
      </c>
      <c r="G107" s="22">
        <v>18</v>
      </c>
      <c r="H107" s="22">
        <v>15</v>
      </c>
      <c r="I107" s="22">
        <v>13</v>
      </c>
      <c r="J107" s="22">
        <v>18</v>
      </c>
      <c r="K107" s="1">
        <f t="shared" si="2"/>
        <v>15.666666666666666</v>
      </c>
      <c r="L107" s="1">
        <f t="shared" si="2"/>
        <v>14</v>
      </c>
      <c r="M107" s="1">
        <f t="shared" si="2"/>
        <v>17.666666666666668</v>
      </c>
      <c r="N107" s="22"/>
      <c r="O107" s="22"/>
      <c r="P107" s="22"/>
      <c r="Q107" s="22"/>
    </row>
    <row r="108" spans="1:17">
      <c r="A108" s="25" t="s">
        <v>454</v>
      </c>
      <c r="B108" s="22">
        <v>17</v>
      </c>
      <c r="C108" s="22">
        <v>16</v>
      </c>
      <c r="D108" s="22">
        <v>18</v>
      </c>
      <c r="E108" s="22">
        <v>15</v>
      </c>
      <c r="F108" s="22">
        <v>13</v>
      </c>
      <c r="G108" s="22">
        <v>17</v>
      </c>
      <c r="H108" s="22">
        <v>15</v>
      </c>
      <c r="I108" s="22">
        <v>13</v>
      </c>
      <c r="J108" s="22">
        <v>17</v>
      </c>
      <c r="K108" s="1">
        <f t="shared" si="2"/>
        <v>15.666666666666666</v>
      </c>
      <c r="L108" s="1">
        <f t="shared" si="2"/>
        <v>14</v>
      </c>
      <c r="M108" s="1">
        <f t="shared" si="2"/>
        <v>17.333333333333332</v>
      </c>
      <c r="N108" s="22"/>
      <c r="O108" s="22"/>
      <c r="P108" s="22"/>
      <c r="Q108" s="22"/>
    </row>
    <row r="109" spans="1:17">
      <c r="A109" s="25" t="s">
        <v>455</v>
      </c>
      <c r="B109" s="22">
        <v>18</v>
      </c>
      <c r="C109" s="22">
        <v>16</v>
      </c>
      <c r="D109" s="22">
        <v>19</v>
      </c>
      <c r="E109" s="22">
        <v>14</v>
      </c>
      <c r="F109" s="22">
        <v>12</v>
      </c>
      <c r="G109" s="22">
        <v>16</v>
      </c>
      <c r="H109" s="22">
        <v>14</v>
      </c>
      <c r="I109" s="22">
        <v>12</v>
      </c>
      <c r="J109" s="22">
        <v>16</v>
      </c>
      <c r="K109" s="1">
        <f t="shared" si="2"/>
        <v>15.333333333333334</v>
      </c>
      <c r="L109" s="1">
        <f t="shared" si="2"/>
        <v>13.333333333333334</v>
      </c>
      <c r="M109" s="1">
        <f t="shared" si="2"/>
        <v>17</v>
      </c>
      <c r="N109" s="22"/>
      <c r="O109" s="22"/>
      <c r="P109" s="22"/>
      <c r="Q109" s="22"/>
    </row>
    <row r="110" spans="1:17">
      <c r="A110" s="25" t="s">
        <v>456</v>
      </c>
      <c r="B110" s="22">
        <v>17</v>
      </c>
      <c r="C110" s="22">
        <v>15</v>
      </c>
      <c r="D110" s="22">
        <v>20</v>
      </c>
      <c r="E110" s="22">
        <v>14</v>
      </c>
      <c r="F110" s="22">
        <v>11</v>
      </c>
      <c r="G110" s="22">
        <v>16</v>
      </c>
      <c r="H110" s="22">
        <v>14</v>
      </c>
      <c r="I110" s="22">
        <v>11</v>
      </c>
      <c r="J110" s="22">
        <v>16</v>
      </c>
      <c r="K110" s="1">
        <f t="shared" si="2"/>
        <v>15</v>
      </c>
      <c r="L110" s="1">
        <f t="shared" si="2"/>
        <v>12.333333333333334</v>
      </c>
      <c r="M110" s="1">
        <f t="shared" si="2"/>
        <v>17.333333333333332</v>
      </c>
      <c r="N110" s="22"/>
      <c r="O110" s="22"/>
      <c r="P110" s="22"/>
      <c r="Q110" s="22"/>
    </row>
    <row r="111" spans="1:17">
      <c r="A111" s="25" t="s">
        <v>457</v>
      </c>
      <c r="B111" s="22">
        <v>20</v>
      </c>
      <c r="C111" s="22">
        <v>17</v>
      </c>
      <c r="D111" s="22">
        <v>22</v>
      </c>
      <c r="E111" s="22">
        <v>15</v>
      </c>
      <c r="F111" s="22">
        <v>10</v>
      </c>
      <c r="G111" s="22">
        <v>17</v>
      </c>
      <c r="H111" s="22">
        <v>15</v>
      </c>
      <c r="I111" s="22">
        <v>10</v>
      </c>
      <c r="J111" s="22">
        <v>17</v>
      </c>
      <c r="K111" s="1">
        <f t="shared" si="2"/>
        <v>16.666666666666668</v>
      </c>
      <c r="L111" s="1">
        <f t="shared" si="2"/>
        <v>12.333333333333334</v>
      </c>
      <c r="M111" s="1">
        <f t="shared" si="2"/>
        <v>18.666666666666668</v>
      </c>
      <c r="N111" s="22"/>
      <c r="O111" s="22"/>
      <c r="P111" s="22"/>
      <c r="Q111" s="22"/>
    </row>
    <row r="112" spans="1:17">
      <c r="A112" s="25" t="s">
        <v>458</v>
      </c>
      <c r="B112" s="22">
        <v>23</v>
      </c>
      <c r="C112" s="22">
        <v>20</v>
      </c>
      <c r="D112" s="22">
        <v>25</v>
      </c>
      <c r="E112" s="22">
        <v>17</v>
      </c>
      <c r="F112" s="22">
        <v>12</v>
      </c>
      <c r="G112" s="22">
        <v>26</v>
      </c>
      <c r="H112" s="22">
        <v>17</v>
      </c>
      <c r="I112" s="22">
        <v>12</v>
      </c>
      <c r="J112" s="22">
        <v>26</v>
      </c>
      <c r="K112" s="1">
        <f t="shared" si="2"/>
        <v>19</v>
      </c>
      <c r="L112" s="1">
        <f t="shared" si="2"/>
        <v>14.666666666666666</v>
      </c>
      <c r="M112" s="1">
        <f t="shared" si="2"/>
        <v>25.666666666666668</v>
      </c>
      <c r="N112" s="22"/>
      <c r="O112" s="22"/>
      <c r="P112" s="22"/>
      <c r="Q112" s="22"/>
    </row>
    <row r="113" spans="1:17">
      <c r="A113" s="25" t="s">
        <v>459</v>
      </c>
      <c r="B113" s="22">
        <v>17</v>
      </c>
      <c r="C113" s="22">
        <v>16</v>
      </c>
      <c r="D113" s="22">
        <v>18</v>
      </c>
      <c r="E113" s="22">
        <v>19</v>
      </c>
      <c r="F113" s="22">
        <v>16</v>
      </c>
      <c r="G113" s="22">
        <v>25</v>
      </c>
      <c r="H113" s="22">
        <v>19</v>
      </c>
      <c r="I113" s="22">
        <v>16</v>
      </c>
      <c r="J113" s="22">
        <v>25</v>
      </c>
      <c r="K113" s="1">
        <f t="shared" si="2"/>
        <v>18.333333333333332</v>
      </c>
      <c r="L113" s="1">
        <f t="shared" si="2"/>
        <v>16</v>
      </c>
      <c r="M113" s="1">
        <f t="shared" si="2"/>
        <v>22.666666666666668</v>
      </c>
      <c r="N113" s="22"/>
      <c r="O113" s="22"/>
      <c r="P113" s="22"/>
      <c r="Q113" s="22"/>
    </row>
    <row r="114" spans="1:17">
      <c r="A114" s="25" t="s">
        <v>460</v>
      </c>
      <c r="B114" s="22">
        <v>17</v>
      </c>
      <c r="C114" s="22">
        <v>15</v>
      </c>
      <c r="D114" s="22">
        <v>20</v>
      </c>
      <c r="E114" s="22">
        <v>16</v>
      </c>
      <c r="F114" s="22">
        <v>14</v>
      </c>
      <c r="G114" s="22">
        <v>18</v>
      </c>
      <c r="H114" s="22">
        <v>16</v>
      </c>
      <c r="I114" s="22">
        <v>14</v>
      </c>
      <c r="J114" s="22">
        <v>18</v>
      </c>
      <c r="K114" s="1">
        <f t="shared" si="2"/>
        <v>16.333333333333332</v>
      </c>
      <c r="L114" s="1">
        <f t="shared" si="2"/>
        <v>14.333333333333334</v>
      </c>
      <c r="M114" s="1">
        <f t="shared" si="2"/>
        <v>18.666666666666668</v>
      </c>
      <c r="N114" s="22"/>
      <c r="O114" s="22"/>
      <c r="P114" s="22"/>
      <c r="Q114" s="22"/>
    </row>
    <row r="115" spans="1:17">
      <c r="A115" s="25" t="s">
        <v>461</v>
      </c>
      <c r="B115" s="22">
        <v>17</v>
      </c>
      <c r="C115" s="22">
        <v>16</v>
      </c>
      <c r="D115" s="22">
        <v>17</v>
      </c>
      <c r="E115" s="22">
        <v>17</v>
      </c>
      <c r="F115" s="22">
        <v>11</v>
      </c>
      <c r="G115" s="22">
        <v>21</v>
      </c>
      <c r="H115" s="22">
        <v>17</v>
      </c>
      <c r="I115" s="22">
        <v>11</v>
      </c>
      <c r="J115" s="22">
        <v>21</v>
      </c>
      <c r="K115" s="1">
        <f t="shared" si="2"/>
        <v>17</v>
      </c>
      <c r="L115" s="1">
        <f t="shared" si="2"/>
        <v>12.666666666666666</v>
      </c>
      <c r="M115" s="1">
        <f t="shared" si="2"/>
        <v>19.666666666666668</v>
      </c>
      <c r="N115" s="22"/>
      <c r="O115" s="22"/>
      <c r="P115" s="22"/>
      <c r="Q115" s="22"/>
    </row>
    <row r="116" spans="1:17">
      <c r="A116" s="25" t="s">
        <v>462</v>
      </c>
      <c r="B116" s="22">
        <v>17</v>
      </c>
      <c r="C116" s="22">
        <v>15</v>
      </c>
      <c r="D116" s="22">
        <v>18</v>
      </c>
      <c r="E116" s="22">
        <v>18</v>
      </c>
      <c r="F116" s="22">
        <v>14</v>
      </c>
      <c r="G116" s="22">
        <v>23</v>
      </c>
      <c r="H116" s="22">
        <v>18</v>
      </c>
      <c r="I116" s="22">
        <v>14</v>
      </c>
      <c r="J116" s="22">
        <v>23</v>
      </c>
      <c r="K116" s="1">
        <f t="shared" si="2"/>
        <v>17.666666666666668</v>
      </c>
      <c r="L116" s="1">
        <f t="shared" si="2"/>
        <v>14.333333333333334</v>
      </c>
      <c r="M116" s="1">
        <f t="shared" si="2"/>
        <v>21.333333333333332</v>
      </c>
      <c r="N116" s="22"/>
      <c r="O116" s="22"/>
      <c r="P116" s="22"/>
      <c r="Q116" s="22"/>
    </row>
    <row r="117" spans="1:17">
      <c r="A117" s="25" t="s">
        <v>463</v>
      </c>
      <c r="B117" s="22">
        <v>18</v>
      </c>
      <c r="C117" s="22">
        <v>12</v>
      </c>
      <c r="D117" s="22">
        <v>21</v>
      </c>
      <c r="E117" s="22">
        <v>15</v>
      </c>
      <c r="F117" s="22">
        <v>12</v>
      </c>
      <c r="G117" s="22">
        <v>17</v>
      </c>
      <c r="H117" s="22">
        <v>15</v>
      </c>
      <c r="I117" s="22">
        <v>12</v>
      </c>
      <c r="J117" s="22">
        <v>17</v>
      </c>
      <c r="K117" s="1">
        <f t="shared" si="2"/>
        <v>16</v>
      </c>
      <c r="L117" s="1">
        <f t="shared" si="2"/>
        <v>12</v>
      </c>
      <c r="M117" s="1">
        <f t="shared" si="2"/>
        <v>18.333333333333332</v>
      </c>
      <c r="N117" s="22"/>
      <c r="O117" s="22"/>
      <c r="P117" s="22"/>
      <c r="Q117" s="22"/>
    </row>
    <row r="118" spans="1:17">
      <c r="A118" s="25" t="s">
        <v>464</v>
      </c>
      <c r="B118" s="22">
        <v>18</v>
      </c>
      <c r="C118" s="22">
        <v>16</v>
      </c>
      <c r="D118" s="22">
        <v>21</v>
      </c>
      <c r="E118" s="22">
        <v>16</v>
      </c>
      <c r="F118" s="22">
        <v>12</v>
      </c>
      <c r="G118" s="22">
        <v>22</v>
      </c>
      <c r="H118" s="22">
        <v>16</v>
      </c>
      <c r="I118" s="22">
        <v>12</v>
      </c>
      <c r="J118" s="22">
        <v>22</v>
      </c>
      <c r="K118" s="1">
        <f t="shared" si="2"/>
        <v>16.666666666666668</v>
      </c>
      <c r="L118" s="1">
        <f t="shared" si="2"/>
        <v>13.333333333333334</v>
      </c>
      <c r="M118" s="1">
        <f t="shared" si="2"/>
        <v>21.666666666666668</v>
      </c>
      <c r="N118" s="22"/>
      <c r="O118" s="22"/>
      <c r="P118" s="22"/>
      <c r="Q118" s="22"/>
    </row>
    <row r="119" spans="1:17">
      <c r="A119" s="25" t="s">
        <v>465</v>
      </c>
      <c r="B119" s="22">
        <v>18</v>
      </c>
      <c r="C119" s="22">
        <v>17</v>
      </c>
      <c r="D119" s="22">
        <v>19</v>
      </c>
      <c r="E119" s="22">
        <v>18</v>
      </c>
      <c r="F119" s="22">
        <v>12</v>
      </c>
      <c r="G119" s="22">
        <v>24</v>
      </c>
      <c r="H119" s="22">
        <v>18</v>
      </c>
      <c r="I119" s="22">
        <v>12</v>
      </c>
      <c r="J119" s="22">
        <v>24</v>
      </c>
      <c r="K119" s="1">
        <f t="shared" si="2"/>
        <v>18</v>
      </c>
      <c r="L119" s="1">
        <f t="shared" si="2"/>
        <v>13.666666666666666</v>
      </c>
      <c r="M119" s="1">
        <f t="shared" si="2"/>
        <v>22.333333333333332</v>
      </c>
      <c r="N119" s="22"/>
      <c r="O119" s="22"/>
      <c r="P119" s="22"/>
      <c r="Q119" s="22"/>
    </row>
    <row r="120" spans="1:17">
      <c r="A120" s="25" t="s">
        <v>466</v>
      </c>
      <c r="B120" s="22">
        <v>20</v>
      </c>
      <c r="C120" s="22">
        <v>18</v>
      </c>
      <c r="D120" s="22">
        <v>23</v>
      </c>
      <c r="E120" s="22">
        <v>17</v>
      </c>
      <c r="F120" s="22">
        <v>14</v>
      </c>
      <c r="G120" s="22">
        <v>19</v>
      </c>
      <c r="H120" s="22">
        <v>17</v>
      </c>
      <c r="I120" s="22">
        <v>14</v>
      </c>
      <c r="J120" s="22">
        <v>19</v>
      </c>
      <c r="K120" s="1">
        <f t="shared" si="2"/>
        <v>18</v>
      </c>
      <c r="L120" s="1">
        <f t="shared" si="2"/>
        <v>15.333333333333334</v>
      </c>
      <c r="M120" s="1">
        <f t="shared" si="2"/>
        <v>20.333333333333332</v>
      </c>
      <c r="N120" s="22"/>
      <c r="O120" s="22"/>
      <c r="P120" s="22"/>
      <c r="Q120" s="22"/>
    </row>
    <row r="121" spans="1:17">
      <c r="A121" s="25" t="s">
        <v>467</v>
      </c>
      <c r="B121" s="22">
        <v>18</v>
      </c>
      <c r="C121" s="22">
        <v>16</v>
      </c>
      <c r="D121" s="22">
        <v>19</v>
      </c>
      <c r="E121" s="22">
        <v>16</v>
      </c>
      <c r="F121" s="22">
        <v>15</v>
      </c>
      <c r="G121" s="22">
        <v>17</v>
      </c>
      <c r="H121" s="22">
        <v>16</v>
      </c>
      <c r="I121" s="22">
        <v>15</v>
      </c>
      <c r="J121" s="22">
        <v>17</v>
      </c>
      <c r="K121" s="1">
        <f t="shared" si="2"/>
        <v>16.666666666666668</v>
      </c>
      <c r="L121" s="1">
        <f t="shared" si="2"/>
        <v>15.333333333333334</v>
      </c>
      <c r="M121" s="1">
        <f t="shared" si="2"/>
        <v>17.666666666666668</v>
      </c>
      <c r="N121" s="22"/>
      <c r="O121" s="22"/>
      <c r="P121" s="22"/>
      <c r="Q121" s="22"/>
    </row>
    <row r="122" spans="1:17">
      <c r="A122" s="25" t="s">
        <v>468</v>
      </c>
      <c r="B122" s="22">
        <v>18</v>
      </c>
      <c r="C122" s="22">
        <v>17</v>
      </c>
      <c r="D122" s="22">
        <v>18</v>
      </c>
      <c r="E122" s="22">
        <v>16</v>
      </c>
      <c r="F122" s="22">
        <v>13</v>
      </c>
      <c r="G122" s="22">
        <v>18</v>
      </c>
      <c r="H122" s="22">
        <v>16</v>
      </c>
      <c r="I122" s="22">
        <v>13</v>
      </c>
      <c r="J122" s="22">
        <v>18</v>
      </c>
      <c r="K122" s="1">
        <f t="shared" si="2"/>
        <v>16.666666666666668</v>
      </c>
      <c r="L122" s="1">
        <f t="shared" si="2"/>
        <v>14.333333333333334</v>
      </c>
      <c r="M122" s="1">
        <f t="shared" si="2"/>
        <v>18</v>
      </c>
      <c r="N122" s="22"/>
      <c r="O122" s="22"/>
      <c r="P122" s="22"/>
      <c r="Q122" s="22"/>
    </row>
    <row r="123" spans="1:17">
      <c r="A123" s="25" t="s">
        <v>469</v>
      </c>
      <c r="B123" s="22">
        <v>19</v>
      </c>
      <c r="C123" s="22">
        <v>18</v>
      </c>
      <c r="D123" s="22">
        <v>21</v>
      </c>
      <c r="E123" s="22">
        <v>16</v>
      </c>
      <c r="F123" s="22">
        <v>13</v>
      </c>
      <c r="G123" s="22">
        <v>18</v>
      </c>
      <c r="H123" s="22">
        <v>16</v>
      </c>
      <c r="I123" s="22">
        <v>13</v>
      </c>
      <c r="J123" s="22">
        <v>18</v>
      </c>
      <c r="K123" s="1">
        <f t="shared" si="2"/>
        <v>17</v>
      </c>
      <c r="L123" s="1">
        <f t="shared" si="2"/>
        <v>14.666666666666666</v>
      </c>
      <c r="M123" s="1">
        <f t="shared" si="2"/>
        <v>19</v>
      </c>
      <c r="N123" s="22"/>
      <c r="O123" s="22"/>
      <c r="P123" s="22"/>
      <c r="Q123" s="22"/>
    </row>
    <row r="124" spans="1:17">
      <c r="A124" s="25" t="s">
        <v>470</v>
      </c>
      <c r="B124" s="22">
        <v>21</v>
      </c>
      <c r="C124" s="22">
        <v>19</v>
      </c>
      <c r="D124" s="22">
        <v>24</v>
      </c>
      <c r="E124" s="22">
        <v>16</v>
      </c>
      <c r="F124" s="22">
        <v>12</v>
      </c>
      <c r="G124" s="22">
        <v>18</v>
      </c>
      <c r="H124" s="22">
        <v>16</v>
      </c>
      <c r="I124" s="22">
        <v>12</v>
      </c>
      <c r="J124" s="22">
        <v>18</v>
      </c>
      <c r="K124" s="1">
        <f t="shared" si="2"/>
        <v>17.666666666666668</v>
      </c>
      <c r="L124" s="1">
        <f t="shared" si="2"/>
        <v>14.333333333333334</v>
      </c>
      <c r="M124" s="1">
        <f t="shared" si="2"/>
        <v>20</v>
      </c>
      <c r="N124" s="22"/>
      <c r="O124" s="22"/>
      <c r="P124" s="22"/>
      <c r="Q124" s="22"/>
    </row>
    <row r="125" spans="1:17">
      <c r="A125" s="25" t="s">
        <v>471</v>
      </c>
      <c r="B125" s="22">
        <v>19</v>
      </c>
      <c r="C125" s="22">
        <v>18</v>
      </c>
      <c r="D125" s="22">
        <v>20</v>
      </c>
      <c r="E125" s="22">
        <v>16</v>
      </c>
      <c r="F125" s="22">
        <v>12</v>
      </c>
      <c r="G125" s="22">
        <v>19</v>
      </c>
      <c r="H125" s="22">
        <v>16</v>
      </c>
      <c r="I125" s="22">
        <v>12</v>
      </c>
      <c r="J125" s="22">
        <v>19</v>
      </c>
      <c r="K125" s="1">
        <f t="shared" si="2"/>
        <v>17</v>
      </c>
      <c r="L125" s="1">
        <f t="shared" si="2"/>
        <v>14</v>
      </c>
      <c r="M125" s="1">
        <f t="shared" si="2"/>
        <v>19.333333333333332</v>
      </c>
      <c r="N125" s="22"/>
      <c r="O125" s="22"/>
      <c r="P125" s="22"/>
      <c r="Q125" s="22"/>
    </row>
    <row r="126" spans="1:17">
      <c r="A126" s="25" t="s">
        <v>472</v>
      </c>
      <c r="B126" s="22">
        <v>19</v>
      </c>
      <c r="C126" s="22">
        <v>16</v>
      </c>
      <c r="D126" s="22">
        <v>20</v>
      </c>
      <c r="E126" s="22">
        <v>18</v>
      </c>
      <c r="F126" s="22">
        <v>13</v>
      </c>
      <c r="G126" s="22">
        <v>21</v>
      </c>
      <c r="H126" s="22">
        <v>18</v>
      </c>
      <c r="I126" s="22">
        <v>13</v>
      </c>
      <c r="J126" s="22">
        <v>21</v>
      </c>
      <c r="K126" s="1">
        <f t="shared" si="2"/>
        <v>18.333333333333332</v>
      </c>
      <c r="L126" s="1">
        <f t="shared" si="2"/>
        <v>14</v>
      </c>
      <c r="M126" s="1">
        <f t="shared" si="2"/>
        <v>20.666666666666668</v>
      </c>
      <c r="N126" s="22"/>
      <c r="O126" s="22"/>
      <c r="P126" s="22"/>
      <c r="Q126" s="22"/>
    </row>
    <row r="127" spans="1:17">
      <c r="A127" s="25" t="s">
        <v>473</v>
      </c>
      <c r="B127" s="22">
        <v>20</v>
      </c>
      <c r="C127" s="22">
        <v>16</v>
      </c>
      <c r="D127" s="22">
        <v>23</v>
      </c>
      <c r="E127" s="22">
        <v>22</v>
      </c>
      <c r="F127" s="22">
        <v>15</v>
      </c>
      <c r="G127" s="22">
        <v>30</v>
      </c>
      <c r="H127" s="22">
        <v>22</v>
      </c>
      <c r="I127" s="22">
        <v>15</v>
      </c>
      <c r="J127" s="22">
        <v>30</v>
      </c>
      <c r="K127" s="1">
        <f t="shared" si="2"/>
        <v>21.333333333333332</v>
      </c>
      <c r="L127" s="1">
        <f t="shared" si="2"/>
        <v>15.333333333333334</v>
      </c>
      <c r="M127" s="1">
        <f t="shared" si="2"/>
        <v>27.666666666666668</v>
      </c>
      <c r="N127" s="22"/>
      <c r="O127" s="22"/>
      <c r="P127" s="22"/>
      <c r="Q127" s="22"/>
    </row>
    <row r="128" spans="1:17">
      <c r="A128" s="25" t="s">
        <v>474</v>
      </c>
      <c r="B128" s="22">
        <v>20</v>
      </c>
      <c r="C128" s="22">
        <v>17</v>
      </c>
      <c r="D128" s="22">
        <v>22</v>
      </c>
      <c r="E128" s="22">
        <v>20</v>
      </c>
      <c r="F128" s="22">
        <v>15</v>
      </c>
      <c r="G128" s="22">
        <v>29</v>
      </c>
      <c r="H128" s="22">
        <v>20</v>
      </c>
      <c r="I128" s="22">
        <v>15</v>
      </c>
      <c r="J128" s="22">
        <v>29</v>
      </c>
      <c r="K128" s="1">
        <f t="shared" si="2"/>
        <v>20</v>
      </c>
      <c r="L128" s="1">
        <f t="shared" si="2"/>
        <v>15.666666666666666</v>
      </c>
      <c r="M128" s="1">
        <f t="shared" si="2"/>
        <v>26.666666666666668</v>
      </c>
      <c r="N128" s="22"/>
      <c r="O128" s="22"/>
      <c r="P128" s="22"/>
      <c r="Q128" s="22"/>
    </row>
    <row r="129" spans="1:17">
      <c r="A129" s="25" t="s">
        <v>475</v>
      </c>
      <c r="B129" s="22">
        <v>20</v>
      </c>
      <c r="C129" s="22">
        <v>18</v>
      </c>
      <c r="D129" s="22">
        <v>22</v>
      </c>
      <c r="E129" s="22">
        <v>16</v>
      </c>
      <c r="F129" s="22">
        <v>15</v>
      </c>
      <c r="G129" s="22">
        <v>18</v>
      </c>
      <c r="H129" s="22">
        <v>16</v>
      </c>
      <c r="I129" s="22">
        <v>15</v>
      </c>
      <c r="J129" s="22">
        <v>18</v>
      </c>
      <c r="K129" s="1">
        <f t="shared" si="2"/>
        <v>17.333333333333332</v>
      </c>
      <c r="L129" s="1">
        <f t="shared" si="2"/>
        <v>16</v>
      </c>
      <c r="M129" s="1">
        <f t="shared" si="2"/>
        <v>19.333333333333332</v>
      </c>
      <c r="N129" s="22"/>
      <c r="O129" s="22"/>
      <c r="P129" s="22"/>
      <c r="Q129" s="22"/>
    </row>
    <row r="130" spans="1:17">
      <c r="A130" s="25" t="s">
        <v>476</v>
      </c>
      <c r="B130" s="22">
        <v>19</v>
      </c>
      <c r="C130" s="22">
        <v>17</v>
      </c>
      <c r="D130" s="22">
        <v>21</v>
      </c>
      <c r="E130" s="22">
        <v>17</v>
      </c>
      <c r="F130" s="22">
        <v>15</v>
      </c>
      <c r="G130" s="22">
        <v>19</v>
      </c>
      <c r="H130" s="22">
        <v>17</v>
      </c>
      <c r="I130" s="22">
        <v>15</v>
      </c>
      <c r="J130" s="22">
        <v>19</v>
      </c>
      <c r="K130" s="1">
        <f t="shared" si="2"/>
        <v>17.666666666666668</v>
      </c>
      <c r="L130" s="1">
        <f t="shared" si="2"/>
        <v>15.666666666666666</v>
      </c>
      <c r="M130" s="1">
        <f t="shared" si="2"/>
        <v>19.666666666666668</v>
      </c>
      <c r="N130" s="22"/>
      <c r="O130" s="22"/>
      <c r="P130" s="22"/>
      <c r="Q130" s="22"/>
    </row>
    <row r="131" spans="1:17">
      <c r="A131" s="25" t="s">
        <v>477</v>
      </c>
      <c r="B131" s="22">
        <v>20</v>
      </c>
      <c r="C131" s="22">
        <v>16</v>
      </c>
      <c r="D131" s="22">
        <v>22</v>
      </c>
      <c r="E131" s="22">
        <v>16</v>
      </c>
      <c r="F131" s="22">
        <v>15</v>
      </c>
      <c r="G131" s="22">
        <v>18</v>
      </c>
      <c r="H131" s="22">
        <v>16</v>
      </c>
      <c r="I131" s="22">
        <v>15</v>
      </c>
      <c r="J131" s="22">
        <v>18</v>
      </c>
      <c r="K131" s="1">
        <f t="shared" ref="K131:M194" si="3">AVERAGE(B131,E131,H131)</f>
        <v>17.333333333333332</v>
      </c>
      <c r="L131" s="1">
        <f t="shared" si="3"/>
        <v>15.333333333333334</v>
      </c>
      <c r="M131" s="1">
        <f t="shared" si="3"/>
        <v>19.333333333333332</v>
      </c>
      <c r="N131" s="22"/>
      <c r="O131" s="22"/>
      <c r="P131" s="22"/>
      <c r="Q131" s="22"/>
    </row>
    <row r="132" spans="1:17">
      <c r="A132" s="25" t="s">
        <v>478</v>
      </c>
      <c r="B132" s="22">
        <v>21</v>
      </c>
      <c r="C132" s="22">
        <v>19</v>
      </c>
      <c r="D132" s="22">
        <v>23</v>
      </c>
      <c r="E132" s="22">
        <v>17</v>
      </c>
      <c r="F132" s="22">
        <v>15</v>
      </c>
      <c r="G132" s="22">
        <v>19</v>
      </c>
      <c r="H132" s="22">
        <v>17</v>
      </c>
      <c r="I132" s="22">
        <v>15</v>
      </c>
      <c r="J132" s="22">
        <v>19</v>
      </c>
      <c r="K132" s="1">
        <f t="shared" si="3"/>
        <v>18.333333333333332</v>
      </c>
      <c r="L132" s="1">
        <f t="shared" si="3"/>
        <v>16.333333333333332</v>
      </c>
      <c r="M132" s="1">
        <f t="shared" si="3"/>
        <v>20.333333333333332</v>
      </c>
      <c r="N132" s="22"/>
      <c r="O132" s="22"/>
      <c r="P132" s="22"/>
      <c r="Q132" s="22"/>
    </row>
    <row r="133" spans="1:17">
      <c r="A133" s="25" t="s">
        <v>479</v>
      </c>
      <c r="B133" s="22">
        <v>20</v>
      </c>
      <c r="C133" s="22">
        <v>19</v>
      </c>
      <c r="D133" s="22">
        <v>23</v>
      </c>
      <c r="E133" s="22">
        <v>17</v>
      </c>
      <c r="F133" s="22">
        <v>14</v>
      </c>
      <c r="G133" s="22">
        <v>20</v>
      </c>
      <c r="H133" s="22">
        <v>17</v>
      </c>
      <c r="I133" s="22">
        <v>14</v>
      </c>
      <c r="J133" s="22">
        <v>20</v>
      </c>
      <c r="K133" s="1">
        <f t="shared" si="3"/>
        <v>18</v>
      </c>
      <c r="L133" s="1">
        <f t="shared" si="3"/>
        <v>15.666666666666666</v>
      </c>
      <c r="M133" s="1">
        <f t="shared" si="3"/>
        <v>21</v>
      </c>
      <c r="N133" s="22"/>
      <c r="O133" s="22"/>
      <c r="P133" s="22"/>
      <c r="Q133" s="22"/>
    </row>
    <row r="134" spans="1:17">
      <c r="A134" s="25" t="s">
        <v>480</v>
      </c>
      <c r="B134" s="22">
        <v>21</v>
      </c>
      <c r="C134" s="22">
        <v>19</v>
      </c>
      <c r="D134" s="22">
        <v>22</v>
      </c>
      <c r="E134" s="22">
        <v>18</v>
      </c>
      <c r="F134" s="22">
        <v>14</v>
      </c>
      <c r="G134" s="22">
        <v>21</v>
      </c>
      <c r="H134" s="22">
        <v>18</v>
      </c>
      <c r="I134" s="22">
        <v>14</v>
      </c>
      <c r="J134" s="22">
        <v>21</v>
      </c>
      <c r="K134" s="1">
        <f t="shared" si="3"/>
        <v>19</v>
      </c>
      <c r="L134" s="1">
        <f t="shared" si="3"/>
        <v>15.666666666666666</v>
      </c>
      <c r="M134" s="1">
        <f t="shared" si="3"/>
        <v>21.333333333333332</v>
      </c>
      <c r="N134" s="22"/>
      <c r="O134" s="22"/>
      <c r="P134" s="22"/>
      <c r="Q134" s="22"/>
    </row>
    <row r="135" spans="1:17">
      <c r="A135" s="25" t="s">
        <v>481</v>
      </c>
      <c r="B135" s="22">
        <v>28</v>
      </c>
      <c r="C135" s="22">
        <v>21</v>
      </c>
      <c r="D135" s="22">
        <v>38</v>
      </c>
      <c r="E135" s="22">
        <v>19</v>
      </c>
      <c r="F135" s="22">
        <v>15</v>
      </c>
      <c r="G135" s="22">
        <v>23</v>
      </c>
      <c r="H135" s="22">
        <v>19</v>
      </c>
      <c r="I135" s="22">
        <v>15</v>
      </c>
      <c r="J135" s="22">
        <v>23</v>
      </c>
      <c r="K135" s="1">
        <f t="shared" si="3"/>
        <v>22</v>
      </c>
      <c r="L135" s="1">
        <f t="shared" si="3"/>
        <v>17</v>
      </c>
      <c r="M135" s="1">
        <f t="shared" si="3"/>
        <v>28</v>
      </c>
      <c r="N135" s="22"/>
      <c r="O135" s="22"/>
      <c r="P135" s="22"/>
      <c r="Q135" s="22"/>
    </row>
    <row r="136" spans="1:17">
      <c r="A136" s="25" t="s">
        <v>482</v>
      </c>
      <c r="B136" s="22">
        <v>32</v>
      </c>
      <c r="C136" s="22">
        <v>22</v>
      </c>
      <c r="D136" s="22">
        <v>39</v>
      </c>
      <c r="E136" s="22">
        <v>19</v>
      </c>
      <c r="F136" s="22">
        <v>15</v>
      </c>
      <c r="G136" s="22">
        <v>23</v>
      </c>
      <c r="H136" s="22">
        <v>19</v>
      </c>
      <c r="I136" s="22">
        <v>15</v>
      </c>
      <c r="J136" s="22">
        <v>23</v>
      </c>
      <c r="K136" s="1">
        <f t="shared" si="3"/>
        <v>23.333333333333332</v>
      </c>
      <c r="L136" s="1">
        <f t="shared" si="3"/>
        <v>17.333333333333332</v>
      </c>
      <c r="M136" s="1">
        <f t="shared" si="3"/>
        <v>28.333333333333332</v>
      </c>
      <c r="N136" s="22"/>
      <c r="O136" s="22"/>
      <c r="P136" s="22"/>
      <c r="Q136" s="22"/>
    </row>
    <row r="137" spans="1:17">
      <c r="A137" s="25" t="s">
        <v>483</v>
      </c>
      <c r="B137" s="22">
        <v>22</v>
      </c>
      <c r="C137" s="22">
        <v>20</v>
      </c>
      <c r="D137" s="22">
        <v>25</v>
      </c>
      <c r="E137" s="22">
        <v>20</v>
      </c>
      <c r="F137" s="22">
        <v>15</v>
      </c>
      <c r="G137" s="22">
        <v>26</v>
      </c>
      <c r="H137" s="22">
        <v>20</v>
      </c>
      <c r="I137" s="22">
        <v>15</v>
      </c>
      <c r="J137" s="22">
        <v>26</v>
      </c>
      <c r="K137" s="1">
        <f t="shared" si="3"/>
        <v>20.666666666666668</v>
      </c>
      <c r="L137" s="1">
        <f t="shared" si="3"/>
        <v>16.666666666666668</v>
      </c>
      <c r="M137" s="1">
        <f t="shared" si="3"/>
        <v>25.666666666666668</v>
      </c>
      <c r="N137" s="22"/>
      <c r="O137" s="22"/>
      <c r="P137" s="22"/>
      <c r="Q137" s="22"/>
    </row>
    <row r="138" spans="1:17">
      <c r="A138" s="25" t="s">
        <v>484</v>
      </c>
      <c r="B138" s="22">
        <v>30</v>
      </c>
      <c r="C138" s="22">
        <v>22</v>
      </c>
      <c r="D138" s="22">
        <v>40</v>
      </c>
      <c r="E138" s="22">
        <v>20</v>
      </c>
      <c r="F138" s="22">
        <v>16</v>
      </c>
      <c r="G138" s="22">
        <v>27</v>
      </c>
      <c r="H138" s="22">
        <v>20</v>
      </c>
      <c r="I138" s="22">
        <v>16</v>
      </c>
      <c r="J138" s="22">
        <v>27</v>
      </c>
      <c r="K138" s="1">
        <f t="shared" si="3"/>
        <v>23.333333333333332</v>
      </c>
      <c r="L138" s="1">
        <f t="shared" si="3"/>
        <v>18</v>
      </c>
      <c r="M138" s="1">
        <f t="shared" si="3"/>
        <v>31.333333333333332</v>
      </c>
      <c r="N138" s="22"/>
      <c r="O138" s="22"/>
      <c r="P138" s="22"/>
      <c r="Q138" s="22"/>
    </row>
    <row r="139" spans="1:17">
      <c r="A139" s="25" t="s">
        <v>485</v>
      </c>
      <c r="B139" s="22">
        <v>22</v>
      </c>
      <c r="C139" s="22">
        <v>20</v>
      </c>
      <c r="D139" s="22">
        <v>26</v>
      </c>
      <c r="E139" s="22">
        <v>19</v>
      </c>
      <c r="F139" s="22">
        <v>15</v>
      </c>
      <c r="G139" s="22">
        <v>24</v>
      </c>
      <c r="H139" s="22">
        <v>19</v>
      </c>
      <c r="I139" s="22">
        <v>15</v>
      </c>
      <c r="J139" s="22">
        <v>24</v>
      </c>
      <c r="K139" s="1">
        <f t="shared" si="3"/>
        <v>20</v>
      </c>
      <c r="L139" s="1">
        <f t="shared" si="3"/>
        <v>16.666666666666668</v>
      </c>
      <c r="M139" s="1">
        <f t="shared" si="3"/>
        <v>24.666666666666668</v>
      </c>
      <c r="N139" s="22"/>
      <c r="O139" s="22"/>
      <c r="P139" s="22"/>
      <c r="Q139" s="22"/>
    </row>
    <row r="140" spans="1:17">
      <c r="A140" s="25" t="s">
        <v>486</v>
      </c>
      <c r="B140" s="22">
        <v>21</v>
      </c>
      <c r="C140" s="22">
        <v>19</v>
      </c>
      <c r="D140" s="22">
        <v>24</v>
      </c>
      <c r="E140" s="22">
        <v>20</v>
      </c>
      <c r="F140" s="22">
        <v>16</v>
      </c>
      <c r="G140" s="22">
        <v>25</v>
      </c>
      <c r="H140" s="22">
        <v>20</v>
      </c>
      <c r="I140" s="22">
        <v>16</v>
      </c>
      <c r="J140" s="22">
        <v>25</v>
      </c>
      <c r="K140" s="1">
        <f t="shared" si="3"/>
        <v>20.333333333333332</v>
      </c>
      <c r="L140" s="1">
        <f t="shared" si="3"/>
        <v>17</v>
      </c>
      <c r="M140" s="1">
        <f t="shared" si="3"/>
        <v>24.666666666666668</v>
      </c>
      <c r="N140" s="22"/>
      <c r="O140" s="22"/>
      <c r="P140" s="22"/>
      <c r="Q140" s="22"/>
    </row>
    <row r="141" spans="1:17">
      <c r="A141" s="25" t="s">
        <v>487</v>
      </c>
      <c r="B141" s="22">
        <v>19</v>
      </c>
      <c r="C141" s="22">
        <v>17</v>
      </c>
      <c r="D141" s="22">
        <v>20</v>
      </c>
      <c r="E141" s="22">
        <v>21</v>
      </c>
      <c r="F141" s="22">
        <v>19</v>
      </c>
      <c r="G141" s="22">
        <v>23</v>
      </c>
      <c r="H141" s="22">
        <v>21</v>
      </c>
      <c r="I141" s="22">
        <v>19</v>
      </c>
      <c r="J141" s="22">
        <v>23</v>
      </c>
      <c r="K141" s="1">
        <f t="shared" si="3"/>
        <v>20.333333333333332</v>
      </c>
      <c r="L141" s="1">
        <f t="shared" si="3"/>
        <v>18.333333333333332</v>
      </c>
      <c r="M141" s="1">
        <f t="shared" si="3"/>
        <v>22</v>
      </c>
      <c r="N141" s="22"/>
      <c r="O141" s="22"/>
      <c r="P141" s="22"/>
      <c r="Q141" s="22"/>
    </row>
    <row r="142" spans="1:17">
      <c r="A142" s="25" t="s">
        <v>488</v>
      </c>
      <c r="B142" s="22">
        <v>19</v>
      </c>
      <c r="C142" s="22">
        <v>18</v>
      </c>
      <c r="D142" s="22">
        <v>20</v>
      </c>
      <c r="E142" s="22">
        <v>20</v>
      </c>
      <c r="F142" s="22">
        <v>16</v>
      </c>
      <c r="G142" s="22">
        <v>23</v>
      </c>
      <c r="H142" s="22">
        <v>20</v>
      </c>
      <c r="I142" s="22">
        <v>16</v>
      </c>
      <c r="J142" s="22">
        <v>23</v>
      </c>
      <c r="K142" s="1">
        <f t="shared" si="3"/>
        <v>19.666666666666668</v>
      </c>
      <c r="L142" s="1">
        <f t="shared" si="3"/>
        <v>16.666666666666668</v>
      </c>
      <c r="M142" s="1">
        <f t="shared" si="3"/>
        <v>22</v>
      </c>
      <c r="N142" s="22"/>
      <c r="O142" s="22"/>
      <c r="P142" s="22"/>
      <c r="Q142" s="22"/>
    </row>
    <row r="143" spans="1:17">
      <c r="A143" s="25" t="s">
        <v>489</v>
      </c>
      <c r="B143" s="22">
        <v>20</v>
      </c>
      <c r="C143" s="22">
        <v>19</v>
      </c>
      <c r="D143" s="22">
        <v>21</v>
      </c>
      <c r="E143" s="22">
        <v>19</v>
      </c>
      <c r="F143" s="22">
        <v>15</v>
      </c>
      <c r="G143" s="22">
        <v>23</v>
      </c>
      <c r="H143" s="22">
        <v>19</v>
      </c>
      <c r="I143" s="22">
        <v>15</v>
      </c>
      <c r="J143" s="22">
        <v>23</v>
      </c>
      <c r="K143" s="1">
        <f t="shared" si="3"/>
        <v>19.333333333333332</v>
      </c>
      <c r="L143" s="1">
        <f t="shared" si="3"/>
        <v>16.333333333333332</v>
      </c>
      <c r="M143" s="1">
        <f t="shared" si="3"/>
        <v>22.333333333333332</v>
      </c>
      <c r="N143" s="22"/>
      <c r="O143" s="22"/>
      <c r="P143" s="22"/>
      <c r="Q143" s="22"/>
    </row>
    <row r="144" spans="1:17">
      <c r="A144" s="25" t="s">
        <v>490</v>
      </c>
      <c r="B144" s="22">
        <v>20</v>
      </c>
      <c r="C144" s="22">
        <v>17</v>
      </c>
      <c r="D144" s="22">
        <v>23</v>
      </c>
      <c r="E144" s="22">
        <v>21</v>
      </c>
      <c r="F144" s="22">
        <v>16</v>
      </c>
      <c r="G144" s="22">
        <v>25</v>
      </c>
      <c r="H144" s="22">
        <v>21</v>
      </c>
      <c r="I144" s="22">
        <v>16</v>
      </c>
      <c r="J144" s="22">
        <v>25</v>
      </c>
      <c r="K144" s="1">
        <f t="shared" si="3"/>
        <v>20.666666666666668</v>
      </c>
      <c r="L144" s="1">
        <f t="shared" si="3"/>
        <v>16.333333333333332</v>
      </c>
      <c r="M144" s="1">
        <f t="shared" si="3"/>
        <v>24.333333333333332</v>
      </c>
      <c r="N144" s="22"/>
      <c r="O144" s="22"/>
      <c r="P144" s="22"/>
      <c r="Q144" s="22"/>
    </row>
    <row r="145" spans="1:17">
      <c r="A145" s="25" t="s">
        <v>491</v>
      </c>
      <c r="B145" s="22">
        <v>20</v>
      </c>
      <c r="C145" s="22">
        <v>16</v>
      </c>
      <c r="D145" s="22">
        <v>24</v>
      </c>
      <c r="E145" s="22">
        <v>21</v>
      </c>
      <c r="F145" s="22">
        <v>17</v>
      </c>
      <c r="G145" s="22">
        <v>25</v>
      </c>
      <c r="H145" s="22">
        <v>21</v>
      </c>
      <c r="I145" s="22">
        <v>17</v>
      </c>
      <c r="J145" s="22">
        <v>25</v>
      </c>
      <c r="K145" s="1">
        <f t="shared" si="3"/>
        <v>20.666666666666668</v>
      </c>
      <c r="L145" s="1">
        <f t="shared" si="3"/>
        <v>16.666666666666668</v>
      </c>
      <c r="M145" s="1">
        <f t="shared" si="3"/>
        <v>24.666666666666668</v>
      </c>
      <c r="N145" s="22"/>
      <c r="O145" s="22"/>
      <c r="P145" s="22"/>
      <c r="Q145" s="22"/>
    </row>
    <row r="146" spans="1:17">
      <c r="A146" s="25" t="s">
        <v>492</v>
      </c>
      <c r="B146" s="22">
        <v>21</v>
      </c>
      <c r="C146" s="22">
        <v>17</v>
      </c>
      <c r="D146" s="22">
        <v>23</v>
      </c>
      <c r="E146" s="22">
        <v>23</v>
      </c>
      <c r="F146" s="22">
        <v>19</v>
      </c>
      <c r="G146" s="22">
        <v>30</v>
      </c>
      <c r="H146" s="22">
        <v>23</v>
      </c>
      <c r="I146" s="22">
        <v>19</v>
      </c>
      <c r="J146" s="22">
        <v>30</v>
      </c>
      <c r="K146" s="1">
        <f t="shared" si="3"/>
        <v>22.333333333333332</v>
      </c>
      <c r="L146" s="1">
        <f t="shared" si="3"/>
        <v>18.333333333333332</v>
      </c>
      <c r="M146" s="1">
        <f t="shared" si="3"/>
        <v>27.666666666666668</v>
      </c>
      <c r="N146" s="22"/>
      <c r="O146" s="22"/>
      <c r="P146" s="22"/>
      <c r="Q146" s="22"/>
    </row>
    <row r="147" spans="1:17">
      <c r="A147" s="25" t="s">
        <v>493</v>
      </c>
      <c r="B147" s="22">
        <v>21</v>
      </c>
      <c r="C147" s="22">
        <v>18</v>
      </c>
      <c r="D147" s="22">
        <v>24</v>
      </c>
      <c r="E147" s="22">
        <v>25</v>
      </c>
      <c r="F147" s="22">
        <v>21</v>
      </c>
      <c r="G147" s="22">
        <v>35</v>
      </c>
      <c r="H147" s="22">
        <v>25</v>
      </c>
      <c r="I147" s="22">
        <v>21</v>
      </c>
      <c r="J147" s="22">
        <v>35</v>
      </c>
      <c r="K147" s="1">
        <f t="shared" si="3"/>
        <v>23.666666666666668</v>
      </c>
      <c r="L147" s="1">
        <f t="shared" si="3"/>
        <v>20</v>
      </c>
      <c r="M147" s="1">
        <f t="shared" si="3"/>
        <v>31.333333333333332</v>
      </c>
      <c r="N147" s="22"/>
      <c r="O147" s="22"/>
      <c r="P147" s="22"/>
      <c r="Q147" s="22"/>
    </row>
    <row r="148" spans="1:17">
      <c r="A148" s="25" t="s">
        <v>494</v>
      </c>
      <c r="B148" s="22">
        <v>22</v>
      </c>
      <c r="C148" s="22">
        <v>19</v>
      </c>
      <c r="D148" s="22">
        <v>23</v>
      </c>
      <c r="E148" s="22">
        <v>24</v>
      </c>
      <c r="F148" s="22">
        <v>21</v>
      </c>
      <c r="G148" s="22">
        <v>30</v>
      </c>
      <c r="H148" s="22">
        <v>24</v>
      </c>
      <c r="I148" s="22">
        <v>21</v>
      </c>
      <c r="J148" s="22">
        <v>30</v>
      </c>
      <c r="K148" s="1">
        <f t="shared" si="3"/>
        <v>23.333333333333332</v>
      </c>
      <c r="L148" s="1">
        <f t="shared" si="3"/>
        <v>20.333333333333332</v>
      </c>
      <c r="M148" s="1">
        <f t="shared" si="3"/>
        <v>27.666666666666668</v>
      </c>
      <c r="N148" s="22"/>
      <c r="O148" s="22"/>
      <c r="P148" s="22"/>
      <c r="Q148" s="22"/>
    </row>
    <row r="149" spans="1:17">
      <c r="A149" s="25" t="s">
        <v>495</v>
      </c>
      <c r="B149" s="22">
        <v>20</v>
      </c>
      <c r="C149" s="22">
        <v>19</v>
      </c>
      <c r="D149" s="22">
        <v>22</v>
      </c>
      <c r="E149" s="22">
        <v>22</v>
      </c>
      <c r="F149" s="22">
        <v>20</v>
      </c>
      <c r="G149" s="22">
        <v>24</v>
      </c>
      <c r="H149" s="22">
        <v>22</v>
      </c>
      <c r="I149" s="22">
        <v>20</v>
      </c>
      <c r="J149" s="22">
        <v>24</v>
      </c>
      <c r="K149" s="1">
        <f t="shared" si="3"/>
        <v>21.333333333333332</v>
      </c>
      <c r="L149" s="1">
        <f t="shared" si="3"/>
        <v>19.666666666666668</v>
      </c>
      <c r="M149" s="1">
        <f t="shared" si="3"/>
        <v>23.333333333333332</v>
      </c>
      <c r="N149" s="22"/>
      <c r="O149" s="22"/>
      <c r="P149" s="22"/>
      <c r="Q149" s="22"/>
    </row>
    <row r="150" spans="1:17">
      <c r="A150" s="25" t="s">
        <v>496</v>
      </c>
      <c r="B150" s="22">
        <v>20</v>
      </c>
      <c r="C150" s="22">
        <v>16</v>
      </c>
      <c r="D150" s="22">
        <v>22</v>
      </c>
      <c r="E150" s="22">
        <v>21</v>
      </c>
      <c r="F150" s="22">
        <v>19</v>
      </c>
      <c r="G150" s="22">
        <v>24</v>
      </c>
      <c r="H150" s="22">
        <v>21</v>
      </c>
      <c r="I150" s="22">
        <v>19</v>
      </c>
      <c r="J150" s="22">
        <v>24</v>
      </c>
      <c r="K150" s="1">
        <f t="shared" si="3"/>
        <v>20.666666666666668</v>
      </c>
      <c r="L150" s="1">
        <f t="shared" si="3"/>
        <v>18</v>
      </c>
      <c r="M150" s="1">
        <f t="shared" si="3"/>
        <v>23.333333333333332</v>
      </c>
      <c r="N150" s="22"/>
      <c r="O150" s="22"/>
      <c r="P150" s="22"/>
      <c r="Q150" s="22"/>
    </row>
    <row r="151" spans="1:17">
      <c r="A151" s="25" t="s">
        <v>497</v>
      </c>
      <c r="B151" s="22">
        <v>20</v>
      </c>
      <c r="C151" s="22">
        <v>15</v>
      </c>
      <c r="D151" s="22">
        <v>22</v>
      </c>
      <c r="E151" s="22">
        <v>22</v>
      </c>
      <c r="F151" s="22">
        <v>17</v>
      </c>
      <c r="G151" s="22">
        <v>27</v>
      </c>
      <c r="H151" s="22">
        <v>22</v>
      </c>
      <c r="I151" s="22">
        <v>17</v>
      </c>
      <c r="J151" s="22">
        <v>27</v>
      </c>
      <c r="K151" s="1">
        <f t="shared" si="3"/>
        <v>21.333333333333332</v>
      </c>
      <c r="L151" s="1">
        <f t="shared" si="3"/>
        <v>16.333333333333332</v>
      </c>
      <c r="M151" s="1">
        <f t="shared" si="3"/>
        <v>25.333333333333332</v>
      </c>
      <c r="N151" s="22"/>
      <c r="O151" s="22"/>
      <c r="P151" s="22"/>
      <c r="Q151" s="22"/>
    </row>
    <row r="152" spans="1:17">
      <c r="A152" s="25" t="s">
        <v>498</v>
      </c>
      <c r="B152" s="22">
        <v>20</v>
      </c>
      <c r="C152" s="22">
        <v>15</v>
      </c>
      <c r="D152" s="22">
        <v>22</v>
      </c>
      <c r="E152" s="22">
        <v>27</v>
      </c>
      <c r="F152" s="22">
        <v>22</v>
      </c>
      <c r="G152" s="22">
        <v>35</v>
      </c>
      <c r="H152" s="22">
        <v>27</v>
      </c>
      <c r="I152" s="22">
        <v>22</v>
      </c>
      <c r="J152" s="22">
        <v>35</v>
      </c>
      <c r="K152" s="1">
        <f t="shared" si="3"/>
        <v>24.666666666666668</v>
      </c>
      <c r="L152" s="1">
        <f t="shared" si="3"/>
        <v>19.666666666666668</v>
      </c>
      <c r="M152" s="1">
        <f t="shared" si="3"/>
        <v>30.666666666666668</v>
      </c>
      <c r="N152" s="22"/>
      <c r="O152" s="22"/>
      <c r="P152" s="22"/>
      <c r="Q152" s="22"/>
    </row>
    <row r="153" spans="1:17">
      <c r="A153" s="25" t="s">
        <v>499</v>
      </c>
      <c r="B153" s="22">
        <v>19</v>
      </c>
      <c r="C153" s="22">
        <v>17</v>
      </c>
      <c r="D153" s="22">
        <v>21</v>
      </c>
      <c r="E153" s="22">
        <v>24</v>
      </c>
      <c r="F153" s="22">
        <v>21</v>
      </c>
      <c r="G153" s="22">
        <v>28</v>
      </c>
      <c r="H153" s="22">
        <v>24</v>
      </c>
      <c r="I153" s="22">
        <v>21</v>
      </c>
      <c r="J153" s="22">
        <v>28</v>
      </c>
      <c r="K153" s="1">
        <f t="shared" si="3"/>
        <v>22.333333333333332</v>
      </c>
      <c r="L153" s="1">
        <f t="shared" si="3"/>
        <v>19.666666666666668</v>
      </c>
      <c r="M153" s="1">
        <f t="shared" si="3"/>
        <v>25.666666666666668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17</v>
      </c>
      <c r="D154" s="22">
        <v>22</v>
      </c>
      <c r="E154" s="22">
        <v>23</v>
      </c>
      <c r="F154" s="22">
        <v>20</v>
      </c>
      <c r="G154" s="22">
        <v>29</v>
      </c>
      <c r="H154" s="22">
        <v>23</v>
      </c>
      <c r="I154" s="22">
        <v>20</v>
      </c>
      <c r="J154" s="22">
        <v>29</v>
      </c>
      <c r="K154" s="1">
        <f t="shared" si="3"/>
        <v>22</v>
      </c>
      <c r="L154" s="1">
        <f t="shared" si="3"/>
        <v>19</v>
      </c>
      <c r="M154" s="1">
        <f t="shared" si="3"/>
        <v>26.666666666666668</v>
      </c>
      <c r="N154" s="22"/>
      <c r="O154" s="22"/>
      <c r="P154" s="22"/>
      <c r="Q154" s="22"/>
    </row>
    <row r="155" spans="1:17">
      <c r="A155" s="25" t="s">
        <v>501</v>
      </c>
      <c r="B155" s="22">
        <v>21</v>
      </c>
      <c r="C155" s="22">
        <v>17</v>
      </c>
      <c r="D155" s="22">
        <v>23</v>
      </c>
      <c r="E155" s="22">
        <v>25</v>
      </c>
      <c r="F155" s="22">
        <v>19</v>
      </c>
      <c r="G155" s="22">
        <v>33</v>
      </c>
      <c r="H155" s="22">
        <v>25</v>
      </c>
      <c r="I155" s="22">
        <v>19</v>
      </c>
      <c r="J155" s="22">
        <v>33</v>
      </c>
      <c r="K155" s="1">
        <f t="shared" si="3"/>
        <v>23.666666666666668</v>
      </c>
      <c r="L155" s="1">
        <f t="shared" si="3"/>
        <v>18.333333333333332</v>
      </c>
      <c r="M155" s="1">
        <f t="shared" si="3"/>
        <v>29.666666666666668</v>
      </c>
      <c r="N155" s="22"/>
      <c r="O155" s="22"/>
      <c r="P155" s="22"/>
      <c r="Q155" s="22"/>
    </row>
    <row r="156" spans="1:17">
      <c r="A156" s="25" t="s">
        <v>502</v>
      </c>
      <c r="B156" s="22">
        <v>21</v>
      </c>
      <c r="C156" s="22">
        <v>19</v>
      </c>
      <c r="D156" s="22">
        <v>24</v>
      </c>
      <c r="E156" s="22">
        <v>25</v>
      </c>
      <c r="F156" s="22">
        <v>20</v>
      </c>
      <c r="G156" s="22">
        <v>30</v>
      </c>
      <c r="H156" s="22">
        <v>25</v>
      </c>
      <c r="I156" s="22">
        <v>20</v>
      </c>
      <c r="J156" s="22">
        <v>30</v>
      </c>
      <c r="K156" s="1">
        <f t="shared" si="3"/>
        <v>23.666666666666668</v>
      </c>
      <c r="L156" s="1">
        <f t="shared" si="3"/>
        <v>19.666666666666668</v>
      </c>
      <c r="M156" s="1">
        <f t="shared" si="3"/>
        <v>28</v>
      </c>
      <c r="N156" s="22"/>
      <c r="O156" s="22"/>
      <c r="P156" s="22"/>
      <c r="Q156" s="22"/>
    </row>
    <row r="157" spans="1:17">
      <c r="A157" s="25" t="s">
        <v>503</v>
      </c>
      <c r="B157" s="22">
        <v>23</v>
      </c>
      <c r="C157" s="22">
        <v>18</v>
      </c>
      <c r="D157" s="22">
        <v>31</v>
      </c>
      <c r="E157" s="22">
        <v>25</v>
      </c>
      <c r="F157" s="22">
        <v>22</v>
      </c>
      <c r="G157" s="22">
        <v>33</v>
      </c>
      <c r="H157" s="22">
        <v>25</v>
      </c>
      <c r="I157" s="22">
        <v>22</v>
      </c>
      <c r="J157" s="22">
        <v>33</v>
      </c>
      <c r="K157" s="1">
        <f t="shared" si="3"/>
        <v>24.333333333333332</v>
      </c>
      <c r="L157" s="1">
        <f t="shared" si="3"/>
        <v>20.666666666666668</v>
      </c>
      <c r="M157" s="1">
        <f t="shared" si="3"/>
        <v>32.333333333333336</v>
      </c>
      <c r="N157" s="22"/>
      <c r="O157" s="22"/>
      <c r="P157" s="22"/>
      <c r="Q157" s="22"/>
    </row>
    <row r="158" spans="1:17">
      <c r="A158" s="25" t="s">
        <v>504</v>
      </c>
      <c r="B158" s="22">
        <v>21</v>
      </c>
      <c r="C158" s="22">
        <v>18</v>
      </c>
      <c r="D158" s="22">
        <v>25</v>
      </c>
      <c r="E158" s="22">
        <v>25</v>
      </c>
      <c r="F158" s="22">
        <v>22</v>
      </c>
      <c r="G158" s="22">
        <v>33</v>
      </c>
      <c r="H158" s="22">
        <v>25</v>
      </c>
      <c r="I158" s="22">
        <v>22</v>
      </c>
      <c r="J158" s="22">
        <v>33</v>
      </c>
      <c r="K158" s="1">
        <f t="shared" si="3"/>
        <v>23.666666666666668</v>
      </c>
      <c r="L158" s="1">
        <f t="shared" si="3"/>
        <v>20.666666666666668</v>
      </c>
      <c r="M158" s="1">
        <f t="shared" si="3"/>
        <v>30.333333333333332</v>
      </c>
      <c r="N158" s="22"/>
      <c r="O158" s="22"/>
      <c r="P158" s="22"/>
      <c r="Q158" s="22"/>
    </row>
    <row r="159" spans="1:17">
      <c r="A159" s="25" t="s">
        <v>505</v>
      </c>
      <c r="B159" s="22">
        <v>21</v>
      </c>
      <c r="C159" s="22">
        <v>19</v>
      </c>
      <c r="D159" s="22">
        <v>21</v>
      </c>
      <c r="E159" s="22">
        <v>24</v>
      </c>
      <c r="F159" s="22">
        <v>22</v>
      </c>
      <c r="G159" s="22">
        <v>26</v>
      </c>
      <c r="H159" s="22">
        <v>24</v>
      </c>
      <c r="I159" s="22">
        <v>22</v>
      </c>
      <c r="J159" s="22">
        <v>26</v>
      </c>
      <c r="K159" s="1">
        <f t="shared" si="3"/>
        <v>23</v>
      </c>
      <c r="L159" s="1">
        <f t="shared" si="3"/>
        <v>21</v>
      </c>
      <c r="M159" s="1">
        <f t="shared" si="3"/>
        <v>24.333333333333332</v>
      </c>
      <c r="N159" s="22"/>
      <c r="O159" s="22"/>
      <c r="P159" s="22"/>
      <c r="Q159" s="22"/>
    </row>
    <row r="160" spans="1:17">
      <c r="A160" s="25" t="s">
        <v>506</v>
      </c>
      <c r="B160" s="22">
        <v>22</v>
      </c>
      <c r="C160" s="22">
        <v>17</v>
      </c>
      <c r="D160" s="22">
        <v>30</v>
      </c>
      <c r="E160" s="22">
        <v>25</v>
      </c>
      <c r="F160" s="22">
        <v>22</v>
      </c>
      <c r="G160" s="22">
        <v>30</v>
      </c>
      <c r="H160" s="22">
        <v>25</v>
      </c>
      <c r="I160" s="22">
        <v>22</v>
      </c>
      <c r="J160" s="22">
        <v>30</v>
      </c>
      <c r="K160" s="1">
        <f t="shared" si="3"/>
        <v>24</v>
      </c>
      <c r="L160" s="1">
        <f t="shared" si="3"/>
        <v>20.333333333333332</v>
      </c>
      <c r="M160" s="1">
        <f t="shared" si="3"/>
        <v>30</v>
      </c>
      <c r="N160" s="22"/>
      <c r="O160" s="22"/>
      <c r="P160" s="22"/>
      <c r="Q160" s="22"/>
    </row>
    <row r="161" spans="1:17">
      <c r="A161" s="25" t="s">
        <v>507</v>
      </c>
      <c r="B161" s="22">
        <v>22</v>
      </c>
      <c r="C161" s="22">
        <v>19</v>
      </c>
      <c r="D161" s="22">
        <v>24</v>
      </c>
      <c r="E161" s="22">
        <v>24</v>
      </c>
      <c r="F161" s="22">
        <v>20</v>
      </c>
      <c r="G161" s="22">
        <v>27</v>
      </c>
      <c r="H161" s="22">
        <v>24</v>
      </c>
      <c r="I161" s="22">
        <v>20</v>
      </c>
      <c r="J161" s="22">
        <v>27</v>
      </c>
      <c r="K161" s="1">
        <f t="shared" si="3"/>
        <v>23.333333333333332</v>
      </c>
      <c r="L161" s="1">
        <f t="shared" si="3"/>
        <v>19.666666666666668</v>
      </c>
      <c r="M161" s="1">
        <f t="shared" si="3"/>
        <v>26</v>
      </c>
      <c r="N161" s="22"/>
      <c r="O161" s="22"/>
      <c r="P161" s="22"/>
      <c r="Q161" s="22"/>
    </row>
    <row r="162" spans="1:17">
      <c r="A162" s="25" t="s">
        <v>508</v>
      </c>
      <c r="B162" s="22">
        <v>21</v>
      </c>
      <c r="C162" s="22">
        <v>18</v>
      </c>
      <c r="D162" s="22">
        <v>22</v>
      </c>
      <c r="E162" s="22">
        <v>23</v>
      </c>
      <c r="F162" s="22">
        <v>22</v>
      </c>
      <c r="G162" s="22">
        <v>25</v>
      </c>
      <c r="H162" s="22">
        <v>23</v>
      </c>
      <c r="I162" s="22">
        <v>22</v>
      </c>
      <c r="J162" s="22">
        <v>25</v>
      </c>
      <c r="K162" s="1">
        <f t="shared" si="3"/>
        <v>22.333333333333332</v>
      </c>
      <c r="L162" s="1">
        <f t="shared" si="3"/>
        <v>20.666666666666668</v>
      </c>
      <c r="M162" s="1">
        <f t="shared" si="3"/>
        <v>24</v>
      </c>
      <c r="N162" s="22"/>
      <c r="O162" s="22"/>
      <c r="P162" s="22"/>
      <c r="Q162" s="22"/>
    </row>
    <row r="163" spans="1:17">
      <c r="A163" s="25" t="s">
        <v>509</v>
      </c>
      <c r="B163" s="22">
        <v>20</v>
      </c>
      <c r="C163" s="22">
        <v>19</v>
      </c>
      <c r="D163" s="22">
        <v>22</v>
      </c>
      <c r="E163" s="22">
        <v>23</v>
      </c>
      <c r="F163" s="22">
        <v>22</v>
      </c>
      <c r="G163" s="22">
        <v>24</v>
      </c>
      <c r="H163" s="22">
        <v>23</v>
      </c>
      <c r="I163" s="22">
        <v>22</v>
      </c>
      <c r="J163" s="22">
        <v>24</v>
      </c>
      <c r="K163" s="1">
        <f t="shared" si="3"/>
        <v>22</v>
      </c>
      <c r="L163" s="1">
        <f t="shared" si="3"/>
        <v>21</v>
      </c>
      <c r="M163" s="1">
        <f t="shared" si="3"/>
        <v>23.333333333333332</v>
      </c>
      <c r="N163" s="22"/>
      <c r="O163" s="22"/>
      <c r="P163" s="22"/>
      <c r="Q163" s="22"/>
    </row>
    <row r="164" spans="1:17">
      <c r="A164" s="25" t="s">
        <v>510</v>
      </c>
      <c r="B164" s="22">
        <v>20</v>
      </c>
      <c r="C164" s="22">
        <v>17</v>
      </c>
      <c r="D164" s="22">
        <v>23</v>
      </c>
      <c r="E164" s="22">
        <v>24</v>
      </c>
      <c r="F164" s="22">
        <v>22</v>
      </c>
      <c r="G164" s="22">
        <v>26</v>
      </c>
      <c r="H164" s="22">
        <v>24</v>
      </c>
      <c r="I164" s="22">
        <v>22</v>
      </c>
      <c r="J164" s="22">
        <v>26</v>
      </c>
      <c r="K164" s="1">
        <f t="shared" si="3"/>
        <v>22.666666666666668</v>
      </c>
      <c r="L164" s="1">
        <f t="shared" si="3"/>
        <v>20.333333333333332</v>
      </c>
      <c r="M164" s="1">
        <f t="shared" si="3"/>
        <v>25</v>
      </c>
      <c r="N164" s="22"/>
      <c r="O164" s="22"/>
      <c r="P164" s="22"/>
      <c r="Q164" s="22"/>
    </row>
    <row r="165" spans="1:17">
      <c r="A165" s="25" t="s">
        <v>511</v>
      </c>
      <c r="B165" s="22">
        <v>22</v>
      </c>
      <c r="C165" s="22">
        <v>17</v>
      </c>
      <c r="D165" s="22">
        <v>27</v>
      </c>
      <c r="E165" s="22">
        <v>23</v>
      </c>
      <c r="F165" s="22">
        <v>20</v>
      </c>
      <c r="G165" s="22">
        <v>25</v>
      </c>
      <c r="H165" s="22">
        <v>23</v>
      </c>
      <c r="I165" s="22">
        <v>20</v>
      </c>
      <c r="J165" s="22">
        <v>25</v>
      </c>
      <c r="K165" s="1">
        <f t="shared" si="3"/>
        <v>22.666666666666668</v>
      </c>
      <c r="L165" s="1">
        <f t="shared" si="3"/>
        <v>19</v>
      </c>
      <c r="M165" s="1">
        <f t="shared" si="3"/>
        <v>25.666666666666668</v>
      </c>
      <c r="N165" s="22"/>
      <c r="O165" s="22"/>
      <c r="P165" s="22"/>
      <c r="Q165" s="22"/>
    </row>
    <row r="166" spans="1:17">
      <c r="A166" s="25" t="s">
        <v>512</v>
      </c>
      <c r="B166" s="22">
        <v>23</v>
      </c>
      <c r="C166" s="22">
        <v>20</v>
      </c>
      <c r="D166" s="22">
        <v>32</v>
      </c>
      <c r="E166" s="22">
        <v>24</v>
      </c>
      <c r="F166" s="22">
        <v>21</v>
      </c>
      <c r="G166" s="22">
        <v>26</v>
      </c>
      <c r="H166" s="22">
        <v>24</v>
      </c>
      <c r="I166" s="22">
        <v>21</v>
      </c>
      <c r="J166" s="22">
        <v>26</v>
      </c>
      <c r="K166" s="1">
        <f t="shared" si="3"/>
        <v>23.666666666666668</v>
      </c>
      <c r="L166" s="1">
        <f t="shared" si="3"/>
        <v>20.666666666666668</v>
      </c>
      <c r="M166" s="1">
        <f t="shared" si="3"/>
        <v>28</v>
      </c>
      <c r="N166" s="22"/>
      <c r="O166" s="22"/>
      <c r="P166" s="22"/>
      <c r="Q166" s="22"/>
    </row>
    <row r="167" spans="1:17">
      <c r="A167" s="25" t="s">
        <v>513</v>
      </c>
      <c r="B167" s="22">
        <v>22</v>
      </c>
      <c r="C167" s="22">
        <v>20</v>
      </c>
      <c r="D167" s="22">
        <v>23</v>
      </c>
      <c r="E167" s="22">
        <v>24</v>
      </c>
      <c r="F167" s="22">
        <v>19</v>
      </c>
      <c r="G167" s="22">
        <v>29</v>
      </c>
      <c r="H167" s="22">
        <v>24</v>
      </c>
      <c r="I167" s="22">
        <v>19</v>
      </c>
      <c r="J167" s="22">
        <v>29</v>
      </c>
      <c r="K167" s="1">
        <f t="shared" si="3"/>
        <v>23.333333333333332</v>
      </c>
      <c r="L167" s="1">
        <f t="shared" si="3"/>
        <v>19.333333333333332</v>
      </c>
      <c r="M167" s="1">
        <f t="shared" si="3"/>
        <v>27</v>
      </c>
      <c r="N167" s="22"/>
      <c r="O167" s="22"/>
      <c r="P167" s="22"/>
      <c r="Q167" s="22"/>
    </row>
    <row r="168" spans="1:17">
      <c r="A168" s="25" t="s">
        <v>514</v>
      </c>
      <c r="B168" s="22">
        <v>21</v>
      </c>
      <c r="C168" s="22">
        <v>18</v>
      </c>
      <c r="D168" s="22">
        <v>23</v>
      </c>
      <c r="E168" s="22">
        <v>25</v>
      </c>
      <c r="F168" s="22">
        <v>21</v>
      </c>
      <c r="G168" s="22">
        <v>28</v>
      </c>
      <c r="H168" s="22">
        <v>25</v>
      </c>
      <c r="I168" s="22">
        <v>21</v>
      </c>
      <c r="J168" s="22">
        <v>28</v>
      </c>
      <c r="K168" s="1">
        <f t="shared" si="3"/>
        <v>23.666666666666668</v>
      </c>
      <c r="L168" s="1">
        <f t="shared" si="3"/>
        <v>20</v>
      </c>
      <c r="M168" s="1">
        <f t="shared" si="3"/>
        <v>26.333333333333332</v>
      </c>
      <c r="N168" s="22"/>
      <c r="O168" s="22"/>
      <c r="P168" s="22"/>
      <c r="Q168" s="22"/>
    </row>
    <row r="169" spans="1:17">
      <c r="A169" s="25" t="s">
        <v>515</v>
      </c>
      <c r="B169" s="22">
        <v>22</v>
      </c>
      <c r="C169" s="22">
        <v>20</v>
      </c>
      <c r="D169" s="22">
        <v>22</v>
      </c>
      <c r="E169" s="22">
        <v>25</v>
      </c>
      <c r="F169" s="22">
        <v>20</v>
      </c>
      <c r="G169" s="22">
        <v>28</v>
      </c>
      <c r="H169" s="22">
        <v>25</v>
      </c>
      <c r="I169" s="22">
        <v>20</v>
      </c>
      <c r="J169" s="22">
        <v>28</v>
      </c>
      <c r="K169" s="1">
        <f t="shared" si="3"/>
        <v>24</v>
      </c>
      <c r="L169" s="1">
        <f t="shared" si="3"/>
        <v>20</v>
      </c>
      <c r="M169" s="1">
        <f t="shared" si="3"/>
        <v>26</v>
      </c>
      <c r="N169" s="22"/>
      <c r="O169" s="22"/>
      <c r="P169" s="22"/>
      <c r="Q169" s="22"/>
    </row>
    <row r="170" spans="1:17">
      <c r="A170" s="25" t="s">
        <v>516</v>
      </c>
      <c r="B170" s="22">
        <v>22</v>
      </c>
      <c r="C170" s="22">
        <v>20</v>
      </c>
      <c r="D170" s="22">
        <v>25</v>
      </c>
      <c r="E170" s="22">
        <v>25</v>
      </c>
      <c r="F170" s="22">
        <v>22</v>
      </c>
      <c r="G170" s="22">
        <v>28</v>
      </c>
      <c r="H170" s="22">
        <v>25</v>
      </c>
      <c r="I170" s="22">
        <v>22</v>
      </c>
      <c r="J170" s="22">
        <v>28</v>
      </c>
      <c r="K170" s="1">
        <f t="shared" si="3"/>
        <v>24</v>
      </c>
      <c r="L170" s="1">
        <f t="shared" si="3"/>
        <v>21.333333333333332</v>
      </c>
      <c r="M170" s="1">
        <f t="shared" si="3"/>
        <v>27</v>
      </c>
      <c r="N170" s="22"/>
      <c r="O170" s="22"/>
      <c r="P170" s="22"/>
      <c r="Q170" s="22"/>
    </row>
    <row r="171" spans="1:17">
      <c r="A171" s="25" t="s">
        <v>517</v>
      </c>
      <c r="B171" s="22">
        <v>23</v>
      </c>
      <c r="C171" s="22">
        <v>18</v>
      </c>
      <c r="D171" s="22">
        <v>28</v>
      </c>
      <c r="E171" s="22">
        <v>25</v>
      </c>
      <c r="F171" s="22">
        <v>24</v>
      </c>
      <c r="G171" s="22">
        <v>27</v>
      </c>
      <c r="H171" s="22">
        <v>25</v>
      </c>
      <c r="I171" s="22">
        <v>24</v>
      </c>
      <c r="J171" s="22">
        <v>27</v>
      </c>
      <c r="K171" s="1">
        <f t="shared" si="3"/>
        <v>24.333333333333332</v>
      </c>
      <c r="L171" s="1">
        <f t="shared" si="3"/>
        <v>22</v>
      </c>
      <c r="M171" s="1">
        <f t="shared" si="3"/>
        <v>27.333333333333332</v>
      </c>
      <c r="N171" s="22"/>
      <c r="O171" s="22"/>
      <c r="P171" s="22"/>
      <c r="Q171" s="22"/>
    </row>
    <row r="172" spans="1:17">
      <c r="A172" s="25" t="s">
        <v>518</v>
      </c>
      <c r="B172" s="22">
        <v>25</v>
      </c>
      <c r="C172" s="22">
        <v>21</v>
      </c>
      <c r="D172" s="22">
        <v>31</v>
      </c>
      <c r="E172" s="22">
        <v>25</v>
      </c>
      <c r="F172" s="22">
        <v>22</v>
      </c>
      <c r="G172" s="22">
        <v>27</v>
      </c>
      <c r="H172" s="22">
        <v>25</v>
      </c>
      <c r="I172" s="22">
        <v>22</v>
      </c>
      <c r="J172" s="22">
        <v>27</v>
      </c>
      <c r="K172" s="1">
        <f t="shared" si="3"/>
        <v>25</v>
      </c>
      <c r="L172" s="1">
        <f t="shared" si="3"/>
        <v>21.666666666666668</v>
      </c>
      <c r="M172" s="1">
        <f t="shared" si="3"/>
        <v>28.333333333333332</v>
      </c>
      <c r="N172" s="22"/>
      <c r="O172" s="22"/>
      <c r="P172" s="22"/>
      <c r="Q172" s="22"/>
    </row>
    <row r="173" spans="1:17">
      <c r="A173" s="25" t="s">
        <v>519</v>
      </c>
      <c r="B173" s="22">
        <v>23</v>
      </c>
      <c r="C173" s="22">
        <v>21</v>
      </c>
      <c r="D173" s="22">
        <v>24</v>
      </c>
      <c r="E173" s="22">
        <v>25</v>
      </c>
      <c r="F173" s="22">
        <v>21</v>
      </c>
      <c r="G173" s="22">
        <v>28</v>
      </c>
      <c r="H173" s="22">
        <v>25</v>
      </c>
      <c r="I173" s="22">
        <v>21</v>
      </c>
      <c r="J173" s="22">
        <v>28</v>
      </c>
      <c r="K173" s="1">
        <f t="shared" si="3"/>
        <v>24.333333333333332</v>
      </c>
      <c r="L173" s="1">
        <f t="shared" si="3"/>
        <v>21</v>
      </c>
      <c r="M173" s="1">
        <f t="shared" si="3"/>
        <v>26.666666666666668</v>
      </c>
      <c r="N173" s="22"/>
      <c r="O173" s="22"/>
      <c r="P173" s="22"/>
      <c r="Q173" s="22"/>
    </row>
    <row r="174" spans="1:17">
      <c r="A174" s="25" t="s">
        <v>520</v>
      </c>
      <c r="B174" s="22">
        <v>22</v>
      </c>
      <c r="C174" s="22">
        <v>19</v>
      </c>
      <c r="D174" s="22">
        <v>23</v>
      </c>
      <c r="E174" s="22">
        <v>26</v>
      </c>
      <c r="F174" s="22">
        <v>21</v>
      </c>
      <c r="G174" s="22">
        <v>29</v>
      </c>
      <c r="H174" s="22">
        <v>26</v>
      </c>
      <c r="I174" s="22">
        <v>21</v>
      </c>
      <c r="J174" s="22">
        <v>29</v>
      </c>
      <c r="K174" s="1">
        <f t="shared" si="3"/>
        <v>24.666666666666668</v>
      </c>
      <c r="L174" s="1">
        <f t="shared" si="3"/>
        <v>20.333333333333332</v>
      </c>
      <c r="M174" s="1">
        <f t="shared" si="3"/>
        <v>27</v>
      </c>
      <c r="N174" s="22"/>
      <c r="O174" s="22"/>
      <c r="P174" s="22"/>
      <c r="Q174" s="22"/>
    </row>
    <row r="175" spans="1:17">
      <c r="A175" s="25" t="s">
        <v>521</v>
      </c>
      <c r="B175" s="22">
        <v>23</v>
      </c>
      <c r="C175" s="22">
        <v>20</v>
      </c>
      <c r="D175" s="22">
        <v>24</v>
      </c>
      <c r="E175" s="22">
        <v>27</v>
      </c>
      <c r="F175" s="22">
        <v>22</v>
      </c>
      <c r="G175" s="22">
        <v>30</v>
      </c>
      <c r="H175" s="22">
        <v>27</v>
      </c>
      <c r="I175" s="22">
        <v>22</v>
      </c>
      <c r="J175" s="22">
        <v>30</v>
      </c>
      <c r="K175" s="1">
        <f t="shared" si="3"/>
        <v>25.666666666666668</v>
      </c>
      <c r="L175" s="1">
        <f t="shared" si="3"/>
        <v>21.333333333333332</v>
      </c>
      <c r="M175" s="1">
        <f t="shared" si="3"/>
        <v>28</v>
      </c>
      <c r="N175" s="22"/>
      <c r="O175" s="22"/>
      <c r="P175" s="22"/>
      <c r="Q175" s="22"/>
    </row>
    <row r="176" spans="1:17">
      <c r="A176" s="25" t="s">
        <v>522</v>
      </c>
      <c r="B176" s="22">
        <v>23</v>
      </c>
      <c r="C176" s="22">
        <v>22</v>
      </c>
      <c r="D176" s="22">
        <v>25</v>
      </c>
      <c r="E176" s="22">
        <v>27</v>
      </c>
      <c r="F176" s="22">
        <v>24</v>
      </c>
      <c r="G176" s="22">
        <v>35</v>
      </c>
      <c r="H176" s="22">
        <v>27</v>
      </c>
      <c r="I176" s="22">
        <v>24</v>
      </c>
      <c r="J176" s="22">
        <v>35</v>
      </c>
      <c r="K176" s="1">
        <f t="shared" si="3"/>
        <v>25.666666666666668</v>
      </c>
      <c r="L176" s="1">
        <f t="shared" si="3"/>
        <v>23.333333333333332</v>
      </c>
      <c r="M176" s="1">
        <f t="shared" si="3"/>
        <v>31.666666666666668</v>
      </c>
      <c r="N176" s="22"/>
      <c r="O176" s="22"/>
      <c r="P176" s="22"/>
      <c r="Q176" s="22"/>
    </row>
    <row r="177" spans="1:17">
      <c r="A177" s="25" t="s">
        <v>523</v>
      </c>
      <c r="B177" s="22">
        <v>24</v>
      </c>
      <c r="C177" s="22">
        <v>20</v>
      </c>
      <c r="D177" s="22">
        <v>26</v>
      </c>
      <c r="E177" s="22">
        <v>27</v>
      </c>
      <c r="F177" s="22">
        <v>24</v>
      </c>
      <c r="G177" s="22">
        <v>31</v>
      </c>
      <c r="H177" s="22">
        <v>27</v>
      </c>
      <c r="I177" s="22">
        <v>24</v>
      </c>
      <c r="J177" s="22">
        <v>31</v>
      </c>
      <c r="K177" s="1">
        <f t="shared" si="3"/>
        <v>26</v>
      </c>
      <c r="L177" s="1">
        <f t="shared" si="3"/>
        <v>22.666666666666668</v>
      </c>
      <c r="M177" s="1">
        <f t="shared" si="3"/>
        <v>29.333333333333332</v>
      </c>
      <c r="N177" s="22"/>
      <c r="O177" s="22"/>
      <c r="P177" s="22"/>
      <c r="Q177" s="22"/>
    </row>
    <row r="178" spans="1:17">
      <c r="A178" s="25" t="s">
        <v>524</v>
      </c>
      <c r="B178" s="22">
        <v>24</v>
      </c>
      <c r="C178" s="22">
        <v>21</v>
      </c>
      <c r="D178" s="22">
        <v>27</v>
      </c>
      <c r="E178" s="22">
        <v>28</v>
      </c>
      <c r="F178" s="22">
        <v>24</v>
      </c>
      <c r="G178" s="22">
        <v>38</v>
      </c>
      <c r="H178" s="22">
        <v>28</v>
      </c>
      <c r="I178" s="22">
        <v>24</v>
      </c>
      <c r="J178" s="22">
        <v>38</v>
      </c>
      <c r="K178" s="1">
        <f t="shared" si="3"/>
        <v>26.666666666666668</v>
      </c>
      <c r="L178" s="1">
        <f t="shared" si="3"/>
        <v>23</v>
      </c>
      <c r="M178" s="1">
        <f t="shared" si="3"/>
        <v>34.333333333333336</v>
      </c>
      <c r="N178" s="22"/>
      <c r="O178" s="22"/>
      <c r="P178" s="22"/>
      <c r="Q178" s="22"/>
    </row>
    <row r="179" spans="1:17">
      <c r="A179" s="25" t="s">
        <v>525</v>
      </c>
      <c r="B179" s="22">
        <v>25</v>
      </c>
      <c r="C179" s="22">
        <v>21</v>
      </c>
      <c r="D179" s="22">
        <v>30</v>
      </c>
      <c r="E179" s="22">
        <v>28</v>
      </c>
      <c r="F179" s="22">
        <v>24</v>
      </c>
      <c r="G179" s="22">
        <v>37</v>
      </c>
      <c r="H179" s="22">
        <v>28</v>
      </c>
      <c r="I179" s="22">
        <v>24</v>
      </c>
      <c r="J179" s="22">
        <v>37</v>
      </c>
      <c r="K179" s="1">
        <f t="shared" si="3"/>
        <v>27</v>
      </c>
      <c r="L179" s="1">
        <f t="shared" si="3"/>
        <v>23</v>
      </c>
      <c r="M179" s="1">
        <f t="shared" si="3"/>
        <v>34.666666666666664</v>
      </c>
      <c r="N179" s="22"/>
      <c r="O179" s="22"/>
      <c r="P179" s="22"/>
      <c r="Q179" s="22"/>
    </row>
    <row r="180" spans="1:17">
      <c r="A180" s="25" t="s">
        <v>526</v>
      </c>
      <c r="B180" s="22">
        <v>25</v>
      </c>
      <c r="C180" s="22">
        <v>22</v>
      </c>
      <c r="D180" s="22">
        <v>30</v>
      </c>
      <c r="E180" s="22">
        <v>32</v>
      </c>
      <c r="F180" s="22">
        <v>25</v>
      </c>
      <c r="G180" s="22">
        <v>38</v>
      </c>
      <c r="H180" s="22">
        <v>32</v>
      </c>
      <c r="I180" s="22">
        <v>25</v>
      </c>
      <c r="J180" s="22">
        <v>38</v>
      </c>
      <c r="K180" s="1">
        <f t="shared" si="3"/>
        <v>29.666666666666668</v>
      </c>
      <c r="L180" s="1">
        <f t="shared" si="3"/>
        <v>24</v>
      </c>
      <c r="M180" s="1">
        <f t="shared" si="3"/>
        <v>35.333333333333336</v>
      </c>
      <c r="N180" s="22"/>
      <c r="O180" s="22"/>
      <c r="P180" s="22"/>
      <c r="Q180" s="22"/>
    </row>
    <row r="181" spans="1:17">
      <c r="A181" s="25" t="s">
        <v>527</v>
      </c>
      <c r="B181" s="22">
        <v>25</v>
      </c>
      <c r="C181" s="22">
        <v>23</v>
      </c>
      <c r="D181" s="22">
        <v>26</v>
      </c>
      <c r="E181" s="22">
        <v>30</v>
      </c>
      <c r="F181" s="22">
        <v>26</v>
      </c>
      <c r="G181" s="22">
        <v>36</v>
      </c>
      <c r="H181" s="22">
        <v>30</v>
      </c>
      <c r="I181" s="22">
        <v>26</v>
      </c>
      <c r="J181" s="22">
        <v>36</v>
      </c>
      <c r="K181" s="1">
        <f t="shared" si="3"/>
        <v>28.333333333333332</v>
      </c>
      <c r="L181" s="1">
        <f t="shared" si="3"/>
        <v>25</v>
      </c>
      <c r="M181" s="1">
        <f t="shared" si="3"/>
        <v>32.666666666666664</v>
      </c>
      <c r="N181" s="22"/>
      <c r="O181" s="22"/>
      <c r="P181" s="22"/>
      <c r="Q181" s="22"/>
    </row>
    <row r="182" spans="1:17">
      <c r="A182" s="25" t="s">
        <v>528</v>
      </c>
      <c r="B182" s="22">
        <v>25</v>
      </c>
      <c r="C182" s="22">
        <v>23</v>
      </c>
      <c r="D182" s="22">
        <v>27</v>
      </c>
      <c r="E182" s="22">
        <v>27</v>
      </c>
      <c r="F182" s="22">
        <v>25</v>
      </c>
      <c r="G182" s="22">
        <v>28</v>
      </c>
      <c r="H182" s="22">
        <v>27</v>
      </c>
      <c r="I182" s="22">
        <v>25</v>
      </c>
      <c r="J182" s="22">
        <v>28</v>
      </c>
      <c r="K182" s="1">
        <f t="shared" si="3"/>
        <v>26.333333333333332</v>
      </c>
      <c r="L182" s="1">
        <f t="shared" si="3"/>
        <v>24.333333333333332</v>
      </c>
      <c r="M182" s="1">
        <f t="shared" si="3"/>
        <v>27.666666666666668</v>
      </c>
      <c r="N182" s="22"/>
      <c r="O182" s="22"/>
      <c r="P182" s="22"/>
      <c r="Q182" s="22"/>
    </row>
    <row r="183" spans="1:17">
      <c r="A183" s="25" t="s">
        <v>529</v>
      </c>
      <c r="B183" s="22">
        <v>26</v>
      </c>
      <c r="C183" s="22">
        <v>21</v>
      </c>
      <c r="D183" s="22">
        <v>30</v>
      </c>
      <c r="E183" s="22">
        <v>28</v>
      </c>
      <c r="F183" s="22">
        <v>24</v>
      </c>
      <c r="G183" s="22">
        <v>31</v>
      </c>
      <c r="H183" s="22">
        <v>28</v>
      </c>
      <c r="I183" s="22">
        <v>24</v>
      </c>
      <c r="J183" s="22">
        <v>31</v>
      </c>
      <c r="K183" s="1">
        <f t="shared" si="3"/>
        <v>27.333333333333332</v>
      </c>
      <c r="L183" s="1">
        <f t="shared" si="3"/>
        <v>23</v>
      </c>
      <c r="M183" s="1">
        <f t="shared" si="3"/>
        <v>30.666666666666668</v>
      </c>
      <c r="N183" s="22"/>
      <c r="O183" s="22"/>
      <c r="P183" s="22"/>
      <c r="Q183" s="22"/>
    </row>
    <row r="184" spans="1:17">
      <c r="A184" s="25" t="s">
        <v>530</v>
      </c>
      <c r="B184" s="22">
        <v>26</v>
      </c>
      <c r="C184" s="22">
        <v>22</v>
      </c>
      <c r="D184" s="22">
        <v>32</v>
      </c>
      <c r="E184" s="22">
        <v>28</v>
      </c>
      <c r="F184" s="22">
        <v>25</v>
      </c>
      <c r="G184" s="22">
        <v>34</v>
      </c>
      <c r="H184" s="22">
        <v>28</v>
      </c>
      <c r="I184" s="22">
        <v>25</v>
      </c>
      <c r="J184" s="22">
        <v>34</v>
      </c>
      <c r="K184" s="1">
        <f t="shared" si="3"/>
        <v>27.333333333333332</v>
      </c>
      <c r="L184" s="1">
        <f t="shared" si="3"/>
        <v>24</v>
      </c>
      <c r="M184" s="1">
        <f t="shared" si="3"/>
        <v>33.333333333333336</v>
      </c>
      <c r="N184" s="22"/>
      <c r="O184" s="22"/>
      <c r="P184" s="22"/>
      <c r="Q184" s="22"/>
    </row>
    <row r="185" spans="1:17">
      <c r="A185" s="25" t="s">
        <v>531</v>
      </c>
      <c r="B185" s="22">
        <v>25</v>
      </c>
      <c r="C185" s="22">
        <v>23</v>
      </c>
      <c r="D185" s="22">
        <v>26</v>
      </c>
      <c r="E185" s="22">
        <v>28</v>
      </c>
      <c r="F185" s="22">
        <v>26</v>
      </c>
      <c r="G185" s="22">
        <v>29</v>
      </c>
      <c r="H185" s="22">
        <v>28</v>
      </c>
      <c r="I185" s="22">
        <v>26</v>
      </c>
      <c r="J185" s="22">
        <v>29</v>
      </c>
      <c r="K185" s="1">
        <f t="shared" si="3"/>
        <v>27</v>
      </c>
      <c r="L185" s="1">
        <f t="shared" si="3"/>
        <v>25</v>
      </c>
      <c r="M185" s="1">
        <f t="shared" si="3"/>
        <v>28</v>
      </c>
      <c r="N185" s="22"/>
      <c r="O185" s="22"/>
      <c r="P185" s="22"/>
      <c r="Q185" s="22"/>
    </row>
    <row r="186" spans="1:17">
      <c r="A186" s="25" t="s">
        <v>532</v>
      </c>
      <c r="B186" s="22">
        <v>25</v>
      </c>
      <c r="C186" s="22">
        <v>23</v>
      </c>
      <c r="D186" s="22">
        <v>27</v>
      </c>
      <c r="E186" s="22">
        <v>27</v>
      </c>
      <c r="F186" s="22">
        <v>25</v>
      </c>
      <c r="G186" s="22">
        <v>30</v>
      </c>
      <c r="H186" s="22">
        <v>27</v>
      </c>
      <c r="I186" s="22">
        <v>25</v>
      </c>
      <c r="J186" s="22">
        <v>30</v>
      </c>
      <c r="K186" s="1">
        <f t="shared" si="3"/>
        <v>26.333333333333332</v>
      </c>
      <c r="L186" s="1">
        <f t="shared" si="3"/>
        <v>24.333333333333332</v>
      </c>
      <c r="M186" s="1">
        <f t="shared" si="3"/>
        <v>29</v>
      </c>
      <c r="N186" s="22"/>
      <c r="O186" s="22"/>
      <c r="P186" s="22"/>
      <c r="Q186" s="22"/>
    </row>
    <row r="187" spans="1:17">
      <c r="A187" s="25" t="s">
        <v>533</v>
      </c>
      <c r="B187" s="22">
        <v>26</v>
      </c>
      <c r="C187" s="22">
        <v>24</v>
      </c>
      <c r="D187" s="22">
        <v>27</v>
      </c>
      <c r="E187" s="22">
        <v>27</v>
      </c>
      <c r="F187" s="22">
        <v>24</v>
      </c>
      <c r="G187" s="22">
        <v>29</v>
      </c>
      <c r="H187" s="22">
        <v>27</v>
      </c>
      <c r="I187" s="22">
        <v>24</v>
      </c>
      <c r="J187" s="22">
        <v>29</v>
      </c>
      <c r="K187" s="1">
        <f t="shared" si="3"/>
        <v>26.666666666666668</v>
      </c>
      <c r="L187" s="1">
        <f t="shared" si="3"/>
        <v>24</v>
      </c>
      <c r="M187" s="1">
        <f t="shared" si="3"/>
        <v>28.333333333333332</v>
      </c>
      <c r="N187" s="22"/>
      <c r="O187" s="22"/>
      <c r="P187" s="22"/>
      <c r="Q187" s="22"/>
    </row>
    <row r="188" spans="1:17">
      <c r="A188" s="25" t="s">
        <v>534</v>
      </c>
      <c r="B188" s="22">
        <v>25</v>
      </c>
      <c r="C188" s="22">
        <v>24</v>
      </c>
      <c r="D188" s="22">
        <v>27</v>
      </c>
      <c r="E188" s="22">
        <v>27</v>
      </c>
      <c r="F188" s="22">
        <v>24</v>
      </c>
      <c r="G188" s="22">
        <v>31</v>
      </c>
      <c r="H188" s="22">
        <v>27</v>
      </c>
      <c r="I188" s="22">
        <v>24</v>
      </c>
      <c r="J188" s="22">
        <v>31</v>
      </c>
      <c r="K188" s="1">
        <f t="shared" si="3"/>
        <v>26.333333333333332</v>
      </c>
      <c r="L188" s="1">
        <f t="shared" si="3"/>
        <v>24</v>
      </c>
      <c r="M188" s="1">
        <f t="shared" si="3"/>
        <v>29.666666666666668</v>
      </c>
      <c r="N188" s="22"/>
      <c r="O188" s="22"/>
      <c r="P188" s="22"/>
      <c r="Q188" s="22"/>
    </row>
    <row r="189" spans="1:17">
      <c r="A189" s="25" t="s">
        <v>535</v>
      </c>
      <c r="B189" s="22">
        <v>25</v>
      </c>
      <c r="C189" s="22">
        <v>22</v>
      </c>
      <c r="D189" s="22">
        <v>26</v>
      </c>
      <c r="E189" s="22">
        <v>28</v>
      </c>
      <c r="F189" s="22">
        <v>24</v>
      </c>
      <c r="G189" s="22">
        <v>31</v>
      </c>
      <c r="H189" s="22">
        <v>28</v>
      </c>
      <c r="I189" s="22">
        <v>24</v>
      </c>
      <c r="J189" s="22">
        <v>31</v>
      </c>
      <c r="K189" s="1">
        <f t="shared" si="3"/>
        <v>27</v>
      </c>
      <c r="L189" s="1">
        <f t="shared" si="3"/>
        <v>23.333333333333332</v>
      </c>
      <c r="M189" s="1">
        <f t="shared" si="3"/>
        <v>29.333333333333332</v>
      </c>
      <c r="N189" s="22"/>
      <c r="O189" s="22"/>
      <c r="P189" s="22"/>
      <c r="Q189" s="22"/>
    </row>
    <row r="190" spans="1:17">
      <c r="A190" s="25" t="s">
        <v>536</v>
      </c>
      <c r="B190" s="22">
        <v>25</v>
      </c>
      <c r="C190" s="22">
        <v>22</v>
      </c>
      <c r="D190" s="22">
        <v>27</v>
      </c>
      <c r="E190" s="22">
        <v>28</v>
      </c>
      <c r="F190" s="22">
        <v>24</v>
      </c>
      <c r="G190" s="22">
        <v>33</v>
      </c>
      <c r="H190" s="22">
        <v>28</v>
      </c>
      <c r="I190" s="22">
        <v>24</v>
      </c>
      <c r="J190" s="22">
        <v>33</v>
      </c>
      <c r="K190" s="1">
        <f t="shared" si="3"/>
        <v>27</v>
      </c>
      <c r="L190" s="1">
        <f t="shared" si="3"/>
        <v>23.333333333333332</v>
      </c>
      <c r="M190" s="1">
        <f t="shared" si="3"/>
        <v>31</v>
      </c>
      <c r="N190" s="22"/>
      <c r="O190" s="22"/>
      <c r="P190" s="22"/>
      <c r="Q190" s="22"/>
    </row>
    <row r="191" spans="1:17">
      <c r="A191" s="25" t="s">
        <v>537</v>
      </c>
      <c r="B191" s="22">
        <v>26</v>
      </c>
      <c r="C191" s="22">
        <v>22</v>
      </c>
      <c r="D191" s="22">
        <v>28</v>
      </c>
      <c r="E191" s="22">
        <v>27</v>
      </c>
      <c r="F191" s="22">
        <v>25</v>
      </c>
      <c r="G191" s="22">
        <v>29</v>
      </c>
      <c r="H191" s="22">
        <v>27</v>
      </c>
      <c r="I191" s="22">
        <v>25</v>
      </c>
      <c r="J191" s="22">
        <v>29</v>
      </c>
      <c r="K191" s="1">
        <f t="shared" si="3"/>
        <v>26.666666666666668</v>
      </c>
      <c r="L191" s="1">
        <f t="shared" si="3"/>
        <v>24</v>
      </c>
      <c r="M191" s="1">
        <f t="shared" si="3"/>
        <v>28.666666666666668</v>
      </c>
      <c r="N191" s="22"/>
      <c r="O191" s="22"/>
      <c r="P191" s="22"/>
      <c r="Q191" s="22"/>
    </row>
    <row r="192" spans="1:17">
      <c r="A192" s="25" t="s">
        <v>538</v>
      </c>
      <c r="B192" s="22">
        <v>26</v>
      </c>
      <c r="C192" s="22">
        <v>24</v>
      </c>
      <c r="D192" s="22">
        <v>27</v>
      </c>
      <c r="E192" s="22">
        <v>27</v>
      </c>
      <c r="F192" s="22">
        <v>25</v>
      </c>
      <c r="G192" s="22">
        <v>28</v>
      </c>
      <c r="H192" s="22">
        <v>27</v>
      </c>
      <c r="I192" s="22">
        <v>25</v>
      </c>
      <c r="J192" s="22">
        <v>28</v>
      </c>
      <c r="K192" s="1">
        <f t="shared" si="3"/>
        <v>26.666666666666668</v>
      </c>
      <c r="L192" s="1">
        <f t="shared" si="3"/>
        <v>24.666666666666668</v>
      </c>
      <c r="M192" s="1">
        <f t="shared" si="3"/>
        <v>27.666666666666668</v>
      </c>
      <c r="N192" s="22"/>
      <c r="O192" s="22"/>
      <c r="P192" s="22"/>
      <c r="Q192" s="22"/>
    </row>
    <row r="193" spans="1:17">
      <c r="A193" s="25" t="s">
        <v>539</v>
      </c>
      <c r="B193" s="22">
        <v>26</v>
      </c>
      <c r="C193" s="22">
        <v>24</v>
      </c>
      <c r="D193" s="22">
        <v>28</v>
      </c>
      <c r="E193" s="22">
        <v>26</v>
      </c>
      <c r="F193" s="22">
        <v>25</v>
      </c>
      <c r="G193" s="22">
        <v>28</v>
      </c>
      <c r="H193" s="22">
        <v>26</v>
      </c>
      <c r="I193" s="22">
        <v>25</v>
      </c>
      <c r="J193" s="22">
        <v>28</v>
      </c>
      <c r="K193" s="1">
        <f t="shared" si="3"/>
        <v>26</v>
      </c>
      <c r="L193" s="1">
        <f t="shared" si="3"/>
        <v>24.666666666666668</v>
      </c>
      <c r="M193" s="1">
        <f t="shared" si="3"/>
        <v>28</v>
      </c>
      <c r="N193" s="22"/>
      <c r="O193" s="22"/>
      <c r="P193" s="22"/>
      <c r="Q193" s="22"/>
    </row>
    <row r="194" spans="1:17">
      <c r="A194" s="25" t="s">
        <v>540</v>
      </c>
      <c r="B194" s="22">
        <v>26</v>
      </c>
      <c r="C194" s="22">
        <v>23</v>
      </c>
      <c r="D194" s="22">
        <v>28</v>
      </c>
      <c r="E194" s="22">
        <v>27</v>
      </c>
      <c r="F194" s="22">
        <v>24</v>
      </c>
      <c r="G194" s="22">
        <v>29</v>
      </c>
      <c r="H194" s="22">
        <v>27</v>
      </c>
      <c r="I194" s="22">
        <v>24</v>
      </c>
      <c r="J194" s="22">
        <v>29</v>
      </c>
      <c r="K194" s="1">
        <f t="shared" si="3"/>
        <v>26.666666666666668</v>
      </c>
      <c r="L194" s="1">
        <f t="shared" si="3"/>
        <v>23.666666666666668</v>
      </c>
      <c r="M194" s="1">
        <f t="shared" si="3"/>
        <v>28.666666666666668</v>
      </c>
      <c r="N194" s="22"/>
      <c r="O194" s="22"/>
      <c r="P194" s="22"/>
      <c r="Q194" s="22"/>
    </row>
    <row r="195" spans="1:17">
      <c r="A195" s="25" t="s">
        <v>541</v>
      </c>
      <c r="B195" s="22">
        <v>26</v>
      </c>
      <c r="C195" s="22">
        <v>22</v>
      </c>
      <c r="D195" s="22">
        <v>29</v>
      </c>
      <c r="E195" s="22">
        <v>26</v>
      </c>
      <c r="F195" s="22">
        <v>22</v>
      </c>
      <c r="G195" s="22">
        <v>29</v>
      </c>
      <c r="H195" s="22">
        <v>26</v>
      </c>
      <c r="I195" s="22">
        <v>22</v>
      </c>
      <c r="J195" s="22">
        <v>29</v>
      </c>
      <c r="K195" s="1">
        <f t="shared" ref="K195:M258" si="4">AVERAGE(B195,E195,H195)</f>
        <v>26</v>
      </c>
      <c r="L195" s="1">
        <f t="shared" si="4"/>
        <v>22</v>
      </c>
      <c r="M195" s="1">
        <f t="shared" si="4"/>
        <v>29</v>
      </c>
      <c r="N195" s="22"/>
      <c r="O195" s="22"/>
      <c r="P195" s="22"/>
      <c r="Q195" s="22"/>
    </row>
    <row r="196" spans="1:17">
      <c r="A196" s="25" t="s">
        <v>542</v>
      </c>
      <c r="B196" s="22">
        <v>26</v>
      </c>
      <c r="C196" s="22">
        <v>22</v>
      </c>
      <c r="D196" s="22">
        <v>28</v>
      </c>
      <c r="E196" s="22">
        <v>27</v>
      </c>
      <c r="F196" s="22">
        <v>23</v>
      </c>
      <c r="G196" s="22">
        <v>29</v>
      </c>
      <c r="H196" s="22">
        <v>27</v>
      </c>
      <c r="I196" s="22">
        <v>23</v>
      </c>
      <c r="J196" s="22">
        <v>29</v>
      </c>
      <c r="K196" s="1">
        <f t="shared" si="4"/>
        <v>26.666666666666668</v>
      </c>
      <c r="L196" s="1">
        <f t="shared" si="4"/>
        <v>22.666666666666668</v>
      </c>
      <c r="M196" s="1">
        <f t="shared" si="4"/>
        <v>28.666666666666668</v>
      </c>
      <c r="N196" s="22"/>
      <c r="O196" s="22"/>
      <c r="P196" s="22"/>
      <c r="Q196" s="22"/>
    </row>
    <row r="197" spans="1:17">
      <c r="A197" s="25" t="s">
        <v>543</v>
      </c>
      <c r="B197" s="22">
        <v>26</v>
      </c>
      <c r="C197" s="22">
        <v>24</v>
      </c>
      <c r="D197" s="22">
        <v>28</v>
      </c>
      <c r="E197" s="22">
        <v>27</v>
      </c>
      <c r="F197" s="22">
        <v>23</v>
      </c>
      <c r="G197" s="22">
        <v>29</v>
      </c>
      <c r="H197" s="22">
        <v>27</v>
      </c>
      <c r="I197" s="22">
        <v>23</v>
      </c>
      <c r="J197" s="22">
        <v>29</v>
      </c>
      <c r="K197" s="1">
        <f t="shared" si="4"/>
        <v>26.666666666666668</v>
      </c>
      <c r="L197" s="1">
        <f t="shared" si="4"/>
        <v>23.333333333333332</v>
      </c>
      <c r="M197" s="1">
        <f t="shared" si="4"/>
        <v>28.666666666666668</v>
      </c>
      <c r="N197" s="22"/>
      <c r="O197" s="22"/>
      <c r="P197" s="22"/>
      <c r="Q197" s="22"/>
    </row>
    <row r="198" spans="1:17">
      <c r="A198" s="25" t="s">
        <v>544</v>
      </c>
      <c r="B198" s="22">
        <v>26</v>
      </c>
      <c r="C198" s="22">
        <v>23</v>
      </c>
      <c r="D198" s="22">
        <v>28</v>
      </c>
      <c r="E198" s="22">
        <v>26</v>
      </c>
      <c r="F198" s="22">
        <v>23</v>
      </c>
      <c r="G198" s="22">
        <v>28</v>
      </c>
      <c r="H198" s="22">
        <v>26</v>
      </c>
      <c r="I198" s="22">
        <v>23</v>
      </c>
      <c r="J198" s="22">
        <v>28</v>
      </c>
      <c r="K198" s="1">
        <f t="shared" si="4"/>
        <v>26</v>
      </c>
      <c r="L198" s="1">
        <f t="shared" si="4"/>
        <v>23</v>
      </c>
      <c r="M198" s="1">
        <f t="shared" si="4"/>
        <v>28</v>
      </c>
      <c r="N198" s="22"/>
      <c r="O198" s="22"/>
      <c r="P198" s="22"/>
      <c r="Q198" s="22"/>
    </row>
    <row r="199" spans="1:17">
      <c r="A199" s="25" t="s">
        <v>545</v>
      </c>
      <c r="B199" s="22">
        <v>26</v>
      </c>
      <c r="C199" s="22">
        <v>22</v>
      </c>
      <c r="D199" s="22">
        <v>28</v>
      </c>
      <c r="E199" s="22">
        <v>26</v>
      </c>
      <c r="F199" s="22">
        <v>22</v>
      </c>
      <c r="G199" s="22">
        <v>29</v>
      </c>
      <c r="H199" s="22">
        <v>26</v>
      </c>
      <c r="I199" s="22">
        <v>22</v>
      </c>
      <c r="J199" s="22">
        <v>29</v>
      </c>
      <c r="K199" s="1">
        <f t="shared" si="4"/>
        <v>26</v>
      </c>
      <c r="L199" s="1">
        <f t="shared" si="4"/>
        <v>22</v>
      </c>
      <c r="M199" s="1">
        <f t="shared" si="4"/>
        <v>28.666666666666668</v>
      </c>
      <c r="N199" s="22"/>
      <c r="O199" s="22"/>
      <c r="P199" s="22"/>
      <c r="Q199" s="22"/>
    </row>
    <row r="200" spans="1:17">
      <c r="A200" s="25" t="s">
        <v>546</v>
      </c>
      <c r="B200" s="22">
        <v>25</v>
      </c>
      <c r="C200" s="22">
        <v>22</v>
      </c>
      <c r="D200" s="22">
        <v>27</v>
      </c>
      <c r="E200" s="22">
        <v>27</v>
      </c>
      <c r="F200" s="22">
        <v>23</v>
      </c>
      <c r="G200" s="22">
        <v>31</v>
      </c>
      <c r="H200" s="22">
        <v>27</v>
      </c>
      <c r="I200" s="22">
        <v>23</v>
      </c>
      <c r="J200" s="22">
        <v>31</v>
      </c>
      <c r="K200" s="1">
        <f t="shared" si="4"/>
        <v>26.333333333333332</v>
      </c>
      <c r="L200" s="1">
        <f t="shared" si="4"/>
        <v>22.666666666666668</v>
      </c>
      <c r="M200" s="1">
        <f t="shared" si="4"/>
        <v>29.666666666666668</v>
      </c>
      <c r="N200" s="22"/>
      <c r="O200" s="22"/>
      <c r="P200" s="22"/>
      <c r="Q200" s="22"/>
    </row>
    <row r="201" spans="1:17">
      <c r="A201" s="25" t="s">
        <v>547</v>
      </c>
      <c r="B201" s="22">
        <v>26</v>
      </c>
      <c r="C201" s="22">
        <v>24</v>
      </c>
      <c r="D201" s="22">
        <v>27</v>
      </c>
      <c r="E201" s="22">
        <v>27</v>
      </c>
      <c r="F201" s="22">
        <v>24</v>
      </c>
      <c r="G201" s="22">
        <v>29</v>
      </c>
      <c r="H201" s="22">
        <v>27</v>
      </c>
      <c r="I201" s="22">
        <v>24</v>
      </c>
      <c r="J201" s="22">
        <v>29</v>
      </c>
      <c r="K201" s="1">
        <f t="shared" si="4"/>
        <v>26.666666666666668</v>
      </c>
      <c r="L201" s="1">
        <f t="shared" si="4"/>
        <v>24</v>
      </c>
      <c r="M201" s="1">
        <f t="shared" si="4"/>
        <v>28.333333333333332</v>
      </c>
      <c r="N201" s="22"/>
      <c r="O201" s="22"/>
      <c r="P201" s="22"/>
      <c r="Q201" s="22"/>
    </row>
    <row r="202" spans="1:17">
      <c r="A202" s="25" t="s">
        <v>548</v>
      </c>
      <c r="B202" s="22">
        <v>26</v>
      </c>
      <c r="C202" s="22">
        <v>23</v>
      </c>
      <c r="D202" s="22">
        <v>29</v>
      </c>
      <c r="E202" s="22">
        <v>27</v>
      </c>
      <c r="F202" s="22">
        <v>24</v>
      </c>
      <c r="G202" s="22">
        <v>30</v>
      </c>
      <c r="H202" s="22">
        <v>27</v>
      </c>
      <c r="I202" s="22">
        <v>24</v>
      </c>
      <c r="J202" s="22">
        <v>30</v>
      </c>
      <c r="K202" s="1">
        <f t="shared" si="4"/>
        <v>26.666666666666668</v>
      </c>
      <c r="L202" s="1">
        <f t="shared" si="4"/>
        <v>23.666666666666668</v>
      </c>
      <c r="M202" s="1">
        <f t="shared" si="4"/>
        <v>29.666666666666668</v>
      </c>
      <c r="N202" s="22"/>
      <c r="O202" s="22"/>
      <c r="P202" s="22"/>
      <c r="Q202" s="22"/>
    </row>
    <row r="203" spans="1:17">
      <c r="A203" s="25" t="s">
        <v>549</v>
      </c>
      <c r="B203" s="22">
        <v>26</v>
      </c>
      <c r="C203" s="22">
        <v>22</v>
      </c>
      <c r="D203" s="22">
        <v>28</v>
      </c>
      <c r="E203" s="22">
        <v>27</v>
      </c>
      <c r="F203" s="22">
        <v>24</v>
      </c>
      <c r="G203" s="22">
        <v>30</v>
      </c>
      <c r="H203" s="22">
        <v>27</v>
      </c>
      <c r="I203" s="22">
        <v>24</v>
      </c>
      <c r="J203" s="22">
        <v>30</v>
      </c>
      <c r="K203" s="1">
        <f t="shared" si="4"/>
        <v>26.666666666666668</v>
      </c>
      <c r="L203" s="1">
        <f t="shared" si="4"/>
        <v>23.333333333333332</v>
      </c>
      <c r="M203" s="1">
        <f t="shared" si="4"/>
        <v>29.333333333333332</v>
      </c>
      <c r="N203" s="22"/>
      <c r="O203" s="22"/>
      <c r="P203" s="22"/>
      <c r="Q203" s="22"/>
    </row>
    <row r="204" spans="1:17">
      <c r="A204" s="25" t="s">
        <v>550</v>
      </c>
      <c r="B204" s="22">
        <v>26</v>
      </c>
      <c r="C204" s="22">
        <v>22</v>
      </c>
      <c r="D204" s="22">
        <v>28</v>
      </c>
      <c r="E204" s="22">
        <v>28</v>
      </c>
      <c r="F204" s="22">
        <v>24</v>
      </c>
      <c r="G204" s="22">
        <v>31</v>
      </c>
      <c r="H204" s="22">
        <v>28</v>
      </c>
      <c r="I204" s="22">
        <v>24</v>
      </c>
      <c r="J204" s="22">
        <v>31</v>
      </c>
      <c r="K204" s="1">
        <f t="shared" si="4"/>
        <v>27.333333333333332</v>
      </c>
      <c r="L204" s="1">
        <f t="shared" si="4"/>
        <v>23.333333333333332</v>
      </c>
      <c r="M204" s="1">
        <f t="shared" si="4"/>
        <v>30</v>
      </c>
      <c r="N204" s="22"/>
      <c r="O204" s="22"/>
      <c r="P204" s="22"/>
      <c r="Q204" s="22"/>
    </row>
    <row r="205" spans="1:17">
      <c r="A205" s="25" t="s">
        <v>551</v>
      </c>
      <c r="B205" s="22">
        <v>26</v>
      </c>
      <c r="C205" s="22">
        <v>23</v>
      </c>
      <c r="D205" s="22">
        <v>28</v>
      </c>
      <c r="E205" s="22">
        <v>28</v>
      </c>
      <c r="F205" s="22">
        <v>24</v>
      </c>
      <c r="G205" s="22">
        <v>31</v>
      </c>
      <c r="H205" s="22">
        <v>28</v>
      </c>
      <c r="I205" s="22">
        <v>24</v>
      </c>
      <c r="J205" s="22">
        <v>31</v>
      </c>
      <c r="K205" s="1">
        <f t="shared" si="4"/>
        <v>27.333333333333332</v>
      </c>
      <c r="L205" s="1">
        <f t="shared" si="4"/>
        <v>23.666666666666668</v>
      </c>
      <c r="M205" s="1">
        <f t="shared" si="4"/>
        <v>30</v>
      </c>
      <c r="N205" s="22"/>
      <c r="O205" s="22"/>
      <c r="P205" s="22"/>
      <c r="Q205" s="22"/>
    </row>
    <row r="206" spans="1:17">
      <c r="A206" s="25" t="s">
        <v>552</v>
      </c>
      <c r="B206" s="22">
        <v>27</v>
      </c>
      <c r="C206" s="22">
        <v>23</v>
      </c>
      <c r="D206" s="22">
        <v>30</v>
      </c>
      <c r="E206" s="22">
        <v>28</v>
      </c>
      <c r="F206" s="22">
        <v>24</v>
      </c>
      <c r="G206" s="22">
        <v>31</v>
      </c>
      <c r="H206" s="22">
        <v>28</v>
      </c>
      <c r="I206" s="22">
        <v>24</v>
      </c>
      <c r="J206" s="22">
        <v>31</v>
      </c>
      <c r="K206" s="1">
        <f t="shared" si="4"/>
        <v>27.666666666666668</v>
      </c>
      <c r="L206" s="1">
        <f t="shared" si="4"/>
        <v>23.666666666666668</v>
      </c>
      <c r="M206" s="1">
        <f t="shared" si="4"/>
        <v>30.666666666666668</v>
      </c>
      <c r="N206" s="22"/>
      <c r="O206" s="22"/>
      <c r="P206" s="22"/>
      <c r="Q206" s="22"/>
    </row>
    <row r="207" spans="1:17">
      <c r="A207" s="25" t="s">
        <v>553</v>
      </c>
      <c r="B207" s="22">
        <v>26</v>
      </c>
      <c r="C207" s="22">
        <v>23</v>
      </c>
      <c r="D207" s="22">
        <v>29</v>
      </c>
      <c r="E207" s="22">
        <v>28</v>
      </c>
      <c r="F207" s="22">
        <v>24</v>
      </c>
      <c r="G207" s="22">
        <v>31</v>
      </c>
      <c r="H207" s="22">
        <v>28</v>
      </c>
      <c r="I207" s="22">
        <v>24</v>
      </c>
      <c r="J207" s="22">
        <v>31</v>
      </c>
      <c r="K207" s="1">
        <f t="shared" si="4"/>
        <v>27.333333333333332</v>
      </c>
      <c r="L207" s="1">
        <f t="shared" si="4"/>
        <v>23.666666666666668</v>
      </c>
      <c r="M207" s="1">
        <f t="shared" si="4"/>
        <v>30.333333333333332</v>
      </c>
      <c r="N207" s="22"/>
      <c r="O207" s="22"/>
      <c r="P207" s="22"/>
      <c r="Q207" s="22"/>
    </row>
    <row r="208" spans="1:17">
      <c r="A208" s="25" t="s">
        <v>554</v>
      </c>
      <c r="B208" s="22">
        <v>27</v>
      </c>
      <c r="C208" s="22">
        <v>23</v>
      </c>
      <c r="D208" s="22">
        <v>29</v>
      </c>
      <c r="E208" s="22">
        <v>28</v>
      </c>
      <c r="F208" s="22">
        <v>24</v>
      </c>
      <c r="G208" s="22">
        <v>30</v>
      </c>
      <c r="H208" s="22">
        <v>28</v>
      </c>
      <c r="I208" s="22">
        <v>24</v>
      </c>
      <c r="J208" s="22">
        <v>30</v>
      </c>
      <c r="K208" s="1">
        <f t="shared" si="4"/>
        <v>27.666666666666668</v>
      </c>
      <c r="L208" s="1">
        <f t="shared" si="4"/>
        <v>23.666666666666668</v>
      </c>
      <c r="M208" s="1">
        <f t="shared" si="4"/>
        <v>29.666666666666668</v>
      </c>
      <c r="N208" s="22"/>
      <c r="O208" s="22"/>
      <c r="P208" s="22"/>
      <c r="Q208" s="22"/>
    </row>
    <row r="209" spans="1:17">
      <c r="A209" s="25" t="s">
        <v>555</v>
      </c>
      <c r="B209" s="22">
        <v>27</v>
      </c>
      <c r="C209" s="22">
        <v>24</v>
      </c>
      <c r="D209" s="22">
        <v>29</v>
      </c>
      <c r="E209" s="22">
        <v>28</v>
      </c>
      <c r="F209" s="22">
        <v>26</v>
      </c>
      <c r="G209" s="22">
        <v>30</v>
      </c>
      <c r="H209" s="22">
        <v>28</v>
      </c>
      <c r="I209" s="22">
        <v>26</v>
      </c>
      <c r="J209" s="22">
        <v>30</v>
      </c>
      <c r="K209" s="1">
        <f t="shared" si="4"/>
        <v>27.666666666666668</v>
      </c>
      <c r="L209" s="1">
        <f t="shared" si="4"/>
        <v>25.333333333333332</v>
      </c>
      <c r="M209" s="1">
        <f t="shared" si="4"/>
        <v>29.666666666666668</v>
      </c>
      <c r="N209" s="22"/>
      <c r="O209" s="22"/>
      <c r="P209" s="22"/>
      <c r="Q209" s="22"/>
    </row>
    <row r="210" spans="1:17">
      <c r="A210" s="25" t="s">
        <v>556</v>
      </c>
      <c r="B210" s="22">
        <v>27</v>
      </c>
      <c r="C210" s="22">
        <v>23</v>
      </c>
      <c r="D210" s="22">
        <v>29</v>
      </c>
      <c r="E210" s="22">
        <v>29</v>
      </c>
      <c r="F210" s="22">
        <v>24</v>
      </c>
      <c r="G210" s="22">
        <v>33</v>
      </c>
      <c r="H210" s="22">
        <v>29</v>
      </c>
      <c r="I210" s="22">
        <v>24</v>
      </c>
      <c r="J210" s="22">
        <v>33</v>
      </c>
      <c r="K210" s="1">
        <f t="shared" si="4"/>
        <v>28.333333333333332</v>
      </c>
      <c r="L210" s="1">
        <f t="shared" si="4"/>
        <v>23.666666666666668</v>
      </c>
      <c r="M210" s="1">
        <f t="shared" si="4"/>
        <v>31.666666666666668</v>
      </c>
      <c r="N210" s="22"/>
      <c r="O210" s="22"/>
      <c r="P210" s="22"/>
      <c r="Q210" s="22"/>
    </row>
    <row r="211" spans="1:17">
      <c r="A211" s="25" t="s">
        <v>557</v>
      </c>
      <c r="B211" s="22">
        <v>27</v>
      </c>
      <c r="C211" s="22">
        <v>23</v>
      </c>
      <c r="D211" s="22">
        <v>31</v>
      </c>
      <c r="E211" s="22">
        <v>29</v>
      </c>
      <c r="F211" s="22">
        <v>25</v>
      </c>
      <c r="G211" s="22">
        <v>33</v>
      </c>
      <c r="H211" s="22">
        <v>29</v>
      </c>
      <c r="I211" s="22">
        <v>25</v>
      </c>
      <c r="J211" s="22">
        <v>33</v>
      </c>
      <c r="K211" s="1">
        <f t="shared" si="4"/>
        <v>28.333333333333332</v>
      </c>
      <c r="L211" s="1">
        <f t="shared" si="4"/>
        <v>24.333333333333332</v>
      </c>
      <c r="M211" s="1">
        <f t="shared" si="4"/>
        <v>32.333333333333336</v>
      </c>
      <c r="N211" s="22"/>
      <c r="O211" s="22"/>
      <c r="P211" s="22"/>
      <c r="Q211" s="22"/>
    </row>
    <row r="212" spans="1:17">
      <c r="A212" s="25" t="s">
        <v>558</v>
      </c>
      <c r="B212" s="22">
        <v>27</v>
      </c>
      <c r="C212" s="22">
        <v>23</v>
      </c>
      <c r="D212" s="22">
        <v>30</v>
      </c>
      <c r="E212" s="22">
        <v>29</v>
      </c>
      <c r="F212" s="22">
        <v>25</v>
      </c>
      <c r="G212" s="22">
        <v>32</v>
      </c>
      <c r="H212" s="22">
        <v>29</v>
      </c>
      <c r="I212" s="22">
        <v>25</v>
      </c>
      <c r="J212" s="22">
        <v>32</v>
      </c>
      <c r="K212" s="1">
        <f t="shared" si="4"/>
        <v>28.333333333333332</v>
      </c>
      <c r="L212" s="1">
        <f t="shared" si="4"/>
        <v>24.333333333333332</v>
      </c>
      <c r="M212" s="1">
        <f t="shared" si="4"/>
        <v>31.333333333333332</v>
      </c>
      <c r="N212" s="22"/>
      <c r="O212" s="22"/>
      <c r="P212" s="22"/>
      <c r="Q212" s="22"/>
    </row>
    <row r="213" spans="1:17">
      <c r="A213" s="25" t="s">
        <v>559</v>
      </c>
      <c r="B213" s="22">
        <v>27</v>
      </c>
      <c r="C213" s="22">
        <v>23</v>
      </c>
      <c r="D213" s="22">
        <v>31</v>
      </c>
      <c r="E213" s="22">
        <v>28</v>
      </c>
      <c r="F213" s="22">
        <v>24</v>
      </c>
      <c r="G213" s="22">
        <v>32</v>
      </c>
      <c r="H213" s="22">
        <v>28</v>
      </c>
      <c r="I213" s="22">
        <v>24</v>
      </c>
      <c r="J213" s="22">
        <v>32</v>
      </c>
      <c r="K213" s="1">
        <f t="shared" si="4"/>
        <v>27.666666666666668</v>
      </c>
      <c r="L213" s="1">
        <f t="shared" si="4"/>
        <v>23.666666666666668</v>
      </c>
      <c r="M213" s="1">
        <f t="shared" si="4"/>
        <v>31.666666666666668</v>
      </c>
      <c r="N213" s="22"/>
      <c r="O213" s="22"/>
      <c r="P213" s="22"/>
      <c r="Q213" s="22"/>
    </row>
    <row r="214" spans="1:17">
      <c r="A214" s="25" t="s">
        <v>560</v>
      </c>
      <c r="B214" s="22">
        <v>27</v>
      </c>
      <c r="C214" s="22">
        <v>24</v>
      </c>
      <c r="D214" s="22">
        <v>33</v>
      </c>
      <c r="E214" s="22">
        <v>28</v>
      </c>
      <c r="F214" s="22">
        <v>25</v>
      </c>
      <c r="G214" s="22">
        <v>30</v>
      </c>
      <c r="H214" s="22">
        <v>28</v>
      </c>
      <c r="I214" s="22">
        <v>25</v>
      </c>
      <c r="J214" s="22">
        <v>30</v>
      </c>
      <c r="K214" s="1">
        <f t="shared" si="4"/>
        <v>27.666666666666668</v>
      </c>
      <c r="L214" s="1">
        <f t="shared" si="4"/>
        <v>24.666666666666668</v>
      </c>
      <c r="M214" s="1">
        <f t="shared" si="4"/>
        <v>31</v>
      </c>
      <c r="N214" s="22"/>
      <c r="O214" s="22"/>
      <c r="P214" s="22"/>
      <c r="Q214" s="22"/>
    </row>
    <row r="215" spans="1:17">
      <c r="A215" s="25" t="s">
        <v>561</v>
      </c>
      <c r="B215" s="22">
        <v>28</v>
      </c>
      <c r="C215" s="22">
        <v>23</v>
      </c>
      <c r="D215" s="22">
        <v>32</v>
      </c>
      <c r="E215" s="22">
        <v>28</v>
      </c>
      <c r="F215" s="22">
        <v>25</v>
      </c>
      <c r="G215" s="22">
        <v>31</v>
      </c>
      <c r="H215" s="22">
        <v>28</v>
      </c>
      <c r="I215" s="22">
        <v>25</v>
      </c>
      <c r="J215" s="22">
        <v>31</v>
      </c>
      <c r="K215" s="1">
        <f t="shared" si="4"/>
        <v>28</v>
      </c>
      <c r="L215" s="1">
        <f t="shared" si="4"/>
        <v>24.333333333333332</v>
      </c>
      <c r="M215" s="1">
        <f t="shared" si="4"/>
        <v>31.333333333333332</v>
      </c>
      <c r="N215" s="22"/>
      <c r="O215" s="22"/>
      <c r="P215" s="22"/>
      <c r="Q215" s="22"/>
    </row>
    <row r="216" spans="1:17">
      <c r="A216" s="25" t="s">
        <v>562</v>
      </c>
      <c r="B216" s="22">
        <v>28</v>
      </c>
      <c r="C216" s="22">
        <v>25</v>
      </c>
      <c r="D216" s="22">
        <v>30</v>
      </c>
      <c r="E216" s="22">
        <v>29</v>
      </c>
      <c r="F216" s="22">
        <v>26</v>
      </c>
      <c r="G216" s="22">
        <v>31</v>
      </c>
      <c r="H216" s="22">
        <v>29</v>
      </c>
      <c r="I216" s="22">
        <v>26</v>
      </c>
      <c r="J216" s="22">
        <v>31</v>
      </c>
      <c r="K216" s="1">
        <f t="shared" si="4"/>
        <v>28.666666666666668</v>
      </c>
      <c r="L216" s="1">
        <f t="shared" si="4"/>
        <v>25.666666666666668</v>
      </c>
      <c r="M216" s="1">
        <f t="shared" si="4"/>
        <v>30.666666666666668</v>
      </c>
      <c r="N216" s="22"/>
      <c r="O216" s="22"/>
      <c r="P216" s="22"/>
      <c r="Q216" s="22"/>
    </row>
    <row r="217" spans="1:17">
      <c r="A217" s="25" t="s">
        <v>563</v>
      </c>
      <c r="B217" s="22">
        <v>27</v>
      </c>
      <c r="C217" s="22">
        <v>24</v>
      </c>
      <c r="D217" s="22">
        <v>32</v>
      </c>
      <c r="E217" s="22">
        <v>28</v>
      </c>
      <c r="F217" s="22">
        <v>24</v>
      </c>
      <c r="G217" s="22">
        <v>31</v>
      </c>
      <c r="H217" s="22">
        <v>28</v>
      </c>
      <c r="I217" s="22">
        <v>24</v>
      </c>
      <c r="J217" s="22">
        <v>31</v>
      </c>
      <c r="K217" s="1">
        <f t="shared" si="4"/>
        <v>27.666666666666668</v>
      </c>
      <c r="L217" s="1">
        <f t="shared" si="4"/>
        <v>24</v>
      </c>
      <c r="M217" s="1">
        <f t="shared" si="4"/>
        <v>31.333333333333332</v>
      </c>
      <c r="N217" s="22"/>
      <c r="O217" s="22"/>
      <c r="P217" s="22"/>
      <c r="Q217" s="22"/>
    </row>
    <row r="218" spans="1:17">
      <c r="A218" s="25" t="s">
        <v>564</v>
      </c>
      <c r="B218" s="22">
        <v>28</v>
      </c>
      <c r="C218" s="22">
        <v>26</v>
      </c>
      <c r="D218" s="22">
        <v>29</v>
      </c>
      <c r="E218" s="22">
        <v>28</v>
      </c>
      <c r="F218" s="22">
        <v>25</v>
      </c>
      <c r="G218" s="22">
        <v>32</v>
      </c>
      <c r="H218" s="22">
        <v>28</v>
      </c>
      <c r="I218" s="22">
        <v>25</v>
      </c>
      <c r="J218" s="22">
        <v>32</v>
      </c>
      <c r="K218" s="1">
        <f t="shared" si="4"/>
        <v>28</v>
      </c>
      <c r="L218" s="1">
        <f t="shared" si="4"/>
        <v>25.333333333333332</v>
      </c>
      <c r="M218" s="1">
        <f t="shared" si="4"/>
        <v>31</v>
      </c>
      <c r="N218" s="22"/>
      <c r="O218" s="22"/>
      <c r="P218" s="22"/>
      <c r="Q218" s="22"/>
    </row>
    <row r="219" spans="1:17">
      <c r="A219" s="25" t="s">
        <v>565</v>
      </c>
      <c r="B219" s="22">
        <v>26</v>
      </c>
      <c r="C219" s="22">
        <v>22</v>
      </c>
      <c r="D219" s="22">
        <v>27</v>
      </c>
      <c r="E219" s="22">
        <v>28</v>
      </c>
      <c r="F219" s="22">
        <v>25</v>
      </c>
      <c r="G219" s="22">
        <v>32</v>
      </c>
      <c r="H219" s="22">
        <v>28</v>
      </c>
      <c r="I219" s="22">
        <v>25</v>
      </c>
      <c r="J219" s="22">
        <v>32</v>
      </c>
      <c r="K219" s="1">
        <f t="shared" si="4"/>
        <v>27.333333333333332</v>
      </c>
      <c r="L219" s="1">
        <f t="shared" si="4"/>
        <v>24</v>
      </c>
      <c r="M219" s="1">
        <f t="shared" si="4"/>
        <v>30.333333333333332</v>
      </c>
      <c r="N219" s="22"/>
      <c r="O219" s="22"/>
      <c r="P219" s="22"/>
      <c r="Q219" s="22"/>
    </row>
    <row r="220" spans="1:17">
      <c r="A220" s="25" t="s">
        <v>566</v>
      </c>
      <c r="B220" s="22">
        <v>25</v>
      </c>
      <c r="C220" s="22">
        <v>21</v>
      </c>
      <c r="D220" s="22">
        <v>27</v>
      </c>
      <c r="E220" s="22">
        <v>29</v>
      </c>
      <c r="F220" s="22">
        <v>24</v>
      </c>
      <c r="G220" s="22">
        <v>33</v>
      </c>
      <c r="H220" s="22">
        <v>29</v>
      </c>
      <c r="I220" s="22">
        <v>24</v>
      </c>
      <c r="J220" s="22">
        <v>33</v>
      </c>
      <c r="K220" s="1">
        <f t="shared" si="4"/>
        <v>27.666666666666668</v>
      </c>
      <c r="L220" s="1">
        <f t="shared" si="4"/>
        <v>23</v>
      </c>
      <c r="M220" s="1">
        <f t="shared" si="4"/>
        <v>31</v>
      </c>
      <c r="N220" s="22"/>
      <c r="O220" s="22"/>
      <c r="P220" s="22"/>
      <c r="Q220" s="22"/>
    </row>
    <row r="221" spans="1:17">
      <c r="A221" s="25" t="s">
        <v>567</v>
      </c>
      <c r="B221" s="22">
        <v>26</v>
      </c>
      <c r="C221" s="22">
        <v>23</v>
      </c>
      <c r="D221" s="22">
        <v>28</v>
      </c>
      <c r="E221" s="22">
        <v>28</v>
      </c>
      <c r="F221" s="22">
        <v>25</v>
      </c>
      <c r="G221" s="22">
        <v>31</v>
      </c>
      <c r="H221" s="22">
        <v>28</v>
      </c>
      <c r="I221" s="22">
        <v>25</v>
      </c>
      <c r="J221" s="22">
        <v>31</v>
      </c>
      <c r="K221" s="1">
        <f t="shared" si="4"/>
        <v>27.333333333333332</v>
      </c>
      <c r="L221" s="1">
        <f t="shared" si="4"/>
        <v>24.333333333333332</v>
      </c>
      <c r="M221" s="1">
        <f t="shared" si="4"/>
        <v>30</v>
      </c>
      <c r="N221" s="22"/>
      <c r="O221" s="22"/>
      <c r="P221" s="22"/>
      <c r="Q221" s="22"/>
    </row>
    <row r="222" spans="1:17">
      <c r="A222" s="25" t="s">
        <v>568</v>
      </c>
      <c r="B222" s="22">
        <v>26</v>
      </c>
      <c r="C222" s="22">
        <v>24</v>
      </c>
      <c r="D222" s="22">
        <v>28</v>
      </c>
      <c r="E222" s="22">
        <v>29</v>
      </c>
      <c r="F222" s="22">
        <v>25</v>
      </c>
      <c r="G222" s="22">
        <v>30</v>
      </c>
      <c r="H222" s="22">
        <v>29</v>
      </c>
      <c r="I222" s="22">
        <v>25</v>
      </c>
      <c r="J222" s="22">
        <v>30</v>
      </c>
      <c r="K222" s="1">
        <f t="shared" si="4"/>
        <v>28</v>
      </c>
      <c r="L222" s="1">
        <f t="shared" si="4"/>
        <v>24.666666666666668</v>
      </c>
      <c r="M222" s="1">
        <f t="shared" si="4"/>
        <v>29.333333333333332</v>
      </c>
      <c r="N222" s="22"/>
      <c r="O222" s="22"/>
      <c r="P222" s="22"/>
      <c r="Q222" s="22"/>
    </row>
    <row r="223" spans="1:17">
      <c r="A223" s="25" t="s">
        <v>569</v>
      </c>
      <c r="B223" s="22">
        <v>27</v>
      </c>
      <c r="C223" s="22">
        <v>24</v>
      </c>
      <c r="D223" s="22">
        <v>29</v>
      </c>
      <c r="E223" s="22">
        <v>29</v>
      </c>
      <c r="F223" s="22">
        <v>25</v>
      </c>
      <c r="G223" s="22">
        <v>31</v>
      </c>
      <c r="H223" s="22">
        <v>29</v>
      </c>
      <c r="I223" s="22">
        <v>25</v>
      </c>
      <c r="J223" s="22">
        <v>31</v>
      </c>
      <c r="K223" s="1">
        <f t="shared" si="4"/>
        <v>28.333333333333332</v>
      </c>
      <c r="L223" s="1">
        <f t="shared" si="4"/>
        <v>24.666666666666668</v>
      </c>
      <c r="M223" s="1">
        <f t="shared" si="4"/>
        <v>30.333333333333332</v>
      </c>
      <c r="N223" s="22"/>
      <c r="O223" s="22"/>
      <c r="P223" s="22"/>
      <c r="Q223" s="22"/>
    </row>
    <row r="224" spans="1:17">
      <c r="A224" s="25" t="s">
        <v>570</v>
      </c>
      <c r="B224" s="22">
        <v>27</v>
      </c>
      <c r="C224" s="22">
        <v>23</v>
      </c>
      <c r="D224" s="22">
        <v>29</v>
      </c>
      <c r="E224" s="22">
        <v>28</v>
      </c>
      <c r="F224" s="22">
        <v>26</v>
      </c>
      <c r="G224" s="22">
        <v>29</v>
      </c>
      <c r="H224" s="22">
        <v>28</v>
      </c>
      <c r="I224" s="22">
        <v>26</v>
      </c>
      <c r="J224" s="22">
        <v>29</v>
      </c>
      <c r="K224" s="1">
        <f t="shared" si="4"/>
        <v>27.666666666666668</v>
      </c>
      <c r="L224" s="1">
        <f t="shared" si="4"/>
        <v>25</v>
      </c>
      <c r="M224" s="1">
        <f t="shared" si="4"/>
        <v>29</v>
      </c>
      <c r="N224" s="22"/>
      <c r="O224" s="22"/>
      <c r="P224" s="22"/>
      <c r="Q224" s="22"/>
    </row>
    <row r="225" spans="1:17">
      <c r="A225" s="25" t="s">
        <v>571</v>
      </c>
      <c r="B225" s="22">
        <v>27</v>
      </c>
      <c r="C225" s="22">
        <v>24</v>
      </c>
      <c r="D225" s="22">
        <v>30</v>
      </c>
      <c r="E225" s="22">
        <v>28</v>
      </c>
      <c r="F225" s="22">
        <v>25</v>
      </c>
      <c r="G225" s="22">
        <v>30</v>
      </c>
      <c r="H225" s="22">
        <v>28</v>
      </c>
      <c r="I225" s="22">
        <v>25</v>
      </c>
      <c r="J225" s="22">
        <v>30</v>
      </c>
      <c r="K225" s="1">
        <f t="shared" si="4"/>
        <v>27.666666666666668</v>
      </c>
      <c r="L225" s="1">
        <f t="shared" si="4"/>
        <v>24.666666666666668</v>
      </c>
      <c r="M225" s="1">
        <f t="shared" si="4"/>
        <v>30</v>
      </c>
      <c r="N225" s="22"/>
      <c r="O225" s="22"/>
      <c r="P225" s="22"/>
      <c r="Q225" s="22"/>
    </row>
    <row r="226" spans="1:17">
      <c r="A226" s="25" t="s">
        <v>572</v>
      </c>
      <c r="B226" s="22">
        <v>27</v>
      </c>
      <c r="C226" s="22">
        <v>24</v>
      </c>
      <c r="D226" s="22">
        <v>30</v>
      </c>
      <c r="E226" s="22">
        <v>26</v>
      </c>
      <c r="F226" s="22">
        <v>21</v>
      </c>
      <c r="G226" s="22">
        <v>29</v>
      </c>
      <c r="H226" s="22">
        <v>26</v>
      </c>
      <c r="I226" s="22">
        <v>21</v>
      </c>
      <c r="J226" s="22">
        <v>29</v>
      </c>
      <c r="K226" s="1">
        <f t="shared" si="4"/>
        <v>26.333333333333332</v>
      </c>
      <c r="L226" s="1">
        <f t="shared" si="4"/>
        <v>22</v>
      </c>
      <c r="M226" s="1">
        <f t="shared" si="4"/>
        <v>29.333333333333332</v>
      </c>
      <c r="N226" s="22"/>
      <c r="O226" s="22"/>
      <c r="P226" s="22"/>
      <c r="Q226" s="22"/>
    </row>
    <row r="227" spans="1:17">
      <c r="A227" s="25" t="s">
        <v>573</v>
      </c>
      <c r="B227" s="22">
        <v>28</v>
      </c>
      <c r="C227" s="22">
        <v>24</v>
      </c>
      <c r="D227" s="22">
        <v>31</v>
      </c>
      <c r="E227" s="22">
        <v>28</v>
      </c>
      <c r="F227" s="22">
        <v>25</v>
      </c>
      <c r="G227" s="22">
        <v>30</v>
      </c>
      <c r="H227" s="22">
        <v>28</v>
      </c>
      <c r="I227" s="22">
        <v>25</v>
      </c>
      <c r="J227" s="22">
        <v>30</v>
      </c>
      <c r="K227" s="1">
        <f t="shared" si="4"/>
        <v>28</v>
      </c>
      <c r="L227" s="1">
        <f t="shared" si="4"/>
        <v>24.666666666666668</v>
      </c>
      <c r="M227" s="1">
        <f t="shared" si="4"/>
        <v>30.333333333333332</v>
      </c>
      <c r="N227" s="22"/>
      <c r="O227" s="22"/>
      <c r="P227" s="22"/>
      <c r="Q227" s="22"/>
    </row>
    <row r="228" spans="1:17">
      <c r="A228" s="25" t="s">
        <v>574</v>
      </c>
      <c r="B228" s="22">
        <v>32</v>
      </c>
      <c r="C228" s="22">
        <v>28</v>
      </c>
      <c r="D228" s="22">
        <v>38</v>
      </c>
      <c r="E228" s="22">
        <v>28</v>
      </c>
      <c r="F228" s="22">
        <v>25</v>
      </c>
      <c r="G228" s="22">
        <v>30</v>
      </c>
      <c r="H228" s="22">
        <v>28</v>
      </c>
      <c r="I228" s="22">
        <v>25</v>
      </c>
      <c r="J228" s="22">
        <v>30</v>
      </c>
      <c r="K228" s="1">
        <f t="shared" si="4"/>
        <v>29.333333333333332</v>
      </c>
      <c r="L228" s="1">
        <f t="shared" si="4"/>
        <v>26</v>
      </c>
      <c r="M228" s="1">
        <f t="shared" si="4"/>
        <v>32.666666666666664</v>
      </c>
      <c r="N228" s="22"/>
      <c r="O228" s="22"/>
      <c r="P228" s="22"/>
      <c r="Q228" s="22"/>
    </row>
    <row r="229" spans="1:17">
      <c r="A229" s="25" t="s">
        <v>575</v>
      </c>
      <c r="B229" s="22">
        <v>29</v>
      </c>
      <c r="C229" s="22">
        <v>27</v>
      </c>
      <c r="D229" s="22">
        <v>31</v>
      </c>
      <c r="E229" s="22">
        <v>29</v>
      </c>
      <c r="F229" s="22">
        <v>24</v>
      </c>
      <c r="G229" s="22">
        <v>35</v>
      </c>
      <c r="H229" s="22">
        <v>29</v>
      </c>
      <c r="I229" s="22">
        <v>24</v>
      </c>
      <c r="J229" s="22">
        <v>35</v>
      </c>
      <c r="K229" s="1">
        <f t="shared" si="4"/>
        <v>29</v>
      </c>
      <c r="L229" s="1">
        <f t="shared" si="4"/>
        <v>25</v>
      </c>
      <c r="M229" s="1">
        <f t="shared" si="4"/>
        <v>33.666666666666664</v>
      </c>
      <c r="N229" s="22"/>
      <c r="O229" s="22"/>
      <c r="P229" s="22"/>
      <c r="Q229" s="22"/>
    </row>
    <row r="230" spans="1:17">
      <c r="A230" s="25" t="s">
        <v>576</v>
      </c>
      <c r="B230" s="22">
        <v>28</v>
      </c>
      <c r="C230" s="22">
        <v>25</v>
      </c>
      <c r="D230" s="22">
        <v>34</v>
      </c>
      <c r="E230" s="22">
        <v>32</v>
      </c>
      <c r="F230" s="22">
        <v>28</v>
      </c>
      <c r="G230" s="22">
        <v>36</v>
      </c>
      <c r="H230" s="22">
        <v>32</v>
      </c>
      <c r="I230" s="22">
        <v>28</v>
      </c>
      <c r="J230" s="22">
        <v>36</v>
      </c>
      <c r="K230" s="1">
        <f t="shared" si="4"/>
        <v>30.666666666666668</v>
      </c>
      <c r="L230" s="1">
        <f t="shared" si="4"/>
        <v>27</v>
      </c>
      <c r="M230" s="1">
        <f t="shared" si="4"/>
        <v>35.333333333333336</v>
      </c>
      <c r="N230" s="22"/>
      <c r="O230" s="22"/>
      <c r="P230" s="22"/>
      <c r="Q230" s="22"/>
    </row>
    <row r="231" spans="1:17">
      <c r="A231" s="25" t="s">
        <v>577</v>
      </c>
      <c r="B231" s="22">
        <v>28</v>
      </c>
      <c r="C231" s="22">
        <v>27</v>
      </c>
      <c r="D231" s="22">
        <v>31</v>
      </c>
      <c r="E231" s="22">
        <v>30</v>
      </c>
      <c r="F231" s="22">
        <v>26</v>
      </c>
      <c r="G231" s="22">
        <v>36</v>
      </c>
      <c r="H231" s="22">
        <v>30</v>
      </c>
      <c r="I231" s="22">
        <v>26</v>
      </c>
      <c r="J231" s="22">
        <v>36</v>
      </c>
      <c r="K231" s="1">
        <f t="shared" si="4"/>
        <v>29.333333333333332</v>
      </c>
      <c r="L231" s="1">
        <f t="shared" si="4"/>
        <v>26.333333333333332</v>
      </c>
      <c r="M231" s="1">
        <f t="shared" si="4"/>
        <v>34.333333333333336</v>
      </c>
      <c r="N231" s="22"/>
      <c r="O231" s="22"/>
      <c r="P231" s="22"/>
      <c r="Q231" s="22"/>
    </row>
    <row r="232" spans="1:17">
      <c r="A232" s="25" t="s">
        <v>578</v>
      </c>
      <c r="B232" s="22">
        <v>27</v>
      </c>
      <c r="C232" s="22">
        <v>24</v>
      </c>
      <c r="D232" s="22">
        <v>29</v>
      </c>
      <c r="E232" s="22">
        <v>35</v>
      </c>
      <c r="F232" s="22">
        <v>30</v>
      </c>
      <c r="G232" s="22">
        <v>44</v>
      </c>
      <c r="H232" s="22">
        <v>35</v>
      </c>
      <c r="I232" s="22">
        <v>30</v>
      </c>
      <c r="J232" s="22">
        <v>44</v>
      </c>
      <c r="K232" s="1">
        <f t="shared" si="4"/>
        <v>32.333333333333336</v>
      </c>
      <c r="L232" s="1">
        <f t="shared" si="4"/>
        <v>28</v>
      </c>
      <c r="M232" s="1">
        <f t="shared" si="4"/>
        <v>39</v>
      </c>
      <c r="N232" s="22"/>
      <c r="O232" s="22"/>
      <c r="P232" s="22"/>
      <c r="Q232" s="22"/>
    </row>
    <row r="233" spans="1:17">
      <c r="A233" s="25" t="s">
        <v>579</v>
      </c>
      <c r="B233" s="22">
        <v>27</v>
      </c>
      <c r="C233" s="22">
        <v>23</v>
      </c>
      <c r="D233" s="22">
        <v>30</v>
      </c>
      <c r="E233" s="22">
        <v>28</v>
      </c>
      <c r="F233" s="22">
        <v>27</v>
      </c>
      <c r="G233" s="22">
        <v>29</v>
      </c>
      <c r="H233" s="22">
        <v>28</v>
      </c>
      <c r="I233" s="22">
        <v>27</v>
      </c>
      <c r="J233" s="22">
        <v>29</v>
      </c>
      <c r="K233" s="1">
        <f t="shared" si="4"/>
        <v>27.666666666666668</v>
      </c>
      <c r="L233" s="1">
        <f t="shared" si="4"/>
        <v>25.666666666666668</v>
      </c>
      <c r="M233" s="1">
        <f t="shared" si="4"/>
        <v>29.333333333333332</v>
      </c>
      <c r="N233" s="22"/>
      <c r="O233" s="22"/>
      <c r="P233" s="22"/>
      <c r="Q233" s="22"/>
    </row>
    <row r="234" spans="1:17">
      <c r="A234" s="25" t="s">
        <v>580</v>
      </c>
      <c r="B234" s="22">
        <v>28</v>
      </c>
      <c r="C234" s="22">
        <v>24</v>
      </c>
      <c r="D234" s="22">
        <v>31</v>
      </c>
      <c r="E234" s="22">
        <v>27</v>
      </c>
      <c r="F234" s="22">
        <v>27</v>
      </c>
      <c r="G234" s="22">
        <v>29</v>
      </c>
      <c r="H234" s="22">
        <v>27</v>
      </c>
      <c r="I234" s="22">
        <v>27</v>
      </c>
      <c r="J234" s="22">
        <v>29</v>
      </c>
      <c r="K234" s="1">
        <f t="shared" si="4"/>
        <v>27.333333333333332</v>
      </c>
      <c r="L234" s="1">
        <f t="shared" si="4"/>
        <v>26</v>
      </c>
      <c r="M234" s="1">
        <f t="shared" si="4"/>
        <v>29.666666666666668</v>
      </c>
      <c r="N234" s="22"/>
      <c r="O234" s="22"/>
      <c r="P234" s="22"/>
      <c r="Q234" s="22"/>
    </row>
    <row r="235" spans="1:17">
      <c r="A235" s="25" t="s">
        <v>581</v>
      </c>
      <c r="B235" s="22">
        <v>27</v>
      </c>
      <c r="C235" s="22">
        <v>24</v>
      </c>
      <c r="D235" s="22">
        <v>30</v>
      </c>
      <c r="E235" s="22">
        <v>27</v>
      </c>
      <c r="F235" s="22">
        <v>24</v>
      </c>
      <c r="G235" s="22">
        <v>29</v>
      </c>
      <c r="H235" s="22">
        <v>27</v>
      </c>
      <c r="I235" s="22">
        <v>24</v>
      </c>
      <c r="J235" s="22">
        <v>29</v>
      </c>
      <c r="K235" s="1">
        <f t="shared" si="4"/>
        <v>27</v>
      </c>
      <c r="L235" s="1">
        <f t="shared" si="4"/>
        <v>24</v>
      </c>
      <c r="M235" s="1">
        <f t="shared" si="4"/>
        <v>29.333333333333332</v>
      </c>
      <c r="N235" s="22"/>
      <c r="O235" s="22"/>
      <c r="P235" s="22"/>
      <c r="Q235" s="22"/>
    </row>
    <row r="236" spans="1:17">
      <c r="A236" s="25" t="s">
        <v>582</v>
      </c>
      <c r="B236" s="22">
        <v>27</v>
      </c>
      <c r="C236" s="22">
        <v>25</v>
      </c>
      <c r="D236" s="22">
        <v>29</v>
      </c>
      <c r="E236" s="22">
        <v>27</v>
      </c>
      <c r="F236" s="22">
        <v>23</v>
      </c>
      <c r="G236" s="22">
        <v>29</v>
      </c>
      <c r="H236" s="22">
        <v>27</v>
      </c>
      <c r="I236" s="22">
        <v>23</v>
      </c>
      <c r="J236" s="22">
        <v>29</v>
      </c>
      <c r="K236" s="1">
        <f t="shared" si="4"/>
        <v>27</v>
      </c>
      <c r="L236" s="1">
        <f t="shared" si="4"/>
        <v>23.666666666666668</v>
      </c>
      <c r="M236" s="1">
        <f t="shared" si="4"/>
        <v>29</v>
      </c>
      <c r="N236" s="22"/>
      <c r="O236" s="22"/>
      <c r="P236" s="22"/>
      <c r="Q236" s="22"/>
    </row>
    <row r="237" spans="1:17">
      <c r="A237" s="25" t="s">
        <v>583</v>
      </c>
      <c r="B237" s="22">
        <v>27</v>
      </c>
      <c r="C237" s="22">
        <v>25</v>
      </c>
      <c r="D237" s="22">
        <v>30</v>
      </c>
      <c r="E237" s="22">
        <v>27</v>
      </c>
      <c r="F237" s="22">
        <v>24</v>
      </c>
      <c r="G237" s="22">
        <v>29</v>
      </c>
      <c r="H237" s="22">
        <v>27</v>
      </c>
      <c r="I237" s="22">
        <v>24</v>
      </c>
      <c r="J237" s="22">
        <v>29</v>
      </c>
      <c r="K237" s="1">
        <f t="shared" si="4"/>
        <v>27</v>
      </c>
      <c r="L237" s="1">
        <f t="shared" si="4"/>
        <v>24.333333333333332</v>
      </c>
      <c r="M237" s="1">
        <f t="shared" si="4"/>
        <v>29.333333333333332</v>
      </c>
      <c r="N237" s="22"/>
      <c r="O237" s="22"/>
      <c r="P237" s="22"/>
      <c r="Q237" s="22"/>
    </row>
    <row r="238" spans="1:17">
      <c r="A238" s="25" t="s">
        <v>584</v>
      </c>
      <c r="B238" s="22">
        <v>27</v>
      </c>
      <c r="C238" s="22">
        <v>24</v>
      </c>
      <c r="D238" s="22">
        <v>30</v>
      </c>
      <c r="E238" s="22">
        <v>27</v>
      </c>
      <c r="F238" s="22">
        <v>24</v>
      </c>
      <c r="G238" s="22">
        <v>29</v>
      </c>
      <c r="H238" s="22">
        <v>27</v>
      </c>
      <c r="I238" s="22">
        <v>24</v>
      </c>
      <c r="J238" s="22">
        <v>29</v>
      </c>
      <c r="K238" s="1">
        <f t="shared" si="4"/>
        <v>27</v>
      </c>
      <c r="L238" s="1">
        <f t="shared" si="4"/>
        <v>24</v>
      </c>
      <c r="M238" s="1">
        <f t="shared" si="4"/>
        <v>29.333333333333332</v>
      </c>
      <c r="N238" s="22"/>
      <c r="O238" s="22"/>
      <c r="P238" s="22"/>
      <c r="Q238" s="22"/>
    </row>
    <row r="239" spans="1:17">
      <c r="A239" s="25" t="s">
        <v>585</v>
      </c>
      <c r="B239" s="22">
        <v>26</v>
      </c>
      <c r="C239" s="22">
        <v>23</v>
      </c>
      <c r="D239" s="22">
        <v>29</v>
      </c>
      <c r="E239" s="22">
        <v>27</v>
      </c>
      <c r="F239" s="22">
        <v>24</v>
      </c>
      <c r="G239" s="22">
        <v>29</v>
      </c>
      <c r="H239" s="22">
        <v>27</v>
      </c>
      <c r="I239" s="22">
        <v>24</v>
      </c>
      <c r="J239" s="22">
        <v>29</v>
      </c>
      <c r="K239" s="1">
        <f t="shared" si="4"/>
        <v>26.666666666666668</v>
      </c>
      <c r="L239" s="1">
        <f t="shared" si="4"/>
        <v>23.666666666666668</v>
      </c>
      <c r="M239" s="1">
        <f t="shared" si="4"/>
        <v>29</v>
      </c>
      <c r="N239" s="22"/>
      <c r="O239" s="22"/>
      <c r="P239" s="22"/>
      <c r="Q239" s="22"/>
    </row>
    <row r="240" spans="1:17">
      <c r="A240" s="25" t="s">
        <v>586</v>
      </c>
      <c r="B240" s="22">
        <v>27</v>
      </c>
      <c r="C240" s="22">
        <v>24</v>
      </c>
      <c r="D240" s="22">
        <v>29</v>
      </c>
      <c r="E240" s="22">
        <v>27</v>
      </c>
      <c r="F240" s="22">
        <v>25</v>
      </c>
      <c r="G240" s="22">
        <v>29</v>
      </c>
      <c r="H240" s="22">
        <v>27</v>
      </c>
      <c r="I240" s="22">
        <v>25</v>
      </c>
      <c r="J240" s="22">
        <v>29</v>
      </c>
      <c r="K240" s="1">
        <f t="shared" si="4"/>
        <v>27</v>
      </c>
      <c r="L240" s="1">
        <f t="shared" si="4"/>
        <v>24.666666666666668</v>
      </c>
      <c r="M240" s="1">
        <f t="shared" si="4"/>
        <v>29</v>
      </c>
      <c r="N240" s="22"/>
      <c r="O240" s="22"/>
      <c r="P240" s="22"/>
      <c r="Q240" s="22"/>
    </row>
    <row r="241" spans="1:17">
      <c r="A241" s="25" t="s">
        <v>587</v>
      </c>
      <c r="B241" s="22">
        <v>26</v>
      </c>
      <c r="C241" s="22">
        <v>22</v>
      </c>
      <c r="D241" s="22">
        <v>29</v>
      </c>
      <c r="E241" s="22">
        <v>27</v>
      </c>
      <c r="F241" s="22">
        <v>24</v>
      </c>
      <c r="G241" s="22">
        <v>29</v>
      </c>
      <c r="H241" s="22">
        <v>27</v>
      </c>
      <c r="I241" s="22">
        <v>24</v>
      </c>
      <c r="J241" s="22">
        <v>29</v>
      </c>
      <c r="K241" s="1">
        <f t="shared" si="4"/>
        <v>26.666666666666668</v>
      </c>
      <c r="L241" s="1">
        <f t="shared" si="4"/>
        <v>23.333333333333332</v>
      </c>
      <c r="M241" s="1">
        <f t="shared" si="4"/>
        <v>29</v>
      </c>
      <c r="N241" s="22"/>
      <c r="O241" s="22"/>
      <c r="P241" s="22"/>
      <c r="Q241" s="22"/>
    </row>
    <row r="242" spans="1:17">
      <c r="A242" s="25" t="s">
        <v>588</v>
      </c>
      <c r="B242" s="22">
        <v>27</v>
      </c>
      <c r="C242" s="22">
        <v>23</v>
      </c>
      <c r="D242" s="22">
        <v>29</v>
      </c>
      <c r="E242" s="22">
        <v>26</v>
      </c>
      <c r="F242" s="22">
        <v>23</v>
      </c>
      <c r="G242" s="22">
        <v>30</v>
      </c>
      <c r="H242" s="22">
        <v>26</v>
      </c>
      <c r="I242" s="22">
        <v>23</v>
      </c>
      <c r="J242" s="22">
        <v>30</v>
      </c>
      <c r="K242" s="1">
        <f t="shared" si="4"/>
        <v>26.333333333333332</v>
      </c>
      <c r="L242" s="1">
        <f t="shared" si="4"/>
        <v>23</v>
      </c>
      <c r="M242" s="1">
        <f t="shared" si="4"/>
        <v>29.666666666666668</v>
      </c>
      <c r="N242" s="22"/>
      <c r="O242" s="22"/>
      <c r="P242" s="22"/>
      <c r="Q242" s="22"/>
    </row>
    <row r="243" spans="1:17">
      <c r="A243" s="25" t="s">
        <v>589</v>
      </c>
      <c r="B243" s="22">
        <v>29</v>
      </c>
      <c r="C243" s="22">
        <v>24</v>
      </c>
      <c r="D243" s="22">
        <v>36</v>
      </c>
      <c r="E243" s="22">
        <v>26</v>
      </c>
      <c r="F243" s="22">
        <v>23</v>
      </c>
      <c r="G243" s="22">
        <v>29</v>
      </c>
      <c r="H243" s="22">
        <v>26</v>
      </c>
      <c r="I243" s="22">
        <v>23</v>
      </c>
      <c r="J243" s="22">
        <v>29</v>
      </c>
      <c r="K243" s="1">
        <f t="shared" si="4"/>
        <v>27</v>
      </c>
      <c r="L243" s="1">
        <f t="shared" si="4"/>
        <v>23.333333333333332</v>
      </c>
      <c r="M243" s="1">
        <f t="shared" si="4"/>
        <v>31.333333333333332</v>
      </c>
      <c r="N243" s="22"/>
      <c r="O243" s="22"/>
      <c r="P243" s="22"/>
      <c r="Q243" s="22"/>
    </row>
    <row r="244" spans="1:17">
      <c r="A244" s="25" t="s">
        <v>590</v>
      </c>
      <c r="B244" s="22">
        <v>32</v>
      </c>
      <c r="C244" s="22">
        <v>26</v>
      </c>
      <c r="D244" s="22">
        <v>38</v>
      </c>
      <c r="E244" s="22">
        <v>27</v>
      </c>
      <c r="F244" s="22">
        <v>23</v>
      </c>
      <c r="G244" s="22">
        <v>29</v>
      </c>
      <c r="H244" s="22">
        <v>27</v>
      </c>
      <c r="I244" s="22">
        <v>23</v>
      </c>
      <c r="J244" s="22">
        <v>29</v>
      </c>
      <c r="K244" s="1">
        <f t="shared" si="4"/>
        <v>28.666666666666668</v>
      </c>
      <c r="L244" s="1">
        <f t="shared" si="4"/>
        <v>24</v>
      </c>
      <c r="M244" s="1">
        <f t="shared" si="4"/>
        <v>32</v>
      </c>
      <c r="N244" s="22"/>
      <c r="O244" s="22"/>
      <c r="P244" s="22"/>
      <c r="Q244" s="22"/>
    </row>
    <row r="245" spans="1:17">
      <c r="A245" s="25" t="s">
        <v>721</v>
      </c>
      <c r="B245" s="22">
        <v>27</v>
      </c>
      <c r="C245" s="22">
        <v>24</v>
      </c>
      <c r="D245" s="22">
        <v>30</v>
      </c>
      <c r="E245" s="22">
        <v>26</v>
      </c>
      <c r="F245" s="22">
        <v>22</v>
      </c>
      <c r="G245" s="22">
        <v>29</v>
      </c>
      <c r="H245" s="22">
        <v>26</v>
      </c>
      <c r="I245" s="22">
        <v>22</v>
      </c>
      <c r="J245" s="22">
        <v>29</v>
      </c>
      <c r="K245" s="1">
        <f t="shared" si="4"/>
        <v>26.333333333333332</v>
      </c>
      <c r="L245" s="1">
        <f t="shared" si="4"/>
        <v>22.666666666666668</v>
      </c>
      <c r="M245" s="1">
        <f t="shared" si="4"/>
        <v>29.333333333333332</v>
      </c>
      <c r="N245" s="22"/>
      <c r="O245" s="22"/>
      <c r="P245" s="22"/>
      <c r="Q245" s="22"/>
    </row>
    <row r="246" spans="1:17">
      <c r="A246" s="25" t="s">
        <v>591</v>
      </c>
      <c r="B246" s="22">
        <v>25</v>
      </c>
      <c r="C246" s="22">
        <v>24</v>
      </c>
      <c r="D246" s="22">
        <v>27</v>
      </c>
      <c r="E246" s="22"/>
      <c r="F246" s="22"/>
      <c r="G246" s="22"/>
      <c r="H246" s="22"/>
      <c r="I246" s="22"/>
      <c r="J246" s="22"/>
      <c r="K246" s="1">
        <f t="shared" si="4"/>
        <v>25</v>
      </c>
      <c r="L246" s="1">
        <f t="shared" si="4"/>
        <v>24</v>
      </c>
      <c r="M246" s="1">
        <f t="shared" si="4"/>
        <v>27</v>
      </c>
      <c r="N246" s="22"/>
      <c r="O246" s="22"/>
      <c r="P246" s="22"/>
      <c r="Q246" s="22"/>
    </row>
    <row r="247" spans="1:17">
      <c r="A247" s="25" t="s">
        <v>592</v>
      </c>
      <c r="B247" s="22">
        <v>26</v>
      </c>
      <c r="C247" s="22">
        <v>24</v>
      </c>
      <c r="D247" s="22">
        <v>27</v>
      </c>
      <c r="E247" s="22"/>
      <c r="F247" s="22"/>
      <c r="G247" s="21"/>
      <c r="H247" s="22"/>
      <c r="I247" s="22"/>
      <c r="J247" s="21"/>
      <c r="K247" s="1">
        <f t="shared" si="4"/>
        <v>26</v>
      </c>
      <c r="L247" s="1">
        <f t="shared" si="4"/>
        <v>24</v>
      </c>
      <c r="M247" s="1">
        <f t="shared" si="4"/>
        <v>27</v>
      </c>
      <c r="N247" s="22"/>
      <c r="O247" s="22"/>
      <c r="P247" s="22"/>
      <c r="Q247" s="22"/>
    </row>
    <row r="248" spans="1:17">
      <c r="A248" s="25" t="s">
        <v>593</v>
      </c>
      <c r="B248" s="22">
        <v>26</v>
      </c>
      <c r="C248" s="22">
        <v>24</v>
      </c>
      <c r="D248" s="22">
        <v>27</v>
      </c>
      <c r="E248" s="21"/>
      <c r="F248" s="21"/>
      <c r="G248" s="21"/>
      <c r="H248" s="21"/>
      <c r="I248" s="21"/>
      <c r="J248" s="21"/>
      <c r="K248" s="1">
        <f t="shared" si="4"/>
        <v>26</v>
      </c>
      <c r="L248" s="1">
        <f t="shared" si="4"/>
        <v>24</v>
      </c>
      <c r="M248" s="1">
        <f t="shared" si="4"/>
        <v>27</v>
      </c>
      <c r="N248" s="22"/>
      <c r="O248" s="22"/>
      <c r="P248" s="22"/>
      <c r="Q248" s="22"/>
    </row>
    <row r="249" spans="1:17">
      <c r="A249" s="25" t="s">
        <v>594</v>
      </c>
      <c r="B249" s="22">
        <v>26</v>
      </c>
      <c r="C249" s="22">
        <v>24</v>
      </c>
      <c r="D249" s="22">
        <v>28</v>
      </c>
      <c r="E249" s="21"/>
      <c r="F249" s="21"/>
      <c r="G249" s="21"/>
      <c r="H249" s="21"/>
      <c r="I249" s="21"/>
      <c r="J249" s="21"/>
      <c r="K249" s="1">
        <f t="shared" si="4"/>
        <v>26</v>
      </c>
      <c r="L249" s="1">
        <f t="shared" si="4"/>
        <v>24</v>
      </c>
      <c r="M249" s="1">
        <f t="shared" si="4"/>
        <v>28</v>
      </c>
      <c r="N249" s="22"/>
      <c r="O249" s="22"/>
      <c r="P249" s="22"/>
      <c r="Q249" s="22"/>
    </row>
    <row r="250" spans="1:17">
      <c r="A250" s="25" t="s">
        <v>595</v>
      </c>
      <c r="B250" s="22">
        <v>25</v>
      </c>
      <c r="C250" s="22">
        <v>21</v>
      </c>
      <c r="D250" s="22">
        <v>29</v>
      </c>
      <c r="E250" s="21"/>
      <c r="F250" s="21"/>
      <c r="G250" s="21"/>
      <c r="H250" s="21"/>
      <c r="I250" s="21"/>
      <c r="J250" s="21"/>
      <c r="K250" s="1">
        <f t="shared" si="4"/>
        <v>25</v>
      </c>
      <c r="L250" s="1">
        <f t="shared" si="4"/>
        <v>21</v>
      </c>
      <c r="M250" s="1">
        <f t="shared" si="4"/>
        <v>29</v>
      </c>
      <c r="N250" s="22"/>
      <c r="O250" s="22"/>
      <c r="P250" s="22"/>
      <c r="Q250" s="22"/>
    </row>
    <row r="251" spans="1:17">
      <c r="A251" s="25" t="s">
        <v>596</v>
      </c>
      <c r="B251" s="22">
        <v>26</v>
      </c>
      <c r="C251" s="22">
        <v>24</v>
      </c>
      <c r="D251" s="22">
        <v>29</v>
      </c>
      <c r="E251" s="21"/>
      <c r="F251" s="21"/>
      <c r="G251" s="21"/>
      <c r="H251" s="21"/>
      <c r="I251" s="21"/>
      <c r="J251" s="21"/>
      <c r="K251" s="1">
        <f t="shared" si="4"/>
        <v>26</v>
      </c>
      <c r="L251" s="1">
        <f t="shared" si="4"/>
        <v>24</v>
      </c>
      <c r="M251" s="1">
        <f t="shared" si="4"/>
        <v>29</v>
      </c>
      <c r="N251" s="22"/>
      <c r="O251" s="22"/>
      <c r="P251" s="22"/>
      <c r="Q251" s="22"/>
    </row>
    <row r="252" spans="1:17">
      <c r="A252" s="25" t="s">
        <v>597</v>
      </c>
      <c r="B252" s="22">
        <v>27</v>
      </c>
      <c r="C252" s="22">
        <v>23</v>
      </c>
      <c r="D252" s="22">
        <v>29</v>
      </c>
      <c r="E252" s="22"/>
      <c r="F252" s="22"/>
      <c r="G252" s="22"/>
      <c r="H252" s="22"/>
      <c r="I252" s="22"/>
      <c r="J252" s="22"/>
      <c r="K252" s="1">
        <f t="shared" si="4"/>
        <v>27</v>
      </c>
      <c r="L252" s="1">
        <f t="shared" si="4"/>
        <v>23</v>
      </c>
      <c r="M252" s="1">
        <f t="shared" si="4"/>
        <v>29</v>
      </c>
      <c r="N252" s="22"/>
      <c r="O252" s="22"/>
      <c r="P252" s="22"/>
      <c r="Q252" s="22"/>
    </row>
    <row r="253" spans="1:17">
      <c r="A253" s="25" t="s">
        <v>598</v>
      </c>
      <c r="B253" s="22">
        <v>27</v>
      </c>
      <c r="C253" s="22">
        <v>24</v>
      </c>
      <c r="D253" s="22">
        <v>29</v>
      </c>
      <c r="E253" s="22"/>
      <c r="F253" s="22"/>
      <c r="G253" s="22"/>
      <c r="H253" s="22"/>
      <c r="I253" s="22"/>
      <c r="J253" s="22"/>
      <c r="K253" s="1">
        <f t="shared" si="4"/>
        <v>27</v>
      </c>
      <c r="L253" s="1">
        <f t="shared" si="4"/>
        <v>24</v>
      </c>
      <c r="M253" s="1">
        <f t="shared" si="4"/>
        <v>29</v>
      </c>
      <c r="N253" s="22"/>
      <c r="O253" s="22"/>
      <c r="P253" s="22"/>
      <c r="Q253" s="22"/>
    </row>
    <row r="254" spans="1:17">
      <c r="A254" s="25" t="s">
        <v>599</v>
      </c>
      <c r="B254" s="22">
        <v>27</v>
      </c>
      <c r="C254" s="22">
        <v>24</v>
      </c>
      <c r="D254" s="22">
        <v>30</v>
      </c>
      <c r="E254" s="22"/>
      <c r="F254" s="22"/>
      <c r="G254" s="22"/>
      <c r="H254" s="22"/>
      <c r="I254" s="22"/>
      <c r="J254" s="22"/>
      <c r="K254" s="1">
        <f t="shared" si="4"/>
        <v>27</v>
      </c>
      <c r="L254" s="1">
        <f t="shared" si="4"/>
        <v>24</v>
      </c>
      <c r="M254" s="1">
        <f t="shared" si="4"/>
        <v>30</v>
      </c>
      <c r="N254" s="22"/>
      <c r="O254" s="22"/>
      <c r="P254" s="22"/>
      <c r="Q254" s="22"/>
    </row>
    <row r="255" spans="1:17">
      <c r="A255" s="25" t="s">
        <v>600</v>
      </c>
      <c r="B255" s="22">
        <v>27</v>
      </c>
      <c r="C255" s="22">
        <v>23</v>
      </c>
      <c r="D255" s="22">
        <v>31</v>
      </c>
      <c r="E255" s="22"/>
      <c r="F255" s="22"/>
      <c r="G255" s="22"/>
      <c r="H255" s="22"/>
      <c r="I255" s="22"/>
      <c r="J255" s="22"/>
      <c r="K255" s="1">
        <f t="shared" si="4"/>
        <v>27</v>
      </c>
      <c r="L255" s="1">
        <f t="shared" si="4"/>
        <v>23</v>
      </c>
      <c r="M255" s="1">
        <f t="shared" si="4"/>
        <v>31</v>
      </c>
      <c r="N255" s="22"/>
      <c r="O255" s="22"/>
      <c r="P255" s="22"/>
      <c r="Q255" s="22"/>
    </row>
    <row r="256" spans="1:17">
      <c r="A256" s="25" t="s">
        <v>601</v>
      </c>
      <c r="B256" s="22">
        <v>25</v>
      </c>
      <c r="C256" s="22">
        <v>22</v>
      </c>
      <c r="D256" s="22">
        <v>26</v>
      </c>
      <c r="E256" s="22"/>
      <c r="F256" s="22"/>
      <c r="G256" s="22"/>
      <c r="H256" s="22"/>
      <c r="I256" s="22"/>
      <c r="J256" s="22"/>
      <c r="K256" s="1">
        <f t="shared" si="4"/>
        <v>25</v>
      </c>
      <c r="L256" s="1">
        <f t="shared" si="4"/>
        <v>22</v>
      </c>
      <c r="M256" s="1">
        <f t="shared" si="4"/>
        <v>26</v>
      </c>
      <c r="N256" s="22"/>
      <c r="O256" s="22"/>
      <c r="P256" s="22"/>
      <c r="Q256" s="22"/>
    </row>
    <row r="257" spans="1:17">
      <c r="A257" s="25" t="s">
        <v>602</v>
      </c>
      <c r="B257" s="22">
        <v>24</v>
      </c>
      <c r="C257" s="22">
        <v>21</v>
      </c>
      <c r="D257" s="22">
        <v>27</v>
      </c>
      <c r="E257" s="22"/>
      <c r="F257" s="22"/>
      <c r="G257" s="22"/>
      <c r="H257" s="22"/>
      <c r="I257" s="22"/>
      <c r="J257" s="22"/>
      <c r="K257" s="1">
        <f t="shared" si="4"/>
        <v>24</v>
      </c>
      <c r="L257" s="1">
        <f t="shared" si="4"/>
        <v>21</v>
      </c>
      <c r="M257" s="1">
        <f t="shared" si="4"/>
        <v>27</v>
      </c>
      <c r="N257" s="22"/>
      <c r="O257" s="22"/>
      <c r="P257" s="22"/>
      <c r="Q257" s="22"/>
    </row>
    <row r="258" spans="1:17">
      <c r="A258" s="25" t="s">
        <v>603</v>
      </c>
      <c r="B258" s="22">
        <v>24</v>
      </c>
      <c r="C258" s="22">
        <v>22</v>
      </c>
      <c r="D258" s="22">
        <v>27</v>
      </c>
      <c r="E258" s="22"/>
      <c r="F258" s="22"/>
      <c r="G258" s="22"/>
      <c r="H258" s="22"/>
      <c r="I258" s="22"/>
      <c r="J258" s="22"/>
      <c r="K258" s="1">
        <f t="shared" si="4"/>
        <v>24</v>
      </c>
      <c r="L258" s="1">
        <f t="shared" si="4"/>
        <v>22</v>
      </c>
      <c r="M258" s="1">
        <f t="shared" si="4"/>
        <v>27</v>
      </c>
      <c r="N258" s="22"/>
      <c r="O258" s="22"/>
      <c r="P258" s="22"/>
      <c r="Q258" s="22"/>
    </row>
    <row r="259" spans="1:17">
      <c r="A259" s="25" t="s">
        <v>604</v>
      </c>
      <c r="B259" s="22">
        <v>24</v>
      </c>
      <c r="C259" s="22">
        <v>22</v>
      </c>
      <c r="D259" s="22">
        <v>28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24</v>
      </c>
      <c r="L259" s="1">
        <f t="shared" si="5"/>
        <v>22</v>
      </c>
      <c r="M259" s="1">
        <f t="shared" si="5"/>
        <v>28</v>
      </c>
      <c r="N259" s="22"/>
      <c r="O259" s="22"/>
      <c r="P259" s="22"/>
      <c r="Q259" s="22"/>
    </row>
    <row r="260" spans="1:17">
      <c r="A260" s="25" t="s">
        <v>605</v>
      </c>
      <c r="B260" s="22">
        <v>26</v>
      </c>
      <c r="C260" s="22">
        <v>22</v>
      </c>
      <c r="D260" s="22">
        <v>28</v>
      </c>
      <c r="E260" s="22"/>
      <c r="F260" s="22"/>
      <c r="G260" s="22"/>
      <c r="H260" s="22"/>
      <c r="I260" s="22"/>
      <c r="J260" s="22"/>
      <c r="K260" s="1">
        <f t="shared" si="5"/>
        <v>26</v>
      </c>
      <c r="L260" s="1">
        <f t="shared" si="5"/>
        <v>22</v>
      </c>
      <c r="M260" s="1">
        <f t="shared" si="5"/>
        <v>28</v>
      </c>
      <c r="N260" s="22"/>
      <c r="O260" s="22"/>
      <c r="P260" s="22"/>
      <c r="Q260" s="22"/>
    </row>
    <row r="261" spans="1:17">
      <c r="A261" s="25" t="s">
        <v>606</v>
      </c>
      <c r="B261" s="22">
        <v>25</v>
      </c>
      <c r="C261" s="22">
        <v>22</v>
      </c>
      <c r="D261" s="22">
        <v>27</v>
      </c>
      <c r="E261" s="22"/>
      <c r="F261" s="22"/>
      <c r="G261" s="22"/>
      <c r="H261" s="22"/>
      <c r="I261" s="22"/>
      <c r="J261" s="22"/>
      <c r="K261" s="1">
        <f t="shared" si="5"/>
        <v>25</v>
      </c>
      <c r="L261" s="1">
        <f t="shared" si="5"/>
        <v>22</v>
      </c>
      <c r="M261" s="1">
        <f t="shared" si="5"/>
        <v>27</v>
      </c>
      <c r="N261" s="22"/>
      <c r="O261" s="22"/>
      <c r="P261" s="22"/>
      <c r="Q261" s="22"/>
    </row>
    <row r="262" spans="1:17">
      <c r="A262" s="25" t="s">
        <v>607</v>
      </c>
      <c r="B262" s="22">
        <v>26</v>
      </c>
      <c r="C262" s="22">
        <v>26</v>
      </c>
      <c r="D262" s="22">
        <v>28</v>
      </c>
      <c r="E262" s="22"/>
      <c r="F262" s="22"/>
      <c r="G262" s="22"/>
      <c r="H262" s="22"/>
      <c r="I262" s="22"/>
      <c r="J262" s="22"/>
      <c r="K262" s="1">
        <f t="shared" si="5"/>
        <v>26</v>
      </c>
      <c r="L262" s="1">
        <f t="shared" si="5"/>
        <v>26</v>
      </c>
      <c r="M262" s="1">
        <f t="shared" si="5"/>
        <v>28</v>
      </c>
      <c r="N262" s="22"/>
      <c r="O262" s="22"/>
      <c r="P262" s="22"/>
      <c r="Q262" s="22"/>
    </row>
    <row r="263" spans="1:17">
      <c r="A263" s="25" t="s">
        <v>608</v>
      </c>
      <c r="B263" s="22">
        <v>26</v>
      </c>
      <c r="C263" s="22">
        <v>24</v>
      </c>
      <c r="D263" s="22">
        <v>28</v>
      </c>
      <c r="E263" s="22"/>
      <c r="F263" s="22"/>
      <c r="G263" s="22"/>
      <c r="H263" s="22"/>
      <c r="I263" s="22"/>
      <c r="J263" s="22"/>
      <c r="K263" s="1">
        <f t="shared" si="5"/>
        <v>26</v>
      </c>
      <c r="L263" s="1">
        <f t="shared" si="5"/>
        <v>24</v>
      </c>
      <c r="M263" s="1">
        <f t="shared" si="5"/>
        <v>28</v>
      </c>
      <c r="N263" s="22"/>
      <c r="O263" s="22"/>
      <c r="P263" s="22"/>
      <c r="Q263" s="22"/>
    </row>
    <row r="264" spans="1:17">
      <c r="A264" s="25" t="s">
        <v>609</v>
      </c>
      <c r="B264" s="22">
        <v>25</v>
      </c>
      <c r="C264" s="22">
        <v>22</v>
      </c>
      <c r="D264" s="22">
        <v>28</v>
      </c>
      <c r="E264" s="22"/>
      <c r="F264" s="22"/>
      <c r="G264" s="22"/>
      <c r="H264" s="22"/>
      <c r="I264" s="22"/>
      <c r="J264" s="22"/>
      <c r="K264" s="1">
        <f t="shared" si="5"/>
        <v>25</v>
      </c>
      <c r="L264" s="1">
        <f t="shared" si="5"/>
        <v>22</v>
      </c>
      <c r="M264" s="1">
        <f t="shared" si="5"/>
        <v>28</v>
      </c>
      <c r="N264" s="22"/>
      <c r="O264" s="22"/>
      <c r="P264" s="22"/>
      <c r="Q264" s="22"/>
    </row>
    <row r="265" spans="1:17">
      <c r="A265" s="25" t="s">
        <v>610</v>
      </c>
      <c r="B265" s="22">
        <v>25</v>
      </c>
      <c r="C265" s="22">
        <v>23</v>
      </c>
      <c r="D265" s="22">
        <v>28</v>
      </c>
      <c r="E265" s="22"/>
      <c r="F265" s="22"/>
      <c r="G265" s="22"/>
      <c r="H265" s="22"/>
      <c r="I265" s="22"/>
      <c r="J265" s="22"/>
      <c r="K265" s="1">
        <f t="shared" si="5"/>
        <v>25</v>
      </c>
      <c r="L265" s="1">
        <f t="shared" si="5"/>
        <v>23</v>
      </c>
      <c r="M265" s="1">
        <f t="shared" si="5"/>
        <v>28</v>
      </c>
      <c r="N265" s="22"/>
      <c r="O265" s="22"/>
      <c r="P265" s="22"/>
      <c r="Q265" s="22"/>
    </row>
    <row r="266" spans="1:17">
      <c r="A266" s="25" t="s">
        <v>611</v>
      </c>
      <c r="B266" s="22">
        <v>26</v>
      </c>
      <c r="C266" s="22">
        <v>23</v>
      </c>
      <c r="D266" s="22">
        <v>28</v>
      </c>
      <c r="E266" s="22"/>
      <c r="F266" s="22"/>
      <c r="G266" s="22"/>
      <c r="H266" s="22"/>
      <c r="I266" s="22"/>
      <c r="J266" s="22"/>
      <c r="K266" s="1">
        <f t="shared" si="5"/>
        <v>26</v>
      </c>
      <c r="L266" s="1">
        <f t="shared" si="5"/>
        <v>23</v>
      </c>
      <c r="M266" s="1">
        <f t="shared" si="5"/>
        <v>28</v>
      </c>
      <c r="N266" s="22"/>
      <c r="O266" s="22"/>
      <c r="P266" s="22"/>
      <c r="Q266" s="22"/>
    </row>
    <row r="267" spans="1:17">
      <c r="A267" s="25" t="s">
        <v>612</v>
      </c>
      <c r="B267" s="22">
        <v>27</v>
      </c>
      <c r="C267" s="22">
        <v>24</v>
      </c>
      <c r="D267" s="22">
        <v>30</v>
      </c>
      <c r="E267" s="22"/>
      <c r="F267" s="22"/>
      <c r="G267" s="22"/>
      <c r="H267" s="22"/>
      <c r="I267" s="22"/>
      <c r="J267" s="22"/>
      <c r="K267" s="1">
        <f t="shared" si="5"/>
        <v>27</v>
      </c>
      <c r="L267" s="1">
        <f t="shared" si="5"/>
        <v>24</v>
      </c>
      <c r="M267" s="1">
        <f t="shared" si="5"/>
        <v>30</v>
      </c>
      <c r="N267" s="22"/>
      <c r="O267" s="22"/>
      <c r="P267" s="22"/>
      <c r="Q267" s="22"/>
    </row>
    <row r="268" spans="1:17">
      <c r="A268" s="25" t="s">
        <v>613</v>
      </c>
      <c r="B268" s="22">
        <v>26</v>
      </c>
      <c r="C268" s="22">
        <v>23</v>
      </c>
      <c r="D268" s="22">
        <v>28</v>
      </c>
      <c r="E268" s="22"/>
      <c r="F268" s="22"/>
      <c r="G268" s="22"/>
      <c r="H268" s="22"/>
      <c r="I268" s="22"/>
      <c r="J268" s="22"/>
      <c r="K268" s="1">
        <f t="shared" si="5"/>
        <v>26</v>
      </c>
      <c r="L268" s="1">
        <f t="shared" si="5"/>
        <v>23</v>
      </c>
      <c r="M268" s="1">
        <f t="shared" si="5"/>
        <v>28</v>
      </c>
      <c r="N268" s="22"/>
      <c r="O268" s="22"/>
      <c r="P268" s="22"/>
      <c r="Q268" s="22"/>
    </row>
    <row r="269" spans="1:17">
      <c r="A269" s="25" t="s">
        <v>614</v>
      </c>
      <c r="B269" s="22">
        <v>26</v>
      </c>
      <c r="C269" s="22">
        <v>22</v>
      </c>
      <c r="D269" s="22">
        <v>29</v>
      </c>
      <c r="E269" s="22"/>
      <c r="F269" s="22"/>
      <c r="G269" s="22"/>
      <c r="H269" s="22"/>
      <c r="I269" s="22"/>
      <c r="J269" s="22"/>
      <c r="K269" s="1">
        <f t="shared" si="5"/>
        <v>26</v>
      </c>
      <c r="L269" s="1">
        <f t="shared" si="5"/>
        <v>22</v>
      </c>
      <c r="M269" s="1">
        <f t="shared" si="5"/>
        <v>29</v>
      </c>
      <c r="N269" s="22"/>
      <c r="O269" s="22"/>
      <c r="P269" s="22"/>
      <c r="Q269" s="22"/>
    </row>
    <row r="270" spans="1:17">
      <c r="A270" s="25" t="s">
        <v>615</v>
      </c>
      <c r="B270" s="22">
        <v>28</v>
      </c>
      <c r="C270" s="22">
        <v>24</v>
      </c>
      <c r="D270" s="22">
        <v>31</v>
      </c>
      <c r="E270" s="22"/>
      <c r="F270" s="22"/>
      <c r="G270" s="22"/>
      <c r="H270" s="22"/>
      <c r="I270" s="22"/>
      <c r="J270" s="22"/>
      <c r="K270" s="1">
        <f t="shared" si="5"/>
        <v>28</v>
      </c>
      <c r="L270" s="1">
        <f t="shared" si="5"/>
        <v>24</v>
      </c>
      <c r="M270" s="1">
        <f t="shared" si="5"/>
        <v>31</v>
      </c>
      <c r="N270" s="22"/>
      <c r="O270" s="22"/>
      <c r="P270" s="22"/>
      <c r="Q270" s="22"/>
    </row>
    <row r="271" spans="1:17">
      <c r="A271" s="25" t="s">
        <v>616</v>
      </c>
      <c r="B271" s="22">
        <v>22</v>
      </c>
      <c r="C271" s="22">
        <v>19</v>
      </c>
      <c r="D271" s="22">
        <v>23</v>
      </c>
      <c r="E271" s="22"/>
      <c r="F271" s="22"/>
      <c r="G271" s="22"/>
      <c r="H271" s="22"/>
      <c r="I271" s="22"/>
      <c r="J271" s="22"/>
      <c r="K271" s="1">
        <f t="shared" si="5"/>
        <v>22</v>
      </c>
      <c r="L271" s="1">
        <f t="shared" si="5"/>
        <v>19</v>
      </c>
      <c r="M271" s="1">
        <f t="shared" si="5"/>
        <v>23</v>
      </c>
      <c r="N271" s="22"/>
      <c r="O271" s="22"/>
      <c r="P271" s="22"/>
      <c r="Q271" s="22"/>
    </row>
    <row r="272" spans="1:17">
      <c r="A272" s="25" t="s">
        <v>617</v>
      </c>
      <c r="B272" s="22">
        <v>22</v>
      </c>
      <c r="C272" s="22">
        <v>18</v>
      </c>
      <c r="D272" s="22">
        <v>25</v>
      </c>
      <c r="E272" s="22"/>
      <c r="F272" s="22"/>
      <c r="G272" s="22"/>
      <c r="H272" s="22"/>
      <c r="I272" s="22"/>
      <c r="J272" s="22"/>
      <c r="K272" s="1">
        <f t="shared" si="5"/>
        <v>22</v>
      </c>
      <c r="L272" s="1">
        <f t="shared" si="5"/>
        <v>18</v>
      </c>
      <c r="M272" s="1">
        <f t="shared" si="5"/>
        <v>25</v>
      </c>
      <c r="N272" s="22"/>
      <c r="O272" s="22"/>
      <c r="P272" s="22"/>
      <c r="Q272" s="22"/>
    </row>
    <row r="273" spans="1:17">
      <c r="A273" s="25" t="s">
        <v>618</v>
      </c>
      <c r="B273" s="22">
        <v>22</v>
      </c>
      <c r="C273" s="22">
        <v>20</v>
      </c>
      <c r="D273" s="22">
        <v>23</v>
      </c>
      <c r="E273" s="22"/>
      <c r="F273" s="22"/>
      <c r="G273" s="22"/>
      <c r="H273" s="22"/>
      <c r="I273" s="22"/>
      <c r="J273" s="22"/>
      <c r="K273" s="1">
        <f t="shared" si="5"/>
        <v>22</v>
      </c>
      <c r="L273" s="1">
        <f t="shared" si="5"/>
        <v>20</v>
      </c>
      <c r="M273" s="1">
        <f t="shared" si="5"/>
        <v>23</v>
      </c>
      <c r="N273" s="22"/>
      <c r="O273" s="22"/>
      <c r="P273" s="22"/>
      <c r="Q273" s="22"/>
    </row>
    <row r="274" spans="1:17">
      <c r="A274" s="25" t="s">
        <v>619</v>
      </c>
      <c r="B274" s="22">
        <v>22</v>
      </c>
      <c r="C274" s="22">
        <v>20</v>
      </c>
      <c r="D274" s="22">
        <v>24</v>
      </c>
      <c r="E274" s="22"/>
      <c r="F274" s="22"/>
      <c r="G274" s="22"/>
      <c r="H274" s="22"/>
      <c r="I274" s="22"/>
      <c r="J274" s="22"/>
      <c r="K274" s="1">
        <f t="shared" si="5"/>
        <v>22</v>
      </c>
      <c r="L274" s="1">
        <f t="shared" si="5"/>
        <v>20</v>
      </c>
      <c r="M274" s="1">
        <f t="shared" si="5"/>
        <v>24</v>
      </c>
      <c r="N274" s="22"/>
      <c r="O274" s="22"/>
      <c r="P274" s="22"/>
      <c r="Q274" s="22"/>
    </row>
    <row r="275" spans="1:17">
      <c r="A275" s="25" t="s">
        <v>620</v>
      </c>
      <c r="B275" s="22">
        <v>22</v>
      </c>
      <c r="C275" s="22">
        <v>19</v>
      </c>
      <c r="D275" s="22">
        <v>25</v>
      </c>
      <c r="E275" s="22"/>
      <c r="F275" s="22"/>
      <c r="G275" s="22"/>
      <c r="H275" s="22"/>
      <c r="I275" s="22"/>
      <c r="J275" s="22"/>
      <c r="K275" s="1">
        <f t="shared" si="5"/>
        <v>22</v>
      </c>
      <c r="L275" s="1">
        <f t="shared" si="5"/>
        <v>19</v>
      </c>
      <c r="M275" s="1">
        <f t="shared" si="5"/>
        <v>25</v>
      </c>
      <c r="N275" s="22"/>
      <c r="O275" s="22"/>
      <c r="P275" s="22"/>
      <c r="Q275" s="22"/>
    </row>
    <row r="276" spans="1:17">
      <c r="A276" s="25" t="s">
        <v>621</v>
      </c>
      <c r="B276" s="22">
        <v>23</v>
      </c>
      <c r="C276" s="22">
        <v>22</v>
      </c>
      <c r="D276" s="22">
        <v>26</v>
      </c>
      <c r="E276" s="21"/>
      <c r="F276" s="21"/>
      <c r="G276" s="21"/>
      <c r="H276" s="21"/>
      <c r="I276" s="21"/>
      <c r="J276" s="21"/>
      <c r="K276" s="1">
        <f t="shared" si="5"/>
        <v>23</v>
      </c>
      <c r="L276" s="1">
        <f t="shared" si="5"/>
        <v>22</v>
      </c>
      <c r="M276" s="1">
        <f t="shared" si="5"/>
        <v>26</v>
      </c>
      <c r="N276" s="22"/>
      <c r="O276" s="22"/>
      <c r="P276" s="22"/>
      <c r="Q276" s="22"/>
    </row>
    <row r="277" spans="1:17">
      <c r="A277" s="25" t="s">
        <v>622</v>
      </c>
      <c r="B277" s="22">
        <v>23</v>
      </c>
      <c r="C277" s="22">
        <v>19</v>
      </c>
      <c r="D277" s="22">
        <v>26</v>
      </c>
      <c r="E277" s="21"/>
      <c r="F277" s="21"/>
      <c r="G277" s="21"/>
      <c r="H277" s="21"/>
      <c r="I277" s="21"/>
      <c r="J277" s="21"/>
      <c r="K277" s="1">
        <f t="shared" si="5"/>
        <v>23</v>
      </c>
      <c r="L277" s="1">
        <f t="shared" si="5"/>
        <v>19</v>
      </c>
      <c r="M277" s="1">
        <f t="shared" si="5"/>
        <v>26</v>
      </c>
      <c r="N277" s="22"/>
      <c r="O277" s="22"/>
      <c r="P277" s="22"/>
      <c r="Q277" s="22"/>
    </row>
    <row r="278" spans="1:17">
      <c r="A278" s="25" t="s">
        <v>623</v>
      </c>
      <c r="B278" s="22">
        <v>29</v>
      </c>
      <c r="C278" s="22">
        <v>23</v>
      </c>
      <c r="D278" s="22">
        <v>37</v>
      </c>
      <c r="E278" s="21"/>
      <c r="F278" s="21"/>
      <c r="G278" s="21"/>
      <c r="H278" s="21"/>
      <c r="I278" s="21"/>
      <c r="J278" s="21"/>
      <c r="K278" s="1">
        <f t="shared" si="5"/>
        <v>29</v>
      </c>
      <c r="L278" s="1">
        <f t="shared" si="5"/>
        <v>23</v>
      </c>
      <c r="M278" s="1">
        <f t="shared" si="5"/>
        <v>37</v>
      </c>
      <c r="N278" s="22"/>
      <c r="O278" s="22"/>
      <c r="P278" s="22"/>
      <c r="Q278" s="22"/>
    </row>
    <row r="279" spans="1:17">
      <c r="A279" s="25" t="s">
        <v>624</v>
      </c>
      <c r="B279" s="22">
        <v>22</v>
      </c>
      <c r="C279" s="22">
        <v>20</v>
      </c>
      <c r="D279" s="22">
        <v>23</v>
      </c>
      <c r="E279" s="21"/>
      <c r="F279" s="21"/>
      <c r="G279" s="21"/>
      <c r="H279" s="21"/>
      <c r="I279" s="21"/>
      <c r="J279" s="21"/>
      <c r="K279" s="1">
        <f t="shared" si="5"/>
        <v>22</v>
      </c>
      <c r="L279" s="1">
        <f t="shared" si="5"/>
        <v>20</v>
      </c>
      <c r="M279" s="1">
        <f t="shared" si="5"/>
        <v>23</v>
      </c>
      <c r="N279" s="22"/>
      <c r="O279" s="22"/>
      <c r="P279" s="22"/>
      <c r="Q279" s="22"/>
    </row>
    <row r="280" spans="1:17">
      <c r="A280" s="25" t="s">
        <v>625</v>
      </c>
      <c r="B280" s="22">
        <v>22</v>
      </c>
      <c r="C280" s="22">
        <v>20</v>
      </c>
      <c r="D280" s="22">
        <v>24</v>
      </c>
      <c r="E280" s="21"/>
      <c r="F280" s="21"/>
      <c r="G280" s="22"/>
      <c r="H280" s="21"/>
      <c r="I280" s="21"/>
      <c r="J280" s="22"/>
      <c r="K280" s="1">
        <f t="shared" si="5"/>
        <v>22</v>
      </c>
      <c r="L280" s="1">
        <f t="shared" si="5"/>
        <v>20</v>
      </c>
      <c r="M280" s="1">
        <f t="shared" si="5"/>
        <v>24</v>
      </c>
      <c r="N280" s="22"/>
      <c r="O280" s="22"/>
      <c r="P280" s="22"/>
      <c r="Q280" s="22"/>
    </row>
    <row r="281" spans="1:17">
      <c r="A281" s="25" t="s">
        <v>626</v>
      </c>
      <c r="B281" s="22">
        <v>22</v>
      </c>
      <c r="C281" s="22">
        <v>20</v>
      </c>
      <c r="D281" s="22">
        <v>24</v>
      </c>
      <c r="E281" s="22"/>
      <c r="F281" s="22"/>
      <c r="G281" s="22"/>
      <c r="H281" s="22"/>
      <c r="I281" s="22"/>
      <c r="J281" s="22"/>
      <c r="K281" s="1">
        <f t="shared" si="5"/>
        <v>22</v>
      </c>
      <c r="L281" s="1">
        <f t="shared" si="5"/>
        <v>20</v>
      </c>
      <c r="M281" s="1">
        <f t="shared" si="5"/>
        <v>24</v>
      </c>
      <c r="N281" s="22"/>
      <c r="O281" s="22"/>
      <c r="P281" s="22"/>
      <c r="Q281" s="22"/>
    </row>
    <row r="282" spans="1:17">
      <c r="A282" s="25" t="s">
        <v>627</v>
      </c>
      <c r="B282" s="22">
        <v>21</v>
      </c>
      <c r="C282" s="22">
        <v>17</v>
      </c>
      <c r="D282" s="22">
        <v>23</v>
      </c>
      <c r="E282" s="22"/>
      <c r="F282" s="22"/>
      <c r="G282" s="22"/>
      <c r="H282" s="22"/>
      <c r="I282" s="22"/>
      <c r="J282" s="22"/>
      <c r="K282" s="1">
        <f t="shared" si="5"/>
        <v>21</v>
      </c>
      <c r="L282" s="1">
        <f t="shared" si="5"/>
        <v>17</v>
      </c>
      <c r="M282" s="1">
        <f t="shared" si="5"/>
        <v>23</v>
      </c>
      <c r="N282" s="22"/>
      <c r="O282" s="22"/>
      <c r="P282" s="22"/>
      <c r="Q282" s="22"/>
    </row>
    <row r="283" spans="1:17">
      <c r="A283" s="25" t="s">
        <v>628</v>
      </c>
      <c r="B283" s="22">
        <v>22</v>
      </c>
      <c r="C283" s="22">
        <v>19</v>
      </c>
      <c r="D283" s="22">
        <v>23</v>
      </c>
      <c r="E283" s="22"/>
      <c r="F283" s="22"/>
      <c r="G283" s="22"/>
      <c r="H283" s="22"/>
      <c r="I283" s="22"/>
      <c r="J283" s="22"/>
      <c r="K283" s="1">
        <f t="shared" si="5"/>
        <v>22</v>
      </c>
      <c r="L283" s="1">
        <f t="shared" si="5"/>
        <v>19</v>
      </c>
      <c r="M283" s="1">
        <f t="shared" si="5"/>
        <v>23</v>
      </c>
      <c r="N283" s="22"/>
      <c r="O283" s="22"/>
      <c r="P283" s="22"/>
      <c r="Q283" s="22"/>
    </row>
    <row r="284" spans="1:17">
      <c r="A284" s="25" t="s">
        <v>629</v>
      </c>
      <c r="B284" s="22">
        <v>21</v>
      </c>
      <c r="C284" s="22">
        <v>19</v>
      </c>
      <c r="D284" s="22">
        <v>23</v>
      </c>
      <c r="E284" s="22"/>
      <c r="F284" s="22"/>
      <c r="G284" s="22"/>
      <c r="H284" s="22"/>
      <c r="I284" s="22"/>
      <c r="J284" s="22"/>
      <c r="K284" s="1">
        <f t="shared" si="5"/>
        <v>21</v>
      </c>
      <c r="L284" s="1">
        <f t="shared" si="5"/>
        <v>19</v>
      </c>
      <c r="M284" s="1">
        <f t="shared" si="5"/>
        <v>23</v>
      </c>
      <c r="N284" s="22"/>
      <c r="O284" s="22"/>
      <c r="P284" s="22"/>
      <c r="Q284" s="22"/>
    </row>
    <row r="285" spans="1:17">
      <c r="A285" s="25" t="s">
        <v>630</v>
      </c>
      <c r="B285" s="22">
        <v>19</v>
      </c>
      <c r="C285" s="22">
        <v>15</v>
      </c>
      <c r="D285" s="22">
        <v>23</v>
      </c>
      <c r="E285" s="22"/>
      <c r="F285" s="22"/>
      <c r="G285" s="22"/>
      <c r="H285" s="22"/>
      <c r="I285" s="22"/>
      <c r="J285" s="22"/>
      <c r="K285" s="1">
        <f t="shared" si="5"/>
        <v>19</v>
      </c>
      <c r="L285" s="1">
        <f t="shared" si="5"/>
        <v>15</v>
      </c>
      <c r="M285" s="1">
        <f t="shared" si="5"/>
        <v>23</v>
      </c>
      <c r="N285" s="22"/>
      <c r="O285" s="22"/>
      <c r="P285" s="22"/>
      <c r="Q285" s="22"/>
    </row>
    <row r="286" spans="1:17">
      <c r="A286" s="25" t="s">
        <v>631</v>
      </c>
      <c r="B286" s="22">
        <v>20</v>
      </c>
      <c r="C286" s="22">
        <v>16</v>
      </c>
      <c r="D286" s="22">
        <v>24</v>
      </c>
      <c r="E286" s="22"/>
      <c r="F286" s="22"/>
      <c r="G286" s="22"/>
      <c r="H286" s="22"/>
      <c r="I286" s="22"/>
      <c r="J286" s="22"/>
      <c r="K286" s="1">
        <f t="shared" si="5"/>
        <v>20</v>
      </c>
      <c r="L286" s="1">
        <f t="shared" si="5"/>
        <v>16</v>
      </c>
      <c r="M286" s="1">
        <f t="shared" si="5"/>
        <v>24</v>
      </c>
      <c r="N286" s="22"/>
      <c r="O286" s="22"/>
      <c r="P286" s="22"/>
      <c r="Q286" s="22"/>
    </row>
    <row r="287" spans="1:17">
      <c r="A287" s="25" t="s">
        <v>632</v>
      </c>
      <c r="B287" s="22">
        <v>18</v>
      </c>
      <c r="C287" s="22">
        <v>17</v>
      </c>
      <c r="D287" s="22">
        <v>20</v>
      </c>
      <c r="E287" s="22"/>
      <c r="F287" s="22"/>
      <c r="G287" s="22"/>
      <c r="H287" s="22"/>
      <c r="I287" s="22"/>
      <c r="J287" s="22"/>
      <c r="K287" s="1">
        <f t="shared" si="5"/>
        <v>18</v>
      </c>
      <c r="L287" s="1">
        <f t="shared" si="5"/>
        <v>17</v>
      </c>
      <c r="M287" s="1">
        <f t="shared" si="5"/>
        <v>20</v>
      </c>
      <c r="N287" s="22"/>
      <c r="O287" s="22"/>
      <c r="P287" s="22"/>
      <c r="Q287" s="22"/>
    </row>
    <row r="288" spans="1:17">
      <c r="A288" s="25" t="s">
        <v>633</v>
      </c>
      <c r="B288" s="22">
        <v>19</v>
      </c>
      <c r="C288" s="22">
        <v>17</v>
      </c>
      <c r="D288" s="22">
        <v>20</v>
      </c>
      <c r="E288" s="22"/>
      <c r="F288" s="22"/>
      <c r="G288" s="22"/>
      <c r="H288" s="22"/>
      <c r="I288" s="22"/>
      <c r="J288" s="22"/>
      <c r="K288" s="1">
        <f t="shared" si="5"/>
        <v>19</v>
      </c>
      <c r="L288" s="1">
        <f t="shared" si="5"/>
        <v>17</v>
      </c>
      <c r="M288" s="1">
        <f t="shared" si="5"/>
        <v>20</v>
      </c>
      <c r="N288" s="22"/>
      <c r="O288" s="22"/>
      <c r="P288" s="22"/>
      <c r="Q288" s="22"/>
    </row>
    <row r="289" spans="1:17">
      <c r="A289" s="25" t="s">
        <v>634</v>
      </c>
      <c r="B289" s="22">
        <v>21</v>
      </c>
      <c r="C289" s="22">
        <v>18</v>
      </c>
      <c r="D289" s="22">
        <v>25</v>
      </c>
      <c r="E289" s="22"/>
      <c r="F289" s="22"/>
      <c r="G289" s="22"/>
      <c r="H289" s="22"/>
      <c r="I289" s="22"/>
      <c r="J289" s="22"/>
      <c r="K289" s="1">
        <f t="shared" si="5"/>
        <v>21</v>
      </c>
      <c r="L289" s="1">
        <f t="shared" si="5"/>
        <v>18</v>
      </c>
      <c r="M289" s="1">
        <f t="shared" si="5"/>
        <v>25</v>
      </c>
      <c r="N289" s="22"/>
      <c r="O289" s="22"/>
      <c r="P289" s="22"/>
      <c r="Q289" s="22"/>
    </row>
    <row r="290" spans="1:17">
      <c r="A290" s="25" t="s">
        <v>635</v>
      </c>
      <c r="B290" s="22">
        <v>21</v>
      </c>
      <c r="C290" s="22">
        <v>19</v>
      </c>
      <c r="D290" s="22">
        <v>23</v>
      </c>
      <c r="E290" s="22"/>
      <c r="F290" s="22"/>
      <c r="G290" s="22"/>
      <c r="H290" s="22"/>
      <c r="I290" s="22"/>
      <c r="J290" s="22"/>
      <c r="K290" s="1">
        <f t="shared" si="5"/>
        <v>21</v>
      </c>
      <c r="L290" s="1">
        <f t="shared" si="5"/>
        <v>19</v>
      </c>
      <c r="M290" s="1">
        <f t="shared" si="5"/>
        <v>23</v>
      </c>
      <c r="N290" s="22"/>
      <c r="O290" s="22"/>
      <c r="P290" s="22"/>
      <c r="Q290" s="22"/>
    </row>
    <row r="291" spans="1:17">
      <c r="A291" s="25" t="s">
        <v>636</v>
      </c>
      <c r="B291" s="22">
        <v>18</v>
      </c>
      <c r="C291" s="22">
        <v>16</v>
      </c>
      <c r="D291" s="22">
        <v>20</v>
      </c>
      <c r="E291" s="22"/>
      <c r="F291" s="22"/>
      <c r="G291" s="22"/>
      <c r="H291" s="22"/>
      <c r="I291" s="22"/>
      <c r="J291" s="22"/>
      <c r="K291" s="1">
        <f t="shared" si="5"/>
        <v>18</v>
      </c>
      <c r="L291" s="1">
        <f t="shared" si="5"/>
        <v>16</v>
      </c>
      <c r="M291" s="1">
        <f t="shared" si="5"/>
        <v>20</v>
      </c>
      <c r="N291" s="22"/>
      <c r="O291" s="22"/>
      <c r="P291" s="22"/>
      <c r="Q291" s="22"/>
    </row>
    <row r="292" spans="1:17">
      <c r="A292" s="25" t="s">
        <v>637</v>
      </c>
      <c r="B292" s="22">
        <v>18</v>
      </c>
      <c r="C292" s="22">
        <v>16</v>
      </c>
      <c r="D292" s="22">
        <v>20</v>
      </c>
      <c r="E292" s="22"/>
      <c r="F292" s="22"/>
      <c r="G292" s="22"/>
      <c r="H292" s="22"/>
      <c r="I292" s="22"/>
      <c r="J292" s="22"/>
      <c r="K292" s="1">
        <f t="shared" si="5"/>
        <v>18</v>
      </c>
      <c r="L292" s="1">
        <f t="shared" si="5"/>
        <v>16</v>
      </c>
      <c r="M292" s="1">
        <f t="shared" si="5"/>
        <v>20</v>
      </c>
      <c r="N292" s="22"/>
      <c r="O292" s="22"/>
      <c r="P292" s="22"/>
      <c r="Q292" s="22"/>
    </row>
    <row r="293" spans="1:17">
      <c r="A293" s="25" t="s">
        <v>638</v>
      </c>
      <c r="B293" s="22">
        <v>18</v>
      </c>
      <c r="C293" s="22">
        <v>15</v>
      </c>
      <c r="D293" s="22">
        <v>20</v>
      </c>
      <c r="E293" s="22"/>
      <c r="F293" s="22"/>
      <c r="G293" s="22"/>
      <c r="H293" s="22"/>
      <c r="I293" s="22"/>
      <c r="J293" s="22"/>
      <c r="K293" s="1">
        <f t="shared" si="5"/>
        <v>18</v>
      </c>
      <c r="L293" s="1">
        <f t="shared" si="5"/>
        <v>15</v>
      </c>
      <c r="M293" s="1">
        <f t="shared" si="5"/>
        <v>20</v>
      </c>
      <c r="N293" s="22"/>
      <c r="O293" s="22"/>
      <c r="P293" s="22"/>
      <c r="Q293" s="22"/>
    </row>
    <row r="294" spans="1:17">
      <c r="A294" s="25" t="s">
        <v>639</v>
      </c>
      <c r="B294" s="22">
        <v>18</v>
      </c>
      <c r="C294" s="22">
        <v>15</v>
      </c>
      <c r="D294" s="22">
        <v>21</v>
      </c>
      <c r="E294" s="22"/>
      <c r="F294" s="22"/>
      <c r="G294" s="22"/>
      <c r="H294" s="22"/>
      <c r="I294" s="22"/>
      <c r="J294" s="22"/>
      <c r="K294" s="1">
        <f t="shared" si="5"/>
        <v>18</v>
      </c>
      <c r="L294" s="1">
        <f t="shared" si="5"/>
        <v>15</v>
      </c>
      <c r="M294" s="1">
        <f t="shared" si="5"/>
        <v>21</v>
      </c>
      <c r="N294" s="22"/>
      <c r="O294" s="22"/>
      <c r="P294" s="22"/>
      <c r="Q294" s="22"/>
    </row>
    <row r="295" spans="1:17">
      <c r="A295" s="25" t="s">
        <v>640</v>
      </c>
      <c r="B295" s="22">
        <v>17</v>
      </c>
      <c r="C295" s="22">
        <v>13</v>
      </c>
      <c r="D295" s="22">
        <v>21</v>
      </c>
      <c r="E295" s="22"/>
      <c r="F295" s="22"/>
      <c r="G295" s="22"/>
      <c r="H295" s="22"/>
      <c r="I295" s="22"/>
      <c r="J295" s="22"/>
      <c r="K295" s="1">
        <f t="shared" si="5"/>
        <v>17</v>
      </c>
      <c r="L295" s="1">
        <f t="shared" si="5"/>
        <v>13</v>
      </c>
      <c r="M295" s="1">
        <f t="shared" si="5"/>
        <v>21</v>
      </c>
      <c r="N295" s="22"/>
      <c r="O295" s="22"/>
      <c r="P295" s="22"/>
      <c r="Q295" s="22"/>
    </row>
    <row r="296" spans="1:17">
      <c r="A296" s="25" t="s">
        <v>641</v>
      </c>
      <c r="B296" s="22">
        <v>19</v>
      </c>
      <c r="C296" s="22">
        <v>14</v>
      </c>
      <c r="D296" s="22">
        <v>23</v>
      </c>
      <c r="E296" s="22"/>
      <c r="F296" s="22"/>
      <c r="G296" s="22"/>
      <c r="H296" s="22"/>
      <c r="I296" s="22"/>
      <c r="J296" s="22"/>
      <c r="K296" s="1">
        <f t="shared" si="5"/>
        <v>19</v>
      </c>
      <c r="L296" s="1">
        <f t="shared" si="5"/>
        <v>14</v>
      </c>
      <c r="M296" s="1">
        <f t="shared" si="5"/>
        <v>23</v>
      </c>
      <c r="N296" s="22"/>
      <c r="O296" s="22"/>
      <c r="P296" s="22"/>
      <c r="Q296" s="22"/>
    </row>
    <row r="297" spans="1:17">
      <c r="A297" s="25" t="s">
        <v>642</v>
      </c>
      <c r="B297" s="22">
        <v>20</v>
      </c>
      <c r="C297" s="22">
        <v>16</v>
      </c>
      <c r="D297" s="22">
        <v>24</v>
      </c>
      <c r="E297" s="22"/>
      <c r="F297" s="22"/>
      <c r="G297" s="22"/>
      <c r="H297" s="22"/>
      <c r="I297" s="22"/>
      <c r="J297" s="22"/>
      <c r="K297" s="1">
        <f t="shared" si="5"/>
        <v>20</v>
      </c>
      <c r="L297" s="1">
        <f t="shared" si="5"/>
        <v>16</v>
      </c>
      <c r="M297" s="1">
        <f t="shared" si="5"/>
        <v>24</v>
      </c>
      <c r="N297" s="22"/>
      <c r="O297" s="22"/>
      <c r="P297" s="22"/>
      <c r="Q297" s="22"/>
    </row>
    <row r="298" spans="1:17">
      <c r="A298" s="25" t="s">
        <v>643</v>
      </c>
      <c r="B298" s="22">
        <v>19</v>
      </c>
      <c r="C298" s="22">
        <v>15</v>
      </c>
      <c r="D298" s="22">
        <v>22</v>
      </c>
      <c r="E298" s="22"/>
      <c r="F298" s="22"/>
      <c r="G298" s="22"/>
      <c r="H298" s="22"/>
      <c r="I298" s="22"/>
      <c r="J298" s="22"/>
      <c r="K298" s="1">
        <f t="shared" si="5"/>
        <v>19</v>
      </c>
      <c r="L298" s="1">
        <f t="shared" si="5"/>
        <v>15</v>
      </c>
      <c r="M298" s="1">
        <f t="shared" si="5"/>
        <v>22</v>
      </c>
      <c r="N298" s="22"/>
      <c r="O298" s="22"/>
      <c r="P298" s="22"/>
      <c r="Q298" s="22"/>
    </row>
    <row r="299" spans="1:17">
      <c r="A299" s="25" t="s">
        <v>644</v>
      </c>
      <c r="B299" s="22">
        <v>21</v>
      </c>
      <c r="C299" s="22">
        <v>20</v>
      </c>
      <c r="D299" s="22">
        <v>22</v>
      </c>
      <c r="E299" s="22"/>
      <c r="F299" s="22"/>
      <c r="G299" s="22"/>
      <c r="H299" s="22"/>
      <c r="I299" s="22"/>
      <c r="J299" s="22"/>
      <c r="K299" s="1">
        <f t="shared" si="5"/>
        <v>21</v>
      </c>
      <c r="L299" s="1">
        <f t="shared" si="5"/>
        <v>20</v>
      </c>
      <c r="M299" s="1">
        <f t="shared" si="5"/>
        <v>22</v>
      </c>
      <c r="N299" s="22"/>
      <c r="O299" s="22"/>
      <c r="P299" s="22"/>
      <c r="Q299" s="22"/>
    </row>
    <row r="300" spans="1:17">
      <c r="A300" s="25" t="s">
        <v>645</v>
      </c>
      <c r="B300" s="22">
        <v>20</v>
      </c>
      <c r="C300" s="22">
        <v>17</v>
      </c>
      <c r="D300" s="22">
        <v>21</v>
      </c>
      <c r="E300" s="22"/>
      <c r="F300" s="22"/>
      <c r="G300" s="22"/>
      <c r="H300" s="22"/>
      <c r="I300" s="22"/>
      <c r="J300" s="22"/>
      <c r="K300" s="1">
        <f t="shared" si="5"/>
        <v>20</v>
      </c>
      <c r="L300" s="1">
        <f t="shared" si="5"/>
        <v>17</v>
      </c>
      <c r="M300" s="1">
        <f t="shared" si="5"/>
        <v>21</v>
      </c>
      <c r="N300" s="22"/>
      <c r="O300" s="22"/>
      <c r="P300" s="22"/>
      <c r="Q300" s="22"/>
    </row>
    <row r="301" spans="1:17">
      <c r="A301" s="25" t="s">
        <v>646</v>
      </c>
      <c r="B301" s="22">
        <v>20</v>
      </c>
      <c r="C301" s="22">
        <v>16</v>
      </c>
      <c r="D301" s="22">
        <v>24</v>
      </c>
      <c r="E301" s="22"/>
      <c r="F301" s="22"/>
      <c r="G301" s="22"/>
      <c r="H301" s="22"/>
      <c r="I301" s="22"/>
      <c r="J301" s="22"/>
      <c r="K301" s="1">
        <f t="shared" si="5"/>
        <v>20</v>
      </c>
      <c r="L301" s="1">
        <f t="shared" si="5"/>
        <v>16</v>
      </c>
      <c r="M301" s="1">
        <f t="shared" si="5"/>
        <v>24</v>
      </c>
      <c r="N301" s="22"/>
      <c r="O301" s="22"/>
      <c r="P301" s="22"/>
      <c r="Q301" s="22"/>
    </row>
    <row r="302" spans="1:17">
      <c r="A302" s="25" t="s">
        <v>647</v>
      </c>
      <c r="B302" s="22">
        <v>18</v>
      </c>
      <c r="C302" s="22">
        <v>14</v>
      </c>
      <c r="D302" s="22">
        <v>21</v>
      </c>
      <c r="E302" s="22"/>
      <c r="F302" s="22"/>
      <c r="G302" s="22"/>
      <c r="H302" s="22"/>
      <c r="I302" s="22"/>
      <c r="J302" s="22"/>
      <c r="K302" s="1">
        <f t="shared" si="5"/>
        <v>18</v>
      </c>
      <c r="L302" s="1">
        <f t="shared" si="5"/>
        <v>14</v>
      </c>
      <c r="M302" s="1">
        <f t="shared" si="5"/>
        <v>21</v>
      </c>
      <c r="N302" s="22"/>
      <c r="O302" s="22"/>
      <c r="P302" s="22"/>
      <c r="Q302" s="22"/>
    </row>
    <row r="303" spans="1:17">
      <c r="A303" s="25" t="s">
        <v>648</v>
      </c>
      <c r="B303" s="22">
        <v>18</v>
      </c>
      <c r="C303" s="22">
        <v>15</v>
      </c>
      <c r="D303" s="22">
        <v>20</v>
      </c>
      <c r="E303" s="22"/>
      <c r="F303" s="22"/>
      <c r="G303" s="22"/>
      <c r="H303" s="22"/>
      <c r="I303" s="22"/>
      <c r="J303" s="22"/>
      <c r="K303" s="1">
        <f t="shared" si="5"/>
        <v>18</v>
      </c>
      <c r="L303" s="1">
        <f t="shared" si="5"/>
        <v>15</v>
      </c>
      <c r="M303" s="1">
        <f t="shared" si="5"/>
        <v>20</v>
      </c>
      <c r="N303" s="22"/>
      <c r="O303" s="22"/>
      <c r="P303" s="22"/>
      <c r="Q303" s="22"/>
    </row>
    <row r="304" spans="1:17">
      <c r="A304" s="25" t="s">
        <v>649</v>
      </c>
      <c r="B304" s="22">
        <v>19</v>
      </c>
      <c r="C304" s="22">
        <v>18</v>
      </c>
      <c r="D304" s="22">
        <v>21</v>
      </c>
      <c r="E304" s="22"/>
      <c r="F304" s="22"/>
      <c r="G304" s="22"/>
      <c r="H304" s="22"/>
      <c r="I304" s="22"/>
      <c r="J304" s="22"/>
      <c r="K304" s="1">
        <f t="shared" si="5"/>
        <v>19</v>
      </c>
      <c r="L304" s="1">
        <f t="shared" si="5"/>
        <v>18</v>
      </c>
      <c r="M304" s="1">
        <f t="shared" si="5"/>
        <v>21</v>
      </c>
      <c r="N304" s="22"/>
      <c r="O304" s="22"/>
      <c r="P304" s="22"/>
      <c r="Q304" s="22"/>
    </row>
    <row r="305" spans="1:17">
      <c r="A305" s="25" t="s">
        <v>650</v>
      </c>
      <c r="B305" s="22">
        <v>19</v>
      </c>
      <c r="C305" s="22">
        <v>17</v>
      </c>
      <c r="D305" s="22">
        <v>20</v>
      </c>
      <c r="E305" s="22"/>
      <c r="F305" s="22"/>
      <c r="G305" s="22"/>
      <c r="H305" s="22"/>
      <c r="I305" s="22"/>
      <c r="J305" s="22"/>
      <c r="K305" s="1">
        <f t="shared" si="5"/>
        <v>19</v>
      </c>
      <c r="L305" s="1">
        <f t="shared" si="5"/>
        <v>17</v>
      </c>
      <c r="M305" s="1">
        <f t="shared" si="5"/>
        <v>20</v>
      </c>
      <c r="N305" s="22"/>
      <c r="O305" s="22"/>
      <c r="P305" s="22"/>
      <c r="Q305" s="22"/>
    </row>
    <row r="306" spans="1:17">
      <c r="A306" s="25" t="s">
        <v>722</v>
      </c>
      <c r="B306" s="22">
        <v>18</v>
      </c>
      <c r="C306" s="22">
        <v>15</v>
      </c>
      <c r="D306" s="22">
        <v>21</v>
      </c>
      <c r="E306" s="22"/>
      <c r="F306" s="22"/>
      <c r="G306" s="22"/>
      <c r="H306" s="22"/>
      <c r="I306" s="22"/>
      <c r="J306" s="22"/>
      <c r="K306" s="1">
        <f t="shared" si="5"/>
        <v>18</v>
      </c>
      <c r="L306" s="1">
        <f t="shared" si="5"/>
        <v>15</v>
      </c>
      <c r="M306" s="1">
        <f t="shared" si="5"/>
        <v>21</v>
      </c>
      <c r="N306" s="22"/>
      <c r="O306" s="22"/>
      <c r="P306" s="22"/>
      <c r="Q306" s="22"/>
    </row>
    <row r="307" spans="1:17">
      <c r="A307" s="25" t="s">
        <v>651</v>
      </c>
      <c r="B307" s="22">
        <v>18</v>
      </c>
      <c r="C307" s="22">
        <v>15</v>
      </c>
      <c r="D307" s="22">
        <v>21</v>
      </c>
      <c r="E307" s="21"/>
      <c r="F307" s="21"/>
      <c r="G307" s="21"/>
      <c r="H307" s="21"/>
      <c r="I307" s="21"/>
      <c r="J307" s="21"/>
      <c r="K307" s="1">
        <f t="shared" si="5"/>
        <v>18</v>
      </c>
      <c r="L307" s="1">
        <f t="shared" si="5"/>
        <v>15</v>
      </c>
      <c r="M307" s="1">
        <f t="shared" si="5"/>
        <v>21</v>
      </c>
      <c r="N307" s="22"/>
      <c r="O307" s="22"/>
      <c r="P307" s="22"/>
      <c r="Q307" s="22"/>
    </row>
    <row r="308" spans="1:17">
      <c r="A308" s="25" t="s">
        <v>652</v>
      </c>
      <c r="B308" s="22">
        <v>18</v>
      </c>
      <c r="C308" s="22">
        <v>14</v>
      </c>
      <c r="D308" s="22">
        <v>21</v>
      </c>
      <c r="E308" s="21"/>
      <c r="F308" s="21"/>
      <c r="G308" s="21"/>
      <c r="H308" s="21"/>
      <c r="I308" s="21"/>
      <c r="J308" s="21"/>
      <c r="K308" s="1">
        <f t="shared" si="5"/>
        <v>18</v>
      </c>
      <c r="L308" s="1">
        <f t="shared" si="5"/>
        <v>14</v>
      </c>
      <c r="M308" s="1">
        <f t="shared" si="5"/>
        <v>21</v>
      </c>
      <c r="N308" s="22"/>
      <c r="O308" s="22"/>
      <c r="P308" s="22"/>
      <c r="Q308" s="22"/>
    </row>
    <row r="309" spans="1:17">
      <c r="A309" s="25" t="s">
        <v>653</v>
      </c>
      <c r="B309" s="22">
        <v>17</v>
      </c>
      <c r="C309" s="22">
        <v>14</v>
      </c>
      <c r="D309" s="22">
        <v>21</v>
      </c>
      <c r="E309" s="21"/>
      <c r="F309" s="21"/>
      <c r="G309" s="21"/>
      <c r="H309" s="21"/>
      <c r="I309" s="21"/>
      <c r="J309" s="21"/>
      <c r="K309" s="1">
        <f t="shared" si="5"/>
        <v>17</v>
      </c>
      <c r="L309" s="1">
        <f t="shared" si="5"/>
        <v>14</v>
      </c>
      <c r="M309" s="1">
        <f t="shared" si="5"/>
        <v>21</v>
      </c>
      <c r="N309" s="22"/>
      <c r="O309" s="22"/>
      <c r="P309" s="22"/>
      <c r="Q309" s="22"/>
    </row>
    <row r="310" spans="1:17">
      <c r="A310" s="25" t="s">
        <v>654</v>
      </c>
      <c r="B310" s="22">
        <v>17</v>
      </c>
      <c r="C310" s="22">
        <v>13</v>
      </c>
      <c r="D310" s="22">
        <v>20</v>
      </c>
      <c r="E310" s="21"/>
      <c r="F310" s="21"/>
      <c r="G310" s="21"/>
      <c r="H310" s="21"/>
      <c r="I310" s="21"/>
      <c r="J310" s="21"/>
      <c r="K310" s="1">
        <f t="shared" si="5"/>
        <v>17</v>
      </c>
      <c r="L310" s="1">
        <f t="shared" si="5"/>
        <v>13</v>
      </c>
      <c r="M310" s="1">
        <f t="shared" si="5"/>
        <v>20</v>
      </c>
      <c r="N310" s="22"/>
      <c r="O310" s="22"/>
      <c r="P310" s="22"/>
      <c r="Q310" s="22"/>
    </row>
    <row r="311" spans="1:17">
      <c r="A311" s="25" t="s">
        <v>655</v>
      </c>
      <c r="B311" s="22">
        <v>18</v>
      </c>
      <c r="C311" s="22">
        <v>14</v>
      </c>
      <c r="D311" s="22">
        <v>21</v>
      </c>
      <c r="E311" s="21"/>
      <c r="F311" s="22"/>
      <c r="G311" s="22"/>
      <c r="H311" s="21"/>
      <c r="I311" s="22"/>
      <c r="J311" s="22"/>
      <c r="K311" s="1">
        <f t="shared" si="5"/>
        <v>18</v>
      </c>
      <c r="L311" s="1">
        <f t="shared" si="5"/>
        <v>14</v>
      </c>
      <c r="M311" s="1">
        <f t="shared" si="5"/>
        <v>21</v>
      </c>
      <c r="N311" s="22"/>
      <c r="O311" s="22"/>
      <c r="P311" s="22"/>
      <c r="Q311" s="22"/>
    </row>
    <row r="312" spans="1:17">
      <c r="A312" s="25" t="s">
        <v>656</v>
      </c>
      <c r="B312" s="22">
        <v>18</v>
      </c>
      <c r="C312" s="22">
        <v>15</v>
      </c>
      <c r="D312" s="22">
        <v>20</v>
      </c>
      <c r="E312" s="22"/>
      <c r="F312" s="22"/>
      <c r="G312" s="22"/>
      <c r="H312" s="22"/>
      <c r="I312" s="22"/>
      <c r="J312" s="22"/>
      <c r="K312" s="1">
        <f t="shared" si="5"/>
        <v>18</v>
      </c>
      <c r="L312" s="1">
        <f t="shared" si="5"/>
        <v>15</v>
      </c>
      <c r="M312" s="1">
        <f t="shared" si="5"/>
        <v>20</v>
      </c>
      <c r="N312" s="22"/>
      <c r="O312" s="22"/>
      <c r="P312" s="22"/>
      <c r="Q312" s="22"/>
    </row>
    <row r="313" spans="1:17">
      <c r="A313" s="25" t="s">
        <v>657</v>
      </c>
      <c r="B313" s="22">
        <v>17</v>
      </c>
      <c r="C313" s="22">
        <v>14</v>
      </c>
      <c r="D313" s="22">
        <v>21</v>
      </c>
      <c r="E313" s="22"/>
      <c r="F313" s="22"/>
      <c r="G313" s="22"/>
      <c r="H313" s="22"/>
      <c r="I313" s="22"/>
      <c r="J313" s="22"/>
      <c r="K313" s="1">
        <f t="shared" si="5"/>
        <v>17</v>
      </c>
      <c r="L313" s="1">
        <f t="shared" si="5"/>
        <v>14</v>
      </c>
      <c r="M313" s="1">
        <f t="shared" si="5"/>
        <v>21</v>
      </c>
      <c r="N313" s="22"/>
      <c r="O313" s="22"/>
      <c r="P313" s="22"/>
      <c r="Q313" s="22"/>
    </row>
    <row r="314" spans="1:17">
      <c r="A314" s="25" t="s">
        <v>658</v>
      </c>
      <c r="B314" s="22">
        <v>17</v>
      </c>
      <c r="C314" s="22">
        <v>13</v>
      </c>
      <c r="D314" s="22">
        <v>20</v>
      </c>
      <c r="E314" s="22"/>
      <c r="F314" s="22"/>
      <c r="G314" s="22"/>
      <c r="H314" s="22"/>
      <c r="I314" s="22"/>
      <c r="J314" s="22"/>
      <c r="K314" s="1">
        <f t="shared" si="5"/>
        <v>17</v>
      </c>
      <c r="L314" s="1">
        <f t="shared" si="5"/>
        <v>13</v>
      </c>
      <c r="M314" s="1">
        <f t="shared" si="5"/>
        <v>20</v>
      </c>
      <c r="N314" s="22"/>
      <c r="O314" s="22"/>
      <c r="P314" s="22"/>
      <c r="Q314" s="22"/>
    </row>
    <row r="315" spans="1:17">
      <c r="A315" s="25" t="s">
        <v>659</v>
      </c>
      <c r="B315" s="22">
        <v>18</v>
      </c>
      <c r="C315" s="22">
        <v>16</v>
      </c>
      <c r="D315" s="22">
        <v>20</v>
      </c>
      <c r="E315" s="22"/>
      <c r="F315" s="22"/>
      <c r="G315" s="22"/>
      <c r="H315" s="22"/>
      <c r="I315" s="22"/>
      <c r="J315" s="22"/>
      <c r="K315" s="1">
        <f t="shared" si="5"/>
        <v>18</v>
      </c>
      <c r="L315" s="1">
        <f t="shared" si="5"/>
        <v>16</v>
      </c>
      <c r="M315" s="1">
        <f t="shared" si="5"/>
        <v>20</v>
      </c>
      <c r="N315" s="22"/>
      <c r="O315" s="22"/>
      <c r="P315" s="22"/>
      <c r="Q315" s="22"/>
    </row>
    <row r="316" spans="1:17">
      <c r="A316" s="25" t="s">
        <v>660</v>
      </c>
      <c r="B316" s="22">
        <v>17</v>
      </c>
      <c r="C316" s="22">
        <v>12</v>
      </c>
      <c r="D316" s="22">
        <v>21</v>
      </c>
      <c r="E316" s="22"/>
      <c r="F316" s="22"/>
      <c r="G316" s="22"/>
      <c r="H316" s="22"/>
      <c r="I316" s="22"/>
      <c r="J316" s="22"/>
      <c r="K316" s="1">
        <f t="shared" si="5"/>
        <v>17</v>
      </c>
      <c r="L316" s="1">
        <f t="shared" si="5"/>
        <v>12</v>
      </c>
      <c r="M316" s="1">
        <f t="shared" si="5"/>
        <v>21</v>
      </c>
      <c r="N316" s="22"/>
      <c r="O316" s="22"/>
      <c r="P316" s="22"/>
      <c r="Q316" s="22"/>
    </row>
    <row r="317" spans="1:17">
      <c r="A317" s="25" t="s">
        <v>661</v>
      </c>
      <c r="B317" s="22">
        <v>16</v>
      </c>
      <c r="C317" s="22">
        <v>12</v>
      </c>
      <c r="D317" s="22">
        <v>20</v>
      </c>
      <c r="E317" s="22"/>
      <c r="F317" s="22"/>
      <c r="G317" s="22"/>
      <c r="H317" s="22"/>
      <c r="I317" s="22"/>
      <c r="J317" s="22"/>
      <c r="K317" s="1">
        <f t="shared" si="5"/>
        <v>16</v>
      </c>
      <c r="L317" s="1">
        <f t="shared" si="5"/>
        <v>12</v>
      </c>
      <c r="M317" s="1">
        <f t="shared" si="5"/>
        <v>20</v>
      </c>
      <c r="N317" s="22"/>
      <c r="O317" s="22"/>
      <c r="P317" s="22"/>
      <c r="Q317" s="22"/>
    </row>
    <row r="318" spans="1:17">
      <c r="A318" s="25" t="s">
        <v>662</v>
      </c>
      <c r="B318" s="22">
        <v>17</v>
      </c>
      <c r="C318" s="22">
        <v>13</v>
      </c>
      <c r="D318" s="22">
        <v>21</v>
      </c>
      <c r="E318" s="22"/>
      <c r="F318" s="22"/>
      <c r="G318" s="22"/>
      <c r="H318" s="22"/>
      <c r="I318" s="22"/>
      <c r="J318" s="22"/>
      <c r="K318" s="1">
        <f t="shared" si="5"/>
        <v>17</v>
      </c>
      <c r="L318" s="1">
        <f t="shared" si="5"/>
        <v>13</v>
      </c>
      <c r="M318" s="1">
        <f t="shared" si="5"/>
        <v>21</v>
      </c>
      <c r="N318" s="22"/>
      <c r="O318" s="22"/>
      <c r="P318" s="22"/>
      <c r="Q318" s="22"/>
    </row>
    <row r="319" spans="1:17">
      <c r="A319" s="25" t="s">
        <v>663</v>
      </c>
      <c r="B319" s="22">
        <v>18</v>
      </c>
      <c r="C319" s="22">
        <v>15</v>
      </c>
      <c r="D319" s="22">
        <v>22</v>
      </c>
      <c r="E319" s="22"/>
      <c r="F319" s="22"/>
      <c r="G319" s="22"/>
      <c r="H319" s="22"/>
      <c r="I319" s="22"/>
      <c r="J319" s="22"/>
      <c r="K319" s="1">
        <f t="shared" si="5"/>
        <v>18</v>
      </c>
      <c r="L319" s="1">
        <f t="shared" si="5"/>
        <v>15</v>
      </c>
      <c r="M319" s="1">
        <f t="shared" si="5"/>
        <v>22</v>
      </c>
      <c r="N319" s="22"/>
      <c r="O319" s="22"/>
      <c r="P319" s="22"/>
      <c r="Q319" s="22"/>
    </row>
    <row r="320" spans="1:17">
      <c r="A320" s="25" t="s">
        <v>664</v>
      </c>
      <c r="B320" s="22">
        <v>20</v>
      </c>
      <c r="C320" s="22">
        <v>16</v>
      </c>
      <c r="D320" s="22">
        <v>24</v>
      </c>
      <c r="E320" s="22"/>
      <c r="F320" s="22"/>
      <c r="G320" s="22"/>
      <c r="H320" s="22"/>
      <c r="I320" s="22"/>
      <c r="J320" s="22"/>
      <c r="K320" s="1">
        <f t="shared" si="5"/>
        <v>20</v>
      </c>
      <c r="L320" s="1">
        <f t="shared" si="5"/>
        <v>16</v>
      </c>
      <c r="M320" s="1">
        <f t="shared" si="5"/>
        <v>24</v>
      </c>
      <c r="N320" s="22"/>
      <c r="O320" s="22"/>
      <c r="P320" s="22"/>
      <c r="Q320" s="22"/>
    </row>
    <row r="321" spans="1:17">
      <c r="A321" s="25" t="s">
        <v>665</v>
      </c>
      <c r="B321" s="22">
        <v>20</v>
      </c>
      <c r="C321" s="22">
        <v>19</v>
      </c>
      <c r="D321" s="22">
        <v>23</v>
      </c>
      <c r="E321" s="22"/>
      <c r="F321" s="22"/>
      <c r="G321" s="22"/>
      <c r="H321" s="22"/>
      <c r="I321" s="22"/>
      <c r="J321" s="22"/>
      <c r="K321" s="1">
        <f t="shared" si="5"/>
        <v>20</v>
      </c>
      <c r="L321" s="1">
        <f t="shared" si="5"/>
        <v>19</v>
      </c>
      <c r="M321" s="1">
        <f t="shared" si="5"/>
        <v>23</v>
      </c>
      <c r="N321" s="22"/>
      <c r="O321" s="22"/>
      <c r="P321" s="22"/>
      <c r="Q321" s="22"/>
    </row>
    <row r="322" spans="1:17">
      <c r="A322" s="25" t="s">
        <v>666</v>
      </c>
      <c r="B322" s="22">
        <v>20</v>
      </c>
      <c r="C322" s="22">
        <v>18</v>
      </c>
      <c r="D322" s="22">
        <v>22</v>
      </c>
      <c r="E322" s="22"/>
      <c r="F322" s="22"/>
      <c r="G322" s="22"/>
      <c r="H322" s="22"/>
      <c r="I322" s="22"/>
      <c r="J322" s="22"/>
      <c r="K322" s="1">
        <f t="shared" si="5"/>
        <v>20</v>
      </c>
      <c r="L322" s="1">
        <f t="shared" si="5"/>
        <v>18</v>
      </c>
      <c r="M322" s="1">
        <f t="shared" si="5"/>
        <v>22</v>
      </c>
      <c r="N322" s="22"/>
      <c r="O322" s="22"/>
      <c r="P322" s="22"/>
      <c r="Q322" s="22"/>
    </row>
    <row r="323" spans="1:17">
      <c r="A323" s="25" t="s">
        <v>667</v>
      </c>
      <c r="B323" s="22">
        <v>19</v>
      </c>
      <c r="C323" s="22">
        <v>15</v>
      </c>
      <c r="D323" s="22">
        <v>20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19</v>
      </c>
      <c r="L323" s="1">
        <f t="shared" si="6"/>
        <v>15</v>
      </c>
      <c r="M323" s="1">
        <f t="shared" si="6"/>
        <v>20</v>
      </c>
      <c r="N323" s="22"/>
      <c r="O323" s="22"/>
      <c r="P323" s="22"/>
      <c r="Q323" s="22"/>
    </row>
    <row r="324" spans="1:17">
      <c r="A324" s="25" t="s">
        <v>668</v>
      </c>
      <c r="B324" s="22">
        <v>18</v>
      </c>
      <c r="C324" s="22">
        <v>15</v>
      </c>
      <c r="D324" s="22">
        <v>20</v>
      </c>
      <c r="E324" s="22"/>
      <c r="F324" s="22"/>
      <c r="G324" s="22"/>
      <c r="H324" s="22"/>
      <c r="I324" s="22"/>
      <c r="J324" s="22"/>
      <c r="K324" s="1">
        <f t="shared" si="6"/>
        <v>18</v>
      </c>
      <c r="L324" s="1">
        <f t="shared" si="6"/>
        <v>15</v>
      </c>
      <c r="M324" s="1">
        <f t="shared" si="6"/>
        <v>20</v>
      </c>
      <c r="N324" s="22"/>
      <c r="O324" s="22"/>
      <c r="P324" s="22"/>
      <c r="Q324" s="22"/>
    </row>
    <row r="325" spans="1:17">
      <c r="A325" s="25" t="s">
        <v>669</v>
      </c>
      <c r="B325" s="22">
        <v>17</v>
      </c>
      <c r="C325" s="22">
        <v>14</v>
      </c>
      <c r="D325" s="22">
        <v>20</v>
      </c>
      <c r="E325" s="22"/>
      <c r="F325" s="22"/>
      <c r="G325" s="22"/>
      <c r="H325" s="22"/>
      <c r="I325" s="22"/>
      <c r="J325" s="22"/>
      <c r="K325" s="1">
        <f t="shared" si="6"/>
        <v>17</v>
      </c>
      <c r="L325" s="1">
        <f t="shared" si="6"/>
        <v>14</v>
      </c>
      <c r="M325" s="1">
        <f t="shared" si="6"/>
        <v>20</v>
      </c>
      <c r="N325" s="22"/>
      <c r="O325" s="22"/>
      <c r="P325" s="22"/>
      <c r="Q325" s="22"/>
    </row>
    <row r="326" spans="1:17">
      <c r="A326" s="25" t="s">
        <v>670</v>
      </c>
      <c r="B326" s="22">
        <v>17</v>
      </c>
      <c r="C326" s="22">
        <v>14</v>
      </c>
      <c r="D326" s="22">
        <v>19</v>
      </c>
      <c r="E326" s="22"/>
      <c r="F326" s="22"/>
      <c r="G326" s="22"/>
      <c r="H326" s="22"/>
      <c r="I326" s="22"/>
      <c r="J326" s="22"/>
      <c r="K326" s="1">
        <f t="shared" si="6"/>
        <v>17</v>
      </c>
      <c r="L326" s="1">
        <f t="shared" si="6"/>
        <v>14</v>
      </c>
      <c r="M326" s="1">
        <f t="shared" si="6"/>
        <v>19</v>
      </c>
      <c r="N326" s="22"/>
      <c r="O326" s="22"/>
      <c r="P326" s="22"/>
      <c r="Q326" s="22"/>
    </row>
    <row r="327" spans="1:17">
      <c r="A327" s="25" t="s">
        <v>671</v>
      </c>
      <c r="B327" s="22">
        <v>15</v>
      </c>
      <c r="C327" s="22">
        <v>11</v>
      </c>
      <c r="D327" s="22">
        <v>19</v>
      </c>
      <c r="E327" s="22"/>
      <c r="F327" s="22"/>
      <c r="G327" s="22"/>
      <c r="H327" s="22"/>
      <c r="I327" s="22"/>
      <c r="J327" s="22"/>
      <c r="K327" s="1">
        <f t="shared" si="6"/>
        <v>15</v>
      </c>
      <c r="L327" s="1">
        <f t="shared" si="6"/>
        <v>11</v>
      </c>
      <c r="M327" s="1">
        <f t="shared" si="6"/>
        <v>19</v>
      </c>
      <c r="N327" s="22"/>
      <c r="O327" s="22"/>
      <c r="P327" s="22"/>
      <c r="Q327" s="22"/>
    </row>
    <row r="328" spans="1:17">
      <c r="A328" s="25" t="s">
        <v>672</v>
      </c>
      <c r="B328" s="22">
        <v>16</v>
      </c>
      <c r="C328" s="22">
        <v>14</v>
      </c>
      <c r="D328" s="22">
        <v>18</v>
      </c>
      <c r="E328" s="22"/>
      <c r="F328" s="22"/>
      <c r="G328" s="22"/>
      <c r="H328" s="22"/>
      <c r="I328" s="22"/>
      <c r="J328" s="22"/>
      <c r="K328" s="1">
        <f t="shared" si="6"/>
        <v>16</v>
      </c>
      <c r="L328" s="1">
        <f t="shared" si="6"/>
        <v>14</v>
      </c>
      <c r="M328" s="1">
        <f t="shared" si="6"/>
        <v>18</v>
      </c>
      <c r="N328" s="22"/>
      <c r="O328" s="22"/>
      <c r="P328" s="22"/>
      <c r="Q328" s="22"/>
    </row>
    <row r="329" spans="1:17">
      <c r="A329" s="25" t="s">
        <v>673</v>
      </c>
      <c r="B329" s="22">
        <v>17</v>
      </c>
      <c r="C329" s="22">
        <v>13</v>
      </c>
      <c r="D329" s="22">
        <v>20</v>
      </c>
      <c r="E329" s="22"/>
      <c r="F329" s="22"/>
      <c r="G329" s="22"/>
      <c r="H329" s="22"/>
      <c r="I329" s="22"/>
      <c r="J329" s="22"/>
      <c r="K329" s="1">
        <f t="shared" si="6"/>
        <v>17</v>
      </c>
      <c r="L329" s="1">
        <f t="shared" si="6"/>
        <v>13</v>
      </c>
      <c r="M329" s="1">
        <f t="shared" si="6"/>
        <v>20</v>
      </c>
      <c r="N329" s="22"/>
      <c r="O329" s="22"/>
      <c r="P329" s="22"/>
      <c r="Q329" s="22"/>
    </row>
    <row r="330" spans="1:17">
      <c r="A330" s="25" t="s">
        <v>674</v>
      </c>
      <c r="B330" s="22">
        <v>17</v>
      </c>
      <c r="C330" s="22">
        <v>15</v>
      </c>
      <c r="D330" s="22">
        <v>18</v>
      </c>
      <c r="E330" s="22"/>
      <c r="F330" s="22"/>
      <c r="G330" s="22"/>
      <c r="H330" s="22"/>
      <c r="I330" s="22"/>
      <c r="J330" s="22"/>
      <c r="K330" s="1">
        <f t="shared" si="6"/>
        <v>17</v>
      </c>
      <c r="L330" s="1">
        <f t="shared" si="6"/>
        <v>15</v>
      </c>
      <c r="M330" s="1">
        <f t="shared" si="6"/>
        <v>18</v>
      </c>
      <c r="N330" s="22"/>
      <c r="O330" s="22"/>
      <c r="P330" s="22"/>
      <c r="Q330" s="22"/>
    </row>
    <row r="331" spans="1:17">
      <c r="A331" s="25" t="s">
        <v>675</v>
      </c>
      <c r="B331" s="22">
        <v>16</v>
      </c>
      <c r="C331" s="22">
        <v>12</v>
      </c>
      <c r="D331" s="22">
        <v>18</v>
      </c>
      <c r="E331" s="22"/>
      <c r="F331" s="22"/>
      <c r="G331" s="22"/>
      <c r="H331" s="22"/>
      <c r="I331" s="22"/>
      <c r="J331" s="22"/>
      <c r="K331" s="1">
        <f t="shared" si="6"/>
        <v>16</v>
      </c>
      <c r="L331" s="1">
        <f t="shared" si="6"/>
        <v>12</v>
      </c>
      <c r="M331" s="1">
        <f t="shared" si="6"/>
        <v>18</v>
      </c>
      <c r="N331" s="22"/>
      <c r="O331" s="22"/>
      <c r="P331" s="22"/>
      <c r="Q331" s="22"/>
    </row>
    <row r="332" spans="1:17">
      <c r="A332" s="25" t="s">
        <v>676</v>
      </c>
      <c r="B332" s="22">
        <v>16</v>
      </c>
      <c r="C332" s="22">
        <v>13</v>
      </c>
      <c r="D332" s="22">
        <v>19</v>
      </c>
      <c r="E332" s="22"/>
      <c r="F332" s="22"/>
      <c r="G332" s="22"/>
      <c r="H332" s="22"/>
      <c r="I332" s="22"/>
      <c r="J332" s="22"/>
      <c r="K332" s="1">
        <f t="shared" si="6"/>
        <v>16</v>
      </c>
      <c r="L332" s="1">
        <f t="shared" si="6"/>
        <v>13</v>
      </c>
      <c r="M332" s="1">
        <f t="shared" si="6"/>
        <v>19</v>
      </c>
      <c r="N332" s="22"/>
      <c r="O332" s="22"/>
      <c r="P332" s="22"/>
      <c r="Q332" s="22"/>
    </row>
    <row r="333" spans="1:17">
      <c r="A333" s="25" t="s">
        <v>677</v>
      </c>
      <c r="B333" s="22">
        <v>16</v>
      </c>
      <c r="C333" s="22">
        <v>13</v>
      </c>
      <c r="D333" s="22">
        <v>19</v>
      </c>
      <c r="E333" s="22"/>
      <c r="F333" s="22"/>
      <c r="G333" s="22"/>
      <c r="H333" s="22"/>
      <c r="I333" s="22"/>
      <c r="J333" s="22"/>
      <c r="K333" s="1">
        <f t="shared" si="6"/>
        <v>16</v>
      </c>
      <c r="L333" s="1">
        <f t="shared" si="6"/>
        <v>13</v>
      </c>
      <c r="M333" s="1">
        <f t="shared" si="6"/>
        <v>19</v>
      </c>
      <c r="N333" s="22"/>
      <c r="O333" s="22"/>
      <c r="P333" s="22"/>
      <c r="Q333" s="22"/>
    </row>
    <row r="334" spans="1:17">
      <c r="A334" s="25" t="s">
        <v>678</v>
      </c>
      <c r="B334" s="22">
        <v>18</v>
      </c>
      <c r="C334" s="22">
        <v>14</v>
      </c>
      <c r="D334" s="22">
        <v>22</v>
      </c>
      <c r="E334" s="22"/>
      <c r="F334" s="22"/>
      <c r="G334" s="22"/>
      <c r="H334" s="22"/>
      <c r="I334" s="22"/>
      <c r="J334" s="22"/>
      <c r="K334" s="1">
        <f t="shared" si="6"/>
        <v>18</v>
      </c>
      <c r="L334" s="1">
        <f t="shared" si="6"/>
        <v>14</v>
      </c>
      <c r="M334" s="1">
        <f t="shared" si="6"/>
        <v>22</v>
      </c>
      <c r="N334" s="22"/>
      <c r="O334" s="22"/>
      <c r="P334" s="22"/>
      <c r="Q334" s="22"/>
    </row>
    <row r="335" spans="1:17">
      <c r="A335" s="25" t="s">
        <v>679</v>
      </c>
      <c r="B335" s="22">
        <v>15</v>
      </c>
      <c r="C335" s="22">
        <v>13</v>
      </c>
      <c r="D335" s="22">
        <v>18</v>
      </c>
      <c r="E335" s="22"/>
      <c r="F335" s="22"/>
      <c r="G335" s="22"/>
      <c r="H335" s="22"/>
      <c r="I335" s="22"/>
      <c r="J335" s="22"/>
      <c r="K335" s="1">
        <f t="shared" si="6"/>
        <v>15</v>
      </c>
      <c r="L335" s="1">
        <f t="shared" si="6"/>
        <v>13</v>
      </c>
      <c r="M335" s="1">
        <f t="shared" si="6"/>
        <v>18</v>
      </c>
      <c r="N335" s="22"/>
      <c r="O335" s="22"/>
      <c r="P335" s="22"/>
      <c r="Q335" s="22"/>
    </row>
    <row r="336" spans="1:17">
      <c r="A336" s="25" t="s">
        <v>680</v>
      </c>
      <c r="B336" s="22">
        <v>16</v>
      </c>
      <c r="C336" s="22">
        <v>13</v>
      </c>
      <c r="D336" s="22">
        <v>18</v>
      </c>
      <c r="E336" s="22"/>
      <c r="F336" s="22"/>
      <c r="G336" s="22"/>
      <c r="H336" s="22"/>
      <c r="I336" s="22"/>
      <c r="J336" s="22"/>
      <c r="K336" s="1">
        <f t="shared" si="6"/>
        <v>16</v>
      </c>
      <c r="L336" s="1">
        <f t="shared" si="6"/>
        <v>13</v>
      </c>
      <c r="M336" s="1">
        <f t="shared" si="6"/>
        <v>18</v>
      </c>
      <c r="N336" s="22"/>
      <c r="O336" s="22"/>
      <c r="P336" s="22"/>
      <c r="Q336" s="22"/>
    </row>
    <row r="337" spans="1:17">
      <c r="A337" s="26" t="s">
        <v>681</v>
      </c>
      <c r="B337" s="22">
        <v>16</v>
      </c>
      <c r="C337" s="22">
        <v>13</v>
      </c>
      <c r="D337" s="22">
        <v>18</v>
      </c>
      <c r="E337" s="21"/>
      <c r="F337" s="21"/>
      <c r="G337" s="21"/>
      <c r="H337" s="21"/>
      <c r="I337" s="21"/>
      <c r="J337" s="21"/>
      <c r="K337" s="1">
        <f t="shared" si="6"/>
        <v>16</v>
      </c>
      <c r="L337" s="1">
        <f t="shared" si="6"/>
        <v>13</v>
      </c>
      <c r="M337" s="1">
        <f t="shared" si="6"/>
        <v>18</v>
      </c>
      <c r="N337" s="22"/>
      <c r="O337" s="22"/>
      <c r="P337" s="22"/>
      <c r="Q337" s="22"/>
    </row>
    <row r="338" spans="1:17">
      <c r="A338" s="26" t="s">
        <v>682</v>
      </c>
      <c r="B338" s="22">
        <v>17</v>
      </c>
      <c r="C338" s="22">
        <v>14</v>
      </c>
      <c r="D338" s="22">
        <v>19</v>
      </c>
      <c r="E338" s="21"/>
      <c r="F338" s="21"/>
      <c r="G338" s="21"/>
      <c r="H338" s="21"/>
      <c r="I338" s="21"/>
      <c r="J338" s="21"/>
      <c r="K338" s="1">
        <f t="shared" si="6"/>
        <v>17</v>
      </c>
      <c r="L338" s="1">
        <f t="shared" si="6"/>
        <v>14</v>
      </c>
      <c r="M338" s="1">
        <f t="shared" si="6"/>
        <v>19</v>
      </c>
      <c r="N338" s="22"/>
      <c r="O338" s="22"/>
      <c r="P338" s="22"/>
      <c r="Q338" s="22"/>
    </row>
    <row r="339" spans="1:17">
      <c r="A339" s="26" t="s">
        <v>683</v>
      </c>
      <c r="B339" s="22">
        <v>13</v>
      </c>
      <c r="C339" s="22">
        <v>11</v>
      </c>
      <c r="D339" s="22">
        <v>16</v>
      </c>
      <c r="E339" s="21"/>
      <c r="F339" s="21"/>
      <c r="G339" s="21"/>
      <c r="H339" s="21"/>
      <c r="I339" s="21"/>
      <c r="J339" s="21"/>
      <c r="K339" s="1">
        <f t="shared" si="6"/>
        <v>13</v>
      </c>
      <c r="L339" s="1">
        <f t="shared" si="6"/>
        <v>11</v>
      </c>
      <c r="M339" s="1">
        <f t="shared" si="6"/>
        <v>16</v>
      </c>
      <c r="N339" s="22"/>
      <c r="O339" s="22"/>
      <c r="P339" s="22"/>
      <c r="Q339" s="22"/>
    </row>
    <row r="340" spans="1:17">
      <c r="A340" s="26" t="s">
        <v>684</v>
      </c>
      <c r="B340" s="22">
        <v>15</v>
      </c>
      <c r="C340" s="22">
        <v>12</v>
      </c>
      <c r="D340" s="22">
        <v>17</v>
      </c>
      <c r="E340" s="21"/>
      <c r="F340" s="21"/>
      <c r="G340" s="21"/>
      <c r="H340" s="21"/>
      <c r="I340" s="21"/>
      <c r="J340" s="21"/>
      <c r="K340" s="1">
        <f t="shared" si="6"/>
        <v>15</v>
      </c>
      <c r="L340" s="1">
        <f t="shared" si="6"/>
        <v>12</v>
      </c>
      <c r="M340" s="1">
        <f t="shared" si="6"/>
        <v>17</v>
      </c>
      <c r="N340" s="22"/>
      <c r="O340" s="22"/>
      <c r="P340" s="22"/>
      <c r="Q340" s="22"/>
    </row>
    <row r="341" spans="1:17">
      <c r="A341" s="26" t="s">
        <v>685</v>
      </c>
      <c r="B341" s="22">
        <v>19</v>
      </c>
      <c r="C341" s="22">
        <v>16</v>
      </c>
      <c r="D341" s="22">
        <v>21</v>
      </c>
      <c r="E341" s="21"/>
      <c r="F341" s="21"/>
      <c r="G341" s="22"/>
      <c r="H341" s="21"/>
      <c r="I341" s="21"/>
      <c r="J341" s="22"/>
      <c r="K341" s="1">
        <f t="shared" si="6"/>
        <v>19</v>
      </c>
      <c r="L341" s="1">
        <f t="shared" si="6"/>
        <v>16</v>
      </c>
      <c r="M341" s="1">
        <f t="shared" si="6"/>
        <v>21</v>
      </c>
      <c r="N341" s="22"/>
      <c r="O341" s="22"/>
      <c r="P341" s="22"/>
      <c r="Q341" s="22"/>
    </row>
    <row r="342" spans="1:17">
      <c r="A342" s="26" t="s">
        <v>686</v>
      </c>
      <c r="B342" s="22">
        <v>14</v>
      </c>
      <c r="C342" s="22">
        <v>11</v>
      </c>
      <c r="D342" s="22">
        <v>20</v>
      </c>
      <c r="E342" s="22"/>
      <c r="F342" s="22"/>
      <c r="G342" s="22"/>
      <c r="H342" s="22"/>
      <c r="I342" s="22"/>
      <c r="J342" s="22"/>
      <c r="K342" s="1">
        <f t="shared" si="6"/>
        <v>14</v>
      </c>
      <c r="L342" s="1">
        <f t="shared" si="6"/>
        <v>11</v>
      </c>
      <c r="M342" s="1">
        <f t="shared" si="6"/>
        <v>20</v>
      </c>
      <c r="N342" s="22"/>
      <c r="O342" s="22"/>
      <c r="P342" s="22"/>
      <c r="Q342" s="22"/>
    </row>
    <row r="343" spans="1:17">
      <c r="A343" s="26" t="s">
        <v>687</v>
      </c>
      <c r="B343" s="22">
        <v>14</v>
      </c>
      <c r="C343" s="22">
        <v>12</v>
      </c>
      <c r="D343" s="22">
        <v>16</v>
      </c>
      <c r="E343" s="22"/>
      <c r="F343" s="22"/>
      <c r="G343" s="22"/>
      <c r="H343" s="22"/>
      <c r="I343" s="22"/>
      <c r="J343" s="22"/>
      <c r="K343" s="1">
        <f t="shared" si="6"/>
        <v>14</v>
      </c>
      <c r="L343" s="1">
        <f t="shared" si="6"/>
        <v>12</v>
      </c>
      <c r="M343" s="1">
        <f t="shared" si="6"/>
        <v>16</v>
      </c>
      <c r="N343" s="22"/>
      <c r="O343" s="22"/>
      <c r="P343" s="22"/>
      <c r="Q343" s="22"/>
    </row>
    <row r="344" spans="1:17">
      <c r="A344" s="26" t="s">
        <v>688</v>
      </c>
      <c r="B344" s="22">
        <v>15</v>
      </c>
      <c r="C344" s="22">
        <v>12</v>
      </c>
      <c r="D344" s="22">
        <v>17</v>
      </c>
      <c r="E344" s="22"/>
      <c r="F344" s="22"/>
      <c r="G344" s="22"/>
      <c r="H344" s="22"/>
      <c r="I344" s="22"/>
      <c r="J344" s="22"/>
      <c r="K344" s="1">
        <f t="shared" si="6"/>
        <v>15</v>
      </c>
      <c r="L344" s="1">
        <f t="shared" si="6"/>
        <v>12</v>
      </c>
      <c r="M344" s="1">
        <f t="shared" si="6"/>
        <v>17</v>
      </c>
      <c r="N344" s="22"/>
      <c r="O344" s="22"/>
      <c r="P344" s="22"/>
      <c r="Q344" s="22"/>
    </row>
    <row r="345" spans="1:17">
      <c r="A345" s="26" t="s">
        <v>689</v>
      </c>
      <c r="B345" s="22">
        <v>14</v>
      </c>
      <c r="C345" s="22">
        <v>11</v>
      </c>
      <c r="D345" s="22">
        <v>16</v>
      </c>
      <c r="E345" s="22"/>
      <c r="F345" s="22"/>
      <c r="G345" s="22"/>
      <c r="H345" s="22"/>
      <c r="I345" s="22"/>
      <c r="J345" s="22"/>
      <c r="K345" s="1">
        <f t="shared" si="6"/>
        <v>14</v>
      </c>
      <c r="L345" s="1">
        <f t="shared" si="6"/>
        <v>11</v>
      </c>
      <c r="M345" s="1">
        <f t="shared" si="6"/>
        <v>16</v>
      </c>
      <c r="N345" s="22"/>
      <c r="O345" s="22"/>
      <c r="P345" s="22"/>
      <c r="Q345" s="22"/>
    </row>
    <row r="346" spans="1:17">
      <c r="A346" s="26" t="s">
        <v>690</v>
      </c>
      <c r="B346" s="22">
        <v>13</v>
      </c>
      <c r="C346" s="22">
        <v>11</v>
      </c>
      <c r="D346" s="22">
        <v>15</v>
      </c>
      <c r="E346" s="22"/>
      <c r="F346" s="22"/>
      <c r="G346" s="22"/>
      <c r="H346" s="22"/>
      <c r="I346" s="22"/>
      <c r="J346" s="22"/>
      <c r="K346" s="1">
        <f t="shared" si="6"/>
        <v>13</v>
      </c>
      <c r="L346" s="1">
        <f t="shared" si="6"/>
        <v>11</v>
      </c>
      <c r="M346" s="1">
        <f t="shared" si="6"/>
        <v>15</v>
      </c>
      <c r="N346" s="22"/>
      <c r="O346" s="22"/>
      <c r="P346" s="22"/>
      <c r="Q346" s="22"/>
    </row>
    <row r="347" spans="1:17">
      <c r="A347" s="26" t="s">
        <v>691</v>
      </c>
      <c r="B347" s="22">
        <v>14</v>
      </c>
      <c r="C347" s="22">
        <v>12</v>
      </c>
      <c r="D347" s="22">
        <v>16</v>
      </c>
      <c r="E347" s="22"/>
      <c r="F347" s="22"/>
      <c r="G347" s="22"/>
      <c r="H347" s="22"/>
      <c r="I347" s="22"/>
      <c r="J347" s="22"/>
      <c r="K347" s="1">
        <f t="shared" si="6"/>
        <v>14</v>
      </c>
      <c r="L347" s="1">
        <f t="shared" si="6"/>
        <v>12</v>
      </c>
      <c r="M347" s="1">
        <f t="shared" si="6"/>
        <v>16</v>
      </c>
      <c r="N347" s="22"/>
      <c r="O347" s="22"/>
      <c r="P347" s="22"/>
      <c r="Q347" s="22"/>
    </row>
    <row r="348" spans="1:17">
      <c r="A348" s="26" t="s">
        <v>692</v>
      </c>
      <c r="B348" s="22">
        <v>14</v>
      </c>
      <c r="C348" s="22">
        <v>11</v>
      </c>
      <c r="D348" s="22">
        <v>16</v>
      </c>
      <c r="E348" s="22"/>
      <c r="F348" s="22"/>
      <c r="G348" s="22"/>
      <c r="H348" s="22"/>
      <c r="I348" s="22"/>
      <c r="J348" s="22"/>
      <c r="K348" s="1">
        <f t="shared" si="6"/>
        <v>14</v>
      </c>
      <c r="L348" s="1">
        <f t="shared" si="6"/>
        <v>11</v>
      </c>
      <c r="M348" s="1">
        <f t="shared" si="6"/>
        <v>16</v>
      </c>
      <c r="N348" s="22"/>
      <c r="O348" s="22"/>
      <c r="P348" s="22"/>
      <c r="Q348" s="22"/>
    </row>
    <row r="349" spans="1:17">
      <c r="A349" s="26" t="s">
        <v>693</v>
      </c>
      <c r="B349" s="22">
        <v>15</v>
      </c>
      <c r="C349" s="22">
        <v>11</v>
      </c>
      <c r="D349" s="22">
        <v>16</v>
      </c>
      <c r="E349" s="22"/>
      <c r="F349" s="22"/>
      <c r="G349" s="22"/>
      <c r="H349" s="22"/>
      <c r="I349" s="22"/>
      <c r="J349" s="22"/>
      <c r="K349" s="1">
        <f t="shared" si="6"/>
        <v>15</v>
      </c>
      <c r="L349" s="1">
        <f t="shared" si="6"/>
        <v>11</v>
      </c>
      <c r="M349" s="1">
        <f t="shared" si="6"/>
        <v>16</v>
      </c>
      <c r="N349" s="22"/>
      <c r="O349" s="22"/>
      <c r="P349" s="22"/>
      <c r="Q349" s="22"/>
    </row>
    <row r="350" spans="1:17">
      <c r="A350" s="26" t="s">
        <v>694</v>
      </c>
      <c r="B350" s="22">
        <v>15</v>
      </c>
      <c r="C350" s="22">
        <v>10</v>
      </c>
      <c r="D350" s="22">
        <v>16</v>
      </c>
      <c r="E350" s="22"/>
      <c r="F350" s="22"/>
      <c r="G350" s="22"/>
      <c r="H350" s="22"/>
      <c r="I350" s="22"/>
      <c r="J350" s="22"/>
      <c r="K350" s="1">
        <f t="shared" si="6"/>
        <v>15</v>
      </c>
      <c r="L350" s="1">
        <f t="shared" si="6"/>
        <v>10</v>
      </c>
      <c r="M350" s="1">
        <f t="shared" si="6"/>
        <v>16</v>
      </c>
      <c r="N350" s="22"/>
      <c r="O350" s="22"/>
      <c r="P350" s="22"/>
      <c r="Q350" s="22"/>
    </row>
    <row r="351" spans="1:17">
      <c r="A351" s="26" t="s">
        <v>695</v>
      </c>
      <c r="B351" s="22">
        <v>12</v>
      </c>
      <c r="C351" s="22">
        <v>8</v>
      </c>
      <c r="D351" s="22">
        <v>17</v>
      </c>
      <c r="E351" s="22"/>
      <c r="F351" s="22"/>
      <c r="G351" s="22"/>
      <c r="H351" s="22"/>
      <c r="I351" s="22"/>
      <c r="J351" s="22"/>
      <c r="K351" s="1">
        <f t="shared" si="6"/>
        <v>12</v>
      </c>
      <c r="L351" s="1">
        <f t="shared" si="6"/>
        <v>8</v>
      </c>
      <c r="M351" s="1">
        <f t="shared" si="6"/>
        <v>17</v>
      </c>
      <c r="N351" s="22"/>
      <c r="O351" s="22"/>
      <c r="P351" s="22"/>
      <c r="Q351" s="22"/>
    </row>
    <row r="352" spans="1:17">
      <c r="A352" s="26" t="s">
        <v>696</v>
      </c>
      <c r="B352" s="22">
        <v>14</v>
      </c>
      <c r="C352" s="22">
        <v>9</v>
      </c>
      <c r="D352" s="22">
        <v>17</v>
      </c>
      <c r="E352" s="22"/>
      <c r="F352" s="22"/>
      <c r="G352" s="22"/>
      <c r="H352" s="22"/>
      <c r="I352" s="22"/>
      <c r="J352" s="22"/>
      <c r="K352" s="1">
        <f t="shared" si="6"/>
        <v>14</v>
      </c>
      <c r="L352" s="1">
        <f t="shared" si="6"/>
        <v>9</v>
      </c>
      <c r="M352" s="1">
        <f t="shared" si="6"/>
        <v>17</v>
      </c>
      <c r="N352" s="22"/>
      <c r="O352" s="22"/>
      <c r="P352" s="22"/>
      <c r="Q352" s="22"/>
    </row>
    <row r="353" spans="1:17">
      <c r="A353" s="26" t="s">
        <v>697</v>
      </c>
      <c r="B353" s="22">
        <v>14</v>
      </c>
      <c r="C353" s="22">
        <v>11</v>
      </c>
      <c r="D353" s="22">
        <v>18</v>
      </c>
      <c r="E353" s="22"/>
      <c r="F353" s="22"/>
      <c r="G353" s="22"/>
      <c r="H353" s="22"/>
      <c r="I353" s="22"/>
      <c r="J353" s="22"/>
      <c r="K353" s="1">
        <f t="shared" si="6"/>
        <v>14</v>
      </c>
      <c r="L353" s="1">
        <f t="shared" si="6"/>
        <v>11</v>
      </c>
      <c r="M353" s="1">
        <f t="shared" si="6"/>
        <v>18</v>
      </c>
      <c r="N353" s="22"/>
      <c r="O353" s="22"/>
      <c r="P353" s="22"/>
      <c r="Q353" s="22"/>
    </row>
    <row r="354" spans="1:17">
      <c r="A354" s="26" t="s">
        <v>698</v>
      </c>
      <c r="B354" s="22">
        <v>14</v>
      </c>
      <c r="C354" s="22">
        <v>12</v>
      </c>
      <c r="D354" s="22">
        <v>17</v>
      </c>
      <c r="E354" s="22"/>
      <c r="F354" s="22"/>
      <c r="G354" s="22"/>
      <c r="H354" s="22"/>
      <c r="I354" s="22"/>
      <c r="J354" s="22"/>
      <c r="K354" s="1">
        <f t="shared" si="6"/>
        <v>14</v>
      </c>
      <c r="L354" s="1">
        <f t="shared" si="6"/>
        <v>12</v>
      </c>
      <c r="M354" s="1">
        <f t="shared" si="6"/>
        <v>17</v>
      </c>
      <c r="N354" s="22"/>
      <c r="O354" s="22"/>
      <c r="P354" s="22"/>
      <c r="Q354" s="22"/>
    </row>
    <row r="355" spans="1:17">
      <c r="A355" s="26" t="s">
        <v>699</v>
      </c>
      <c r="B355" s="22">
        <v>14</v>
      </c>
      <c r="C355" s="22">
        <v>11</v>
      </c>
      <c r="D355" s="22">
        <v>16</v>
      </c>
      <c r="E355" s="22"/>
      <c r="F355" s="22"/>
      <c r="G355" s="22"/>
      <c r="H355" s="22"/>
      <c r="I355" s="22"/>
      <c r="J355" s="22"/>
      <c r="K355" s="1">
        <f t="shared" si="6"/>
        <v>14</v>
      </c>
      <c r="L355" s="1">
        <f t="shared" si="6"/>
        <v>11</v>
      </c>
      <c r="M355" s="1">
        <f t="shared" si="6"/>
        <v>16</v>
      </c>
      <c r="N355" s="22"/>
      <c r="O355" s="22"/>
      <c r="P355" s="22"/>
      <c r="Q355" s="22"/>
    </row>
    <row r="356" spans="1:17">
      <c r="A356" s="26" t="s">
        <v>700</v>
      </c>
      <c r="B356" s="22">
        <v>14</v>
      </c>
      <c r="C356" s="22">
        <v>13</v>
      </c>
      <c r="D356" s="22">
        <v>15</v>
      </c>
      <c r="E356" s="22"/>
      <c r="F356" s="22"/>
      <c r="G356" s="22"/>
      <c r="H356" s="22"/>
      <c r="I356" s="22"/>
      <c r="J356" s="22"/>
      <c r="K356" s="1">
        <f t="shared" si="6"/>
        <v>14</v>
      </c>
      <c r="L356" s="1">
        <f t="shared" si="6"/>
        <v>13</v>
      </c>
      <c r="M356" s="1">
        <f t="shared" si="6"/>
        <v>15</v>
      </c>
      <c r="N356" s="22"/>
      <c r="O356" s="22"/>
      <c r="P356" s="22"/>
      <c r="Q356" s="22"/>
    </row>
    <row r="357" spans="1:17">
      <c r="A357" s="26" t="s">
        <v>701</v>
      </c>
      <c r="B357" s="22">
        <v>14</v>
      </c>
      <c r="C357" s="22">
        <v>12</v>
      </c>
      <c r="D357" s="22">
        <v>17</v>
      </c>
      <c r="E357" s="22"/>
      <c r="F357" s="22"/>
      <c r="G357" s="22"/>
      <c r="H357" s="22"/>
      <c r="I357" s="22"/>
      <c r="J357" s="22"/>
      <c r="K357" s="1">
        <f t="shared" si="6"/>
        <v>14</v>
      </c>
      <c r="L357" s="1">
        <f t="shared" si="6"/>
        <v>12</v>
      </c>
      <c r="M357" s="1">
        <f t="shared" si="6"/>
        <v>17</v>
      </c>
      <c r="N357" s="22"/>
      <c r="O357" s="22"/>
      <c r="P357" s="22"/>
      <c r="Q357" s="22"/>
    </row>
    <row r="358" spans="1:17">
      <c r="A358" s="26" t="s">
        <v>702</v>
      </c>
      <c r="B358" s="22">
        <v>14</v>
      </c>
      <c r="C358" s="22">
        <v>11</v>
      </c>
      <c r="D358" s="22">
        <v>17</v>
      </c>
      <c r="E358" s="22"/>
      <c r="F358" s="22"/>
      <c r="G358" s="22"/>
      <c r="H358" s="22"/>
      <c r="I358" s="22"/>
      <c r="J358" s="22"/>
      <c r="K358" s="1">
        <f t="shared" si="6"/>
        <v>14</v>
      </c>
      <c r="L358" s="1">
        <f t="shared" si="6"/>
        <v>11</v>
      </c>
      <c r="M358" s="1">
        <f t="shared" si="6"/>
        <v>17</v>
      </c>
      <c r="N358" s="22"/>
      <c r="O358" s="22"/>
      <c r="P358" s="22"/>
      <c r="Q358" s="22"/>
    </row>
    <row r="359" spans="1:17">
      <c r="A359" s="26" t="s">
        <v>703</v>
      </c>
      <c r="B359" s="22">
        <v>13</v>
      </c>
      <c r="C359" s="22">
        <v>11</v>
      </c>
      <c r="D359" s="22">
        <v>16</v>
      </c>
      <c r="E359" s="22"/>
      <c r="F359" s="22"/>
      <c r="G359" s="22"/>
      <c r="H359" s="22"/>
      <c r="I359" s="22"/>
      <c r="J359" s="22"/>
      <c r="K359" s="1">
        <f t="shared" si="6"/>
        <v>13</v>
      </c>
      <c r="L359" s="1">
        <f t="shared" si="6"/>
        <v>11</v>
      </c>
      <c r="M359" s="1">
        <f t="shared" si="6"/>
        <v>16</v>
      </c>
      <c r="N359" s="22"/>
      <c r="O359" s="22"/>
      <c r="P359" s="22"/>
      <c r="Q359" s="22"/>
    </row>
    <row r="360" spans="1:17">
      <c r="A360" s="26" t="s">
        <v>704</v>
      </c>
      <c r="B360" s="22">
        <v>16</v>
      </c>
      <c r="C360" s="22">
        <v>13</v>
      </c>
      <c r="D360" s="22">
        <v>19</v>
      </c>
      <c r="E360" s="22"/>
      <c r="F360" s="22"/>
      <c r="G360" s="22"/>
      <c r="H360" s="22"/>
      <c r="I360" s="22"/>
      <c r="J360" s="22"/>
      <c r="K360" s="1">
        <f t="shared" si="6"/>
        <v>16</v>
      </c>
      <c r="L360" s="1">
        <f t="shared" si="6"/>
        <v>13</v>
      </c>
      <c r="M360" s="1">
        <f t="shared" si="6"/>
        <v>19</v>
      </c>
      <c r="N360" s="22"/>
      <c r="O360" s="22"/>
      <c r="P360" s="22"/>
      <c r="Q360" s="22"/>
    </row>
    <row r="361" spans="1:17">
      <c r="A361" s="26" t="s">
        <v>705</v>
      </c>
      <c r="B361" s="22">
        <v>16</v>
      </c>
      <c r="C361" s="22">
        <v>15</v>
      </c>
      <c r="D361" s="22">
        <v>18</v>
      </c>
      <c r="E361" s="22"/>
      <c r="F361" s="22"/>
      <c r="G361" s="22"/>
      <c r="H361" s="22"/>
      <c r="I361" s="22"/>
      <c r="J361" s="22"/>
      <c r="K361" s="1">
        <f t="shared" si="6"/>
        <v>16</v>
      </c>
      <c r="L361" s="1">
        <f t="shared" si="6"/>
        <v>15</v>
      </c>
      <c r="M361" s="1">
        <f t="shared" si="6"/>
        <v>18</v>
      </c>
      <c r="N361" s="22"/>
      <c r="O361" s="22"/>
      <c r="P361" s="22"/>
      <c r="Q361" s="22"/>
    </row>
    <row r="362" spans="1:17">
      <c r="A362" s="26" t="s">
        <v>706</v>
      </c>
      <c r="B362" s="22">
        <v>12</v>
      </c>
      <c r="C362" s="22">
        <v>10</v>
      </c>
      <c r="D362" s="22">
        <v>15</v>
      </c>
      <c r="E362" s="22"/>
      <c r="F362" s="22"/>
      <c r="G362" s="22"/>
      <c r="H362" s="22"/>
      <c r="I362" s="22"/>
      <c r="J362" s="22"/>
      <c r="K362" s="1">
        <f t="shared" si="6"/>
        <v>12</v>
      </c>
      <c r="L362" s="1">
        <f t="shared" si="6"/>
        <v>10</v>
      </c>
      <c r="M362" s="1">
        <f t="shared" si="6"/>
        <v>15</v>
      </c>
      <c r="N362" s="22"/>
      <c r="O362" s="22"/>
      <c r="P362" s="22"/>
      <c r="Q362" s="22"/>
    </row>
    <row r="363" spans="1:17">
      <c r="A363" s="26" t="s">
        <v>707</v>
      </c>
      <c r="B363" s="22">
        <v>11</v>
      </c>
      <c r="C363" s="22">
        <v>8</v>
      </c>
      <c r="D363" s="22">
        <v>13</v>
      </c>
      <c r="E363" s="22"/>
      <c r="F363" s="22"/>
      <c r="G363" s="22"/>
      <c r="H363" s="22"/>
      <c r="I363" s="22"/>
      <c r="J363" s="22"/>
      <c r="K363" s="1">
        <f t="shared" si="6"/>
        <v>11</v>
      </c>
      <c r="L363" s="1">
        <f t="shared" si="6"/>
        <v>8</v>
      </c>
      <c r="M363" s="1">
        <f t="shared" si="6"/>
        <v>13</v>
      </c>
      <c r="N363" s="22"/>
      <c r="O363" s="22"/>
      <c r="P363" s="22"/>
      <c r="Q363" s="22"/>
    </row>
    <row r="364" spans="1:17">
      <c r="A364" s="26" t="s">
        <v>708</v>
      </c>
      <c r="B364" s="22">
        <v>13</v>
      </c>
      <c r="C364" s="22">
        <v>11</v>
      </c>
      <c r="D364" s="22">
        <v>15</v>
      </c>
      <c r="E364" s="22"/>
      <c r="F364" s="22"/>
      <c r="G364" s="22"/>
      <c r="H364" s="22"/>
      <c r="I364" s="22"/>
      <c r="J364" s="22"/>
      <c r="K364" s="1">
        <f t="shared" si="6"/>
        <v>13</v>
      </c>
      <c r="L364" s="1">
        <f t="shared" si="6"/>
        <v>11</v>
      </c>
      <c r="M364" s="1">
        <f t="shared" si="6"/>
        <v>15</v>
      </c>
      <c r="N364" s="22"/>
      <c r="O364" s="22"/>
      <c r="P364" s="22"/>
      <c r="Q364" s="22"/>
    </row>
    <row r="365" spans="1:17">
      <c r="A365" s="26" t="s">
        <v>709</v>
      </c>
      <c r="B365" s="22">
        <v>15</v>
      </c>
      <c r="C365" s="22">
        <v>14</v>
      </c>
      <c r="D365" s="22">
        <v>18</v>
      </c>
      <c r="E365" s="22"/>
      <c r="F365" s="22"/>
      <c r="G365" s="22"/>
      <c r="H365" s="22"/>
      <c r="I365" s="22"/>
      <c r="J365" s="22"/>
      <c r="K365" s="1">
        <f t="shared" si="6"/>
        <v>15</v>
      </c>
      <c r="L365" s="1">
        <f t="shared" si="6"/>
        <v>14</v>
      </c>
      <c r="M365" s="1">
        <f t="shared" si="6"/>
        <v>18</v>
      </c>
      <c r="N365" s="22"/>
      <c r="O365" s="22"/>
      <c r="P365" s="22"/>
      <c r="Q365" s="22"/>
    </row>
    <row r="366" spans="1:17">
      <c r="A366" s="26" t="s">
        <v>710</v>
      </c>
      <c r="B366" s="22">
        <v>13</v>
      </c>
      <c r="C366" s="22">
        <v>12</v>
      </c>
      <c r="D366" s="22">
        <v>15</v>
      </c>
      <c r="E366" s="22"/>
      <c r="F366" s="22"/>
      <c r="G366" s="22"/>
      <c r="H366" s="22"/>
      <c r="I366" s="22"/>
      <c r="J366" s="22"/>
      <c r="K366" s="1">
        <f t="shared" si="6"/>
        <v>13</v>
      </c>
      <c r="L366" s="1">
        <f t="shared" si="6"/>
        <v>12</v>
      </c>
      <c r="M366" s="1">
        <f t="shared" si="6"/>
        <v>15</v>
      </c>
      <c r="N366" s="22"/>
      <c r="O366" s="22"/>
      <c r="P366" s="22"/>
      <c r="Q366" s="22"/>
    </row>
    <row r="367" spans="1:17">
      <c r="A367" s="26" t="s">
        <v>711</v>
      </c>
      <c r="B367" s="22">
        <v>13</v>
      </c>
      <c r="C367" s="22">
        <v>11</v>
      </c>
      <c r="D367" s="22">
        <v>14</v>
      </c>
      <c r="E367" s="22"/>
      <c r="F367" s="22"/>
      <c r="G367" s="22"/>
      <c r="H367" s="22"/>
      <c r="I367" s="22"/>
      <c r="J367" s="22"/>
      <c r="K367" s="1">
        <f t="shared" si="6"/>
        <v>13</v>
      </c>
      <c r="L367" s="1">
        <f t="shared" si="6"/>
        <v>11</v>
      </c>
      <c r="M367" s="1">
        <f t="shared" si="6"/>
        <v>14</v>
      </c>
      <c r="N367" s="22"/>
      <c r="O367" s="22"/>
      <c r="P367" s="22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N984" s="22"/>
      <c r="O984" s="22"/>
      <c r="P984" s="22"/>
      <c r="Q984" s="22"/>
    </row>
    <row r="985" spans="2:17">
      <c r="B985" s="22"/>
      <c r="C985" s="22"/>
      <c r="D985" s="22"/>
      <c r="E985" s="22"/>
      <c r="F985" s="22"/>
      <c r="G985" s="22"/>
      <c r="H985" s="22"/>
      <c r="I985" s="22"/>
      <c r="J985" s="22"/>
      <c r="N985" s="22"/>
      <c r="O985" s="22"/>
      <c r="P985" s="22"/>
      <c r="Q985" s="22"/>
    </row>
    <row r="986" spans="2:17">
      <c r="B986" s="22"/>
      <c r="C986" s="22"/>
      <c r="D986" s="22"/>
      <c r="E986" s="22"/>
      <c r="F986" s="22"/>
      <c r="G986" s="22"/>
      <c r="H986" s="22"/>
      <c r="I986" s="22"/>
      <c r="J986" s="22"/>
      <c r="N986" s="22"/>
      <c r="O986" s="22"/>
      <c r="P986" s="22"/>
      <c r="Q986" s="22"/>
    </row>
    <row r="987" spans="2:17">
      <c r="B987" s="22"/>
      <c r="C987" s="22"/>
      <c r="D987" s="22"/>
      <c r="E987" s="22"/>
      <c r="F987" s="22"/>
      <c r="G987" s="22"/>
      <c r="H987" s="22"/>
      <c r="I987" s="22"/>
      <c r="J987" s="22"/>
      <c r="N987" s="22"/>
      <c r="O987" s="22"/>
      <c r="P987" s="22"/>
      <c r="Q987" s="22"/>
    </row>
    <row r="988" spans="2:17">
      <c r="B988" s="22"/>
      <c r="C988" s="22"/>
      <c r="D988" s="22"/>
      <c r="E988" s="22"/>
      <c r="F988" s="22"/>
      <c r="G988" s="22"/>
      <c r="H988" s="22"/>
      <c r="I988" s="22"/>
      <c r="J988" s="22"/>
      <c r="N988" s="22"/>
      <c r="O988" s="22"/>
      <c r="P988" s="22"/>
      <c r="Q988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8371-5E4B-4E4A-971D-F917CA306FDB}">
  <sheetPr>
    <tabColor theme="6" tint="0.59999389629810485"/>
  </sheetPr>
  <dimension ref="A1:Q987"/>
  <sheetViews>
    <sheetView workbookViewId="0">
      <selection activeCell="B1" sqref="B1:J1048576"/>
    </sheetView>
  </sheetViews>
  <sheetFormatPr defaultRowHeight="14.4"/>
  <cols>
    <col min="1" max="1" width="12" style="26" bestFit="1" customWidth="1"/>
    <col min="11" max="11" width="15.6640625" style="1" bestFit="1" customWidth="1"/>
    <col min="12" max="12" width="13.77734375" style="1" bestFit="1" customWidth="1"/>
    <col min="13" max="13" width="14" style="1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880</v>
      </c>
      <c r="L1" s="27" t="s">
        <v>881</v>
      </c>
      <c r="M1" s="27" t="s">
        <v>882</v>
      </c>
    </row>
    <row r="2" spans="1:17">
      <c r="A2" s="25" t="s">
        <v>348</v>
      </c>
      <c r="B2" s="22">
        <v>8</v>
      </c>
      <c r="C2" s="22">
        <v>3</v>
      </c>
      <c r="D2" s="22">
        <v>15</v>
      </c>
      <c r="E2" s="22">
        <v>13</v>
      </c>
      <c r="F2" s="22">
        <v>12</v>
      </c>
      <c r="G2" s="22">
        <v>14</v>
      </c>
      <c r="H2" s="22">
        <v>13</v>
      </c>
      <c r="I2" s="22">
        <v>12</v>
      </c>
      <c r="J2" s="22">
        <v>14</v>
      </c>
      <c r="K2" s="1">
        <f>AVERAGE(B2,E2,H2)</f>
        <v>11.333333333333334</v>
      </c>
      <c r="L2" s="1">
        <f t="shared" ref="L2:M17" si="0">AVERAGE(C2,F2,I2)</f>
        <v>9</v>
      </c>
      <c r="M2" s="1">
        <f t="shared" si="0"/>
        <v>14.333333333333334</v>
      </c>
      <c r="N2" s="22"/>
      <c r="O2" s="22"/>
      <c r="P2" s="22"/>
      <c r="Q2" s="22"/>
    </row>
    <row r="3" spans="1:17">
      <c r="A3" s="25" t="s">
        <v>349</v>
      </c>
      <c r="B3" s="22">
        <v>7</v>
      </c>
      <c r="C3" s="22">
        <v>1</v>
      </c>
      <c r="D3" s="22">
        <v>15</v>
      </c>
      <c r="E3" s="22">
        <v>12</v>
      </c>
      <c r="F3" s="22">
        <v>11</v>
      </c>
      <c r="G3" s="22">
        <v>14</v>
      </c>
      <c r="H3" s="22">
        <v>12</v>
      </c>
      <c r="I3" s="22">
        <v>11</v>
      </c>
      <c r="J3" s="22">
        <v>14</v>
      </c>
      <c r="K3" s="1">
        <f t="shared" ref="K3:M66" si="1">AVERAGE(B3,E3,H3)</f>
        <v>10.333333333333334</v>
      </c>
      <c r="L3" s="1">
        <f t="shared" si="0"/>
        <v>7.666666666666667</v>
      </c>
      <c r="M3" s="1">
        <f t="shared" si="0"/>
        <v>14.333333333333334</v>
      </c>
      <c r="N3" s="22"/>
      <c r="O3" s="22"/>
      <c r="P3" s="22"/>
      <c r="Q3" s="22"/>
    </row>
    <row r="4" spans="1:17">
      <c r="A4" s="25" t="s">
        <v>350</v>
      </c>
      <c r="B4" s="22">
        <v>8</v>
      </c>
      <c r="C4" s="22">
        <v>3</v>
      </c>
      <c r="D4" s="22">
        <v>14</v>
      </c>
      <c r="E4" s="22">
        <v>12</v>
      </c>
      <c r="F4" s="22">
        <v>9</v>
      </c>
      <c r="G4" s="22">
        <v>16</v>
      </c>
      <c r="H4" s="22">
        <v>12</v>
      </c>
      <c r="I4" s="22">
        <v>9</v>
      </c>
      <c r="J4" s="22">
        <v>16</v>
      </c>
      <c r="K4" s="1">
        <f t="shared" si="1"/>
        <v>10.666666666666666</v>
      </c>
      <c r="L4" s="1">
        <f t="shared" si="0"/>
        <v>7</v>
      </c>
      <c r="M4" s="1">
        <f t="shared" si="0"/>
        <v>15.333333333333334</v>
      </c>
      <c r="N4" s="22"/>
      <c r="O4" s="22"/>
      <c r="P4" s="22"/>
      <c r="Q4" s="22"/>
    </row>
    <row r="5" spans="1:17">
      <c r="A5" s="25" t="s">
        <v>351</v>
      </c>
      <c r="B5" s="22">
        <v>13</v>
      </c>
      <c r="C5" s="22">
        <v>10</v>
      </c>
      <c r="D5" s="22">
        <v>15</v>
      </c>
      <c r="E5" s="22">
        <v>13</v>
      </c>
      <c r="F5" s="22">
        <v>8</v>
      </c>
      <c r="G5" s="22">
        <v>17</v>
      </c>
      <c r="H5" s="22">
        <v>13</v>
      </c>
      <c r="I5" s="22">
        <v>8</v>
      </c>
      <c r="J5" s="22">
        <v>17</v>
      </c>
      <c r="K5" s="1">
        <f t="shared" si="1"/>
        <v>13</v>
      </c>
      <c r="L5" s="1">
        <f t="shared" si="0"/>
        <v>8.6666666666666661</v>
      </c>
      <c r="M5" s="1">
        <f t="shared" si="0"/>
        <v>16.333333333333332</v>
      </c>
      <c r="N5" s="22"/>
      <c r="O5" s="22"/>
      <c r="P5" s="22"/>
      <c r="Q5" s="22"/>
    </row>
    <row r="6" spans="1:17">
      <c r="A6" s="25" t="s">
        <v>352</v>
      </c>
      <c r="B6" s="22">
        <v>12</v>
      </c>
      <c r="C6" s="22">
        <v>7</v>
      </c>
      <c r="D6" s="22">
        <v>16</v>
      </c>
      <c r="E6" s="22">
        <v>11</v>
      </c>
      <c r="F6" s="22">
        <v>4</v>
      </c>
      <c r="G6" s="22">
        <v>16</v>
      </c>
      <c r="H6" s="22">
        <v>11</v>
      </c>
      <c r="I6" s="22">
        <v>4</v>
      </c>
      <c r="J6" s="22">
        <v>16</v>
      </c>
      <c r="K6" s="1">
        <f t="shared" si="1"/>
        <v>11.333333333333334</v>
      </c>
      <c r="L6" s="1">
        <f t="shared" si="0"/>
        <v>5</v>
      </c>
      <c r="M6" s="1">
        <f t="shared" si="0"/>
        <v>16</v>
      </c>
      <c r="N6" s="22"/>
      <c r="O6" s="22"/>
      <c r="P6" s="22"/>
      <c r="Q6" s="22"/>
    </row>
    <row r="7" spans="1:17">
      <c r="A7" s="25" t="s">
        <v>353</v>
      </c>
      <c r="B7" s="22">
        <v>9</v>
      </c>
      <c r="C7" s="22">
        <v>4</v>
      </c>
      <c r="D7" s="22">
        <v>16</v>
      </c>
      <c r="E7" s="22">
        <v>9</v>
      </c>
      <c r="F7" s="22">
        <v>7</v>
      </c>
      <c r="G7" s="22">
        <v>12</v>
      </c>
      <c r="H7" s="22">
        <v>9</v>
      </c>
      <c r="I7" s="22">
        <v>7</v>
      </c>
      <c r="J7" s="22">
        <v>12</v>
      </c>
      <c r="K7" s="1">
        <f t="shared" si="1"/>
        <v>9</v>
      </c>
      <c r="L7" s="1">
        <f t="shared" si="0"/>
        <v>6</v>
      </c>
      <c r="M7" s="1">
        <f t="shared" si="0"/>
        <v>13.333333333333334</v>
      </c>
      <c r="N7" s="22"/>
      <c r="O7" s="22"/>
      <c r="P7" s="22"/>
      <c r="Q7" s="22"/>
    </row>
    <row r="8" spans="1:17">
      <c r="A8" s="25" t="s">
        <v>354</v>
      </c>
      <c r="B8" s="22">
        <v>9</v>
      </c>
      <c r="C8" s="22">
        <v>1</v>
      </c>
      <c r="D8" s="22">
        <v>16</v>
      </c>
      <c r="E8" s="22">
        <v>8</v>
      </c>
      <c r="F8" s="22">
        <v>5</v>
      </c>
      <c r="G8" s="22">
        <v>14</v>
      </c>
      <c r="H8" s="22">
        <v>8</v>
      </c>
      <c r="I8" s="22">
        <v>5</v>
      </c>
      <c r="J8" s="22">
        <v>14</v>
      </c>
      <c r="K8" s="1">
        <f t="shared" si="1"/>
        <v>8.3333333333333339</v>
      </c>
      <c r="L8" s="1">
        <f t="shared" si="0"/>
        <v>3.6666666666666665</v>
      </c>
      <c r="M8" s="1">
        <f t="shared" si="0"/>
        <v>14.666666666666666</v>
      </c>
      <c r="N8" s="22"/>
      <c r="O8" s="22"/>
      <c r="P8" s="22"/>
      <c r="Q8" s="22"/>
    </row>
    <row r="9" spans="1:17">
      <c r="A9" s="25" t="s">
        <v>355</v>
      </c>
      <c r="B9" s="22">
        <v>12</v>
      </c>
      <c r="C9" s="22">
        <v>9</v>
      </c>
      <c r="D9" s="22">
        <v>15</v>
      </c>
      <c r="E9" s="22">
        <v>9</v>
      </c>
      <c r="F9" s="22">
        <v>6</v>
      </c>
      <c r="G9" s="22">
        <v>12</v>
      </c>
      <c r="H9" s="22">
        <v>9</v>
      </c>
      <c r="I9" s="22">
        <v>6</v>
      </c>
      <c r="J9" s="22">
        <v>12</v>
      </c>
      <c r="K9" s="1">
        <f t="shared" si="1"/>
        <v>10</v>
      </c>
      <c r="L9" s="1">
        <f t="shared" si="0"/>
        <v>7</v>
      </c>
      <c r="M9" s="1">
        <f t="shared" si="0"/>
        <v>13</v>
      </c>
      <c r="N9" s="22"/>
      <c r="O9" s="22"/>
      <c r="P9" s="22"/>
      <c r="Q9" s="22"/>
    </row>
    <row r="10" spans="1:17">
      <c r="A10" s="25" t="s">
        <v>356</v>
      </c>
      <c r="B10" s="22">
        <v>10</v>
      </c>
      <c r="C10" s="22">
        <v>6</v>
      </c>
      <c r="D10" s="22">
        <v>13</v>
      </c>
      <c r="E10" s="22">
        <v>11</v>
      </c>
      <c r="F10" s="22">
        <v>8</v>
      </c>
      <c r="G10" s="22">
        <v>14</v>
      </c>
      <c r="H10" s="22">
        <v>11</v>
      </c>
      <c r="I10" s="22">
        <v>8</v>
      </c>
      <c r="J10" s="22">
        <v>14</v>
      </c>
      <c r="K10" s="1">
        <f t="shared" si="1"/>
        <v>10.666666666666666</v>
      </c>
      <c r="L10" s="1">
        <f t="shared" si="0"/>
        <v>7.333333333333333</v>
      </c>
      <c r="M10" s="1">
        <f t="shared" si="0"/>
        <v>13.666666666666666</v>
      </c>
      <c r="N10" s="22"/>
      <c r="O10" s="22"/>
      <c r="P10" s="22"/>
      <c r="Q10" s="22"/>
    </row>
    <row r="11" spans="1:17">
      <c r="A11" s="25" t="s">
        <v>357</v>
      </c>
      <c r="B11" s="22">
        <v>11</v>
      </c>
      <c r="C11" s="22">
        <v>6</v>
      </c>
      <c r="D11" s="22">
        <v>16</v>
      </c>
      <c r="E11" s="22">
        <v>10</v>
      </c>
      <c r="F11" s="22">
        <v>6</v>
      </c>
      <c r="G11" s="22">
        <v>14</v>
      </c>
      <c r="H11" s="22">
        <v>10</v>
      </c>
      <c r="I11" s="22">
        <v>6</v>
      </c>
      <c r="J11" s="22">
        <v>14</v>
      </c>
      <c r="K11" s="1">
        <f t="shared" si="1"/>
        <v>10.333333333333334</v>
      </c>
      <c r="L11" s="1">
        <f t="shared" si="0"/>
        <v>6</v>
      </c>
      <c r="M11" s="1">
        <f t="shared" si="0"/>
        <v>14.666666666666666</v>
      </c>
      <c r="N11" s="22"/>
      <c r="O11" s="22"/>
      <c r="P11" s="22"/>
      <c r="Q11" s="22"/>
    </row>
    <row r="12" spans="1:17">
      <c r="A12" s="25" t="s">
        <v>358</v>
      </c>
      <c r="B12" s="22">
        <v>10</v>
      </c>
      <c r="C12" s="22">
        <v>5</v>
      </c>
      <c r="D12" s="22">
        <v>17</v>
      </c>
      <c r="E12" s="22">
        <v>9</v>
      </c>
      <c r="F12" s="22">
        <v>5</v>
      </c>
      <c r="G12" s="22">
        <v>14</v>
      </c>
      <c r="H12" s="22">
        <v>9</v>
      </c>
      <c r="I12" s="22">
        <v>5</v>
      </c>
      <c r="J12" s="22">
        <v>14</v>
      </c>
      <c r="K12" s="1">
        <f t="shared" si="1"/>
        <v>9.3333333333333339</v>
      </c>
      <c r="L12" s="1">
        <f t="shared" si="0"/>
        <v>5</v>
      </c>
      <c r="M12" s="1">
        <f t="shared" si="0"/>
        <v>15</v>
      </c>
      <c r="N12" s="22"/>
      <c r="O12" s="22"/>
      <c r="P12" s="22"/>
      <c r="Q12" s="22"/>
    </row>
    <row r="13" spans="1:17">
      <c r="A13" s="25" t="s">
        <v>359</v>
      </c>
      <c r="B13" s="22">
        <v>10</v>
      </c>
      <c r="C13" s="22">
        <v>6</v>
      </c>
      <c r="D13" s="22">
        <v>16</v>
      </c>
      <c r="E13" s="22">
        <v>7</v>
      </c>
      <c r="F13" s="22">
        <v>1</v>
      </c>
      <c r="G13" s="22">
        <v>12</v>
      </c>
      <c r="H13" s="22">
        <v>7</v>
      </c>
      <c r="I13" s="22">
        <v>1</v>
      </c>
      <c r="J13" s="22">
        <v>12</v>
      </c>
      <c r="K13" s="1">
        <f t="shared" si="1"/>
        <v>8</v>
      </c>
      <c r="L13" s="1">
        <f t="shared" si="0"/>
        <v>2.6666666666666665</v>
      </c>
      <c r="M13" s="1">
        <f t="shared" si="0"/>
        <v>13.333333333333334</v>
      </c>
      <c r="N13" s="22"/>
      <c r="O13" s="22"/>
      <c r="P13" s="22"/>
      <c r="Q13" s="22"/>
    </row>
    <row r="14" spans="1:17">
      <c r="A14" s="25" t="s">
        <v>360</v>
      </c>
      <c r="B14" s="22">
        <v>9</v>
      </c>
      <c r="C14" s="22">
        <v>4</v>
      </c>
      <c r="D14" s="22">
        <v>15</v>
      </c>
      <c r="E14" s="22">
        <v>9</v>
      </c>
      <c r="F14" s="22">
        <v>5</v>
      </c>
      <c r="G14" s="22">
        <v>15</v>
      </c>
      <c r="H14" s="22">
        <v>9</v>
      </c>
      <c r="I14" s="22">
        <v>5</v>
      </c>
      <c r="J14" s="22">
        <v>15</v>
      </c>
      <c r="K14" s="1">
        <f t="shared" si="1"/>
        <v>9</v>
      </c>
      <c r="L14" s="1">
        <f t="shared" si="0"/>
        <v>4.666666666666667</v>
      </c>
      <c r="M14" s="1">
        <f t="shared" si="0"/>
        <v>15</v>
      </c>
      <c r="N14" s="22"/>
      <c r="O14" s="22"/>
      <c r="P14" s="22"/>
      <c r="Q14" s="22"/>
    </row>
    <row r="15" spans="1:17">
      <c r="A15" s="25" t="s">
        <v>361</v>
      </c>
      <c r="B15" s="22">
        <v>8</v>
      </c>
      <c r="C15" s="22">
        <v>3</v>
      </c>
      <c r="D15" s="22">
        <v>15</v>
      </c>
      <c r="E15" s="22">
        <v>7</v>
      </c>
      <c r="F15" s="22">
        <v>1</v>
      </c>
      <c r="G15" s="22">
        <v>15</v>
      </c>
      <c r="H15" s="22">
        <v>7</v>
      </c>
      <c r="I15" s="22">
        <v>1</v>
      </c>
      <c r="J15" s="22">
        <v>15</v>
      </c>
      <c r="K15" s="1">
        <f t="shared" si="1"/>
        <v>7.333333333333333</v>
      </c>
      <c r="L15" s="1">
        <f t="shared" si="0"/>
        <v>1.6666666666666667</v>
      </c>
      <c r="M15" s="1">
        <f t="shared" si="0"/>
        <v>15</v>
      </c>
      <c r="N15" s="22"/>
      <c r="O15" s="22"/>
      <c r="P15" s="22"/>
      <c r="Q15" s="22"/>
    </row>
    <row r="16" spans="1:17">
      <c r="A16" s="25" t="s">
        <v>362</v>
      </c>
      <c r="B16" s="22">
        <v>8</v>
      </c>
      <c r="C16" s="22">
        <v>2</v>
      </c>
      <c r="D16" s="22">
        <v>15</v>
      </c>
      <c r="E16" s="22">
        <v>7</v>
      </c>
      <c r="F16" s="22">
        <v>1</v>
      </c>
      <c r="G16" s="22">
        <v>14</v>
      </c>
      <c r="H16" s="22">
        <v>7</v>
      </c>
      <c r="I16" s="22">
        <v>1</v>
      </c>
      <c r="J16" s="22">
        <v>14</v>
      </c>
      <c r="K16" s="1">
        <f t="shared" si="1"/>
        <v>7.333333333333333</v>
      </c>
      <c r="L16" s="1">
        <f t="shared" si="0"/>
        <v>1.3333333333333333</v>
      </c>
      <c r="M16" s="1">
        <f t="shared" si="0"/>
        <v>14.333333333333334</v>
      </c>
      <c r="N16" s="22"/>
      <c r="O16" s="22"/>
      <c r="P16" s="22"/>
      <c r="Q16" s="22"/>
    </row>
    <row r="17" spans="1:17">
      <c r="A17" s="25" t="s">
        <v>363</v>
      </c>
      <c r="B17" s="22">
        <v>8</v>
      </c>
      <c r="C17" s="22">
        <v>3</v>
      </c>
      <c r="D17" s="22">
        <v>14</v>
      </c>
      <c r="E17" s="22">
        <v>8</v>
      </c>
      <c r="F17" s="22">
        <v>3</v>
      </c>
      <c r="G17" s="22">
        <v>14</v>
      </c>
      <c r="H17" s="22">
        <v>8</v>
      </c>
      <c r="I17" s="22">
        <v>3</v>
      </c>
      <c r="J17" s="22">
        <v>14</v>
      </c>
      <c r="K17" s="1">
        <f t="shared" si="1"/>
        <v>8</v>
      </c>
      <c r="L17" s="1">
        <f t="shared" si="0"/>
        <v>3</v>
      </c>
      <c r="M17" s="1">
        <f t="shared" si="0"/>
        <v>14</v>
      </c>
      <c r="N17" s="22"/>
      <c r="O17" s="22"/>
      <c r="P17" s="22"/>
      <c r="Q17" s="22"/>
    </row>
    <row r="18" spans="1:17">
      <c r="A18" s="25" t="s">
        <v>364</v>
      </c>
      <c r="B18" s="22">
        <v>11</v>
      </c>
      <c r="C18" s="22">
        <v>5</v>
      </c>
      <c r="D18" s="22">
        <v>16</v>
      </c>
      <c r="E18" s="22">
        <v>8</v>
      </c>
      <c r="F18" s="22">
        <v>4</v>
      </c>
      <c r="G18" s="22">
        <v>16</v>
      </c>
      <c r="H18" s="22">
        <v>8</v>
      </c>
      <c r="I18" s="22">
        <v>4</v>
      </c>
      <c r="J18" s="22">
        <v>16</v>
      </c>
      <c r="K18" s="1">
        <f t="shared" si="1"/>
        <v>9</v>
      </c>
      <c r="L18" s="1">
        <f t="shared" si="1"/>
        <v>4.333333333333333</v>
      </c>
      <c r="M18" s="1">
        <f t="shared" si="1"/>
        <v>16</v>
      </c>
      <c r="N18" s="22"/>
      <c r="O18" s="22"/>
      <c r="P18" s="22"/>
      <c r="Q18" s="22"/>
    </row>
    <row r="19" spans="1:17">
      <c r="A19" s="25" t="s">
        <v>365</v>
      </c>
      <c r="B19" s="22">
        <v>12</v>
      </c>
      <c r="C19" s="22">
        <v>9</v>
      </c>
      <c r="D19" s="22">
        <v>15</v>
      </c>
      <c r="E19" s="22">
        <v>8</v>
      </c>
      <c r="F19" s="22">
        <v>3</v>
      </c>
      <c r="G19" s="22">
        <v>15</v>
      </c>
      <c r="H19" s="22">
        <v>8</v>
      </c>
      <c r="I19" s="22">
        <v>3</v>
      </c>
      <c r="J19" s="22">
        <v>15</v>
      </c>
      <c r="K19" s="1">
        <f t="shared" si="1"/>
        <v>9.3333333333333339</v>
      </c>
      <c r="L19" s="1">
        <f t="shared" si="1"/>
        <v>5</v>
      </c>
      <c r="M19" s="1">
        <f t="shared" si="1"/>
        <v>15</v>
      </c>
      <c r="N19" s="22"/>
      <c r="O19" s="22"/>
      <c r="P19" s="22"/>
      <c r="Q19" s="22"/>
    </row>
    <row r="20" spans="1:17">
      <c r="A20" s="25" t="s">
        <v>366</v>
      </c>
      <c r="B20" s="22">
        <v>11</v>
      </c>
      <c r="C20" s="22">
        <v>7</v>
      </c>
      <c r="D20" s="22">
        <v>16</v>
      </c>
      <c r="E20" s="22">
        <v>10</v>
      </c>
      <c r="F20" s="22">
        <v>4</v>
      </c>
      <c r="G20" s="22">
        <v>15</v>
      </c>
      <c r="H20" s="22">
        <v>10</v>
      </c>
      <c r="I20" s="22">
        <v>4</v>
      </c>
      <c r="J20" s="22">
        <v>15</v>
      </c>
      <c r="K20" s="1">
        <f t="shared" si="1"/>
        <v>10.333333333333334</v>
      </c>
      <c r="L20" s="1">
        <f t="shared" si="1"/>
        <v>5</v>
      </c>
      <c r="M20" s="1">
        <f t="shared" si="1"/>
        <v>15.333333333333334</v>
      </c>
      <c r="N20" s="22"/>
      <c r="O20" s="22"/>
      <c r="P20" s="22"/>
      <c r="Q20" s="22"/>
    </row>
    <row r="21" spans="1:17">
      <c r="A21" s="25" t="s">
        <v>367</v>
      </c>
      <c r="B21" s="22">
        <v>14</v>
      </c>
      <c r="C21" s="22">
        <v>12</v>
      </c>
      <c r="D21" s="22">
        <v>15</v>
      </c>
      <c r="E21" s="22">
        <v>8</v>
      </c>
      <c r="F21" s="22">
        <v>4</v>
      </c>
      <c r="G21" s="22">
        <v>12</v>
      </c>
      <c r="H21" s="22">
        <v>8</v>
      </c>
      <c r="I21" s="22">
        <v>4</v>
      </c>
      <c r="J21" s="22">
        <v>12</v>
      </c>
      <c r="K21" s="1">
        <f t="shared" si="1"/>
        <v>10</v>
      </c>
      <c r="L21" s="1">
        <f t="shared" si="1"/>
        <v>6.666666666666667</v>
      </c>
      <c r="M21" s="1">
        <f t="shared" si="1"/>
        <v>13</v>
      </c>
      <c r="N21" s="22"/>
      <c r="O21" s="22"/>
      <c r="P21" s="22"/>
      <c r="Q21" s="22"/>
    </row>
    <row r="22" spans="1:17">
      <c r="A22" s="25" t="s">
        <v>368</v>
      </c>
      <c r="B22" s="22">
        <v>16</v>
      </c>
      <c r="C22" s="22">
        <v>15</v>
      </c>
      <c r="D22" s="22">
        <v>17</v>
      </c>
      <c r="E22" s="22">
        <v>9</v>
      </c>
      <c r="F22" s="22">
        <v>6</v>
      </c>
      <c r="G22" s="22">
        <v>13</v>
      </c>
      <c r="H22" s="22">
        <v>9</v>
      </c>
      <c r="I22" s="22">
        <v>6</v>
      </c>
      <c r="J22" s="22">
        <v>13</v>
      </c>
      <c r="K22" s="1">
        <f t="shared" si="1"/>
        <v>11.333333333333334</v>
      </c>
      <c r="L22" s="1">
        <f t="shared" si="1"/>
        <v>9</v>
      </c>
      <c r="M22" s="1">
        <f t="shared" si="1"/>
        <v>14.333333333333334</v>
      </c>
      <c r="N22" s="22"/>
      <c r="O22" s="22"/>
      <c r="P22" s="22"/>
      <c r="Q22" s="22"/>
    </row>
    <row r="23" spans="1:17">
      <c r="A23" s="25" t="s">
        <v>369</v>
      </c>
      <c r="B23" s="22">
        <v>15</v>
      </c>
      <c r="C23" s="22">
        <v>14</v>
      </c>
      <c r="D23" s="22">
        <v>17</v>
      </c>
      <c r="E23" s="22">
        <v>8</v>
      </c>
      <c r="F23" s="22">
        <v>2</v>
      </c>
      <c r="G23" s="22">
        <v>15</v>
      </c>
      <c r="H23" s="22">
        <v>8</v>
      </c>
      <c r="I23" s="22">
        <v>2</v>
      </c>
      <c r="J23" s="22">
        <v>15</v>
      </c>
      <c r="K23" s="1">
        <f t="shared" si="1"/>
        <v>10.333333333333334</v>
      </c>
      <c r="L23" s="1">
        <f t="shared" si="1"/>
        <v>6</v>
      </c>
      <c r="M23" s="1">
        <f t="shared" si="1"/>
        <v>15.666666666666666</v>
      </c>
      <c r="N23" s="22"/>
      <c r="O23" s="22"/>
      <c r="P23" s="22"/>
      <c r="Q23" s="22"/>
    </row>
    <row r="24" spans="1:17">
      <c r="A24" s="25" t="s">
        <v>370</v>
      </c>
      <c r="B24" s="22">
        <v>15</v>
      </c>
      <c r="C24" s="22">
        <v>14</v>
      </c>
      <c r="D24" s="22">
        <v>16</v>
      </c>
      <c r="E24" s="22">
        <v>6</v>
      </c>
      <c r="F24" s="22">
        <v>0</v>
      </c>
      <c r="G24" s="22">
        <v>14</v>
      </c>
      <c r="H24" s="22">
        <v>6</v>
      </c>
      <c r="I24" s="22">
        <v>0</v>
      </c>
      <c r="J24" s="22">
        <v>14</v>
      </c>
      <c r="K24" s="1">
        <f t="shared" si="1"/>
        <v>9</v>
      </c>
      <c r="L24" s="1">
        <f t="shared" si="1"/>
        <v>4.666666666666667</v>
      </c>
      <c r="M24" s="1">
        <f t="shared" si="1"/>
        <v>14.666666666666666</v>
      </c>
      <c r="N24" s="22"/>
      <c r="O24" s="22"/>
      <c r="P24" s="22"/>
      <c r="Q24" s="22"/>
    </row>
    <row r="25" spans="1:17">
      <c r="A25" s="25" t="s">
        <v>371</v>
      </c>
      <c r="B25" s="22">
        <v>15</v>
      </c>
      <c r="C25" s="22">
        <v>11</v>
      </c>
      <c r="D25" s="22">
        <v>17</v>
      </c>
      <c r="E25" s="22">
        <v>6</v>
      </c>
      <c r="F25" s="22">
        <v>0</v>
      </c>
      <c r="G25" s="22">
        <v>14</v>
      </c>
      <c r="H25" s="22">
        <v>6</v>
      </c>
      <c r="I25" s="22">
        <v>0</v>
      </c>
      <c r="J25" s="22">
        <v>14</v>
      </c>
      <c r="K25" s="1">
        <f t="shared" si="1"/>
        <v>9</v>
      </c>
      <c r="L25" s="1">
        <f t="shared" si="1"/>
        <v>3.6666666666666665</v>
      </c>
      <c r="M25" s="1">
        <f t="shared" si="1"/>
        <v>15</v>
      </c>
      <c r="N25" s="22"/>
      <c r="O25" s="22"/>
      <c r="P25" s="22"/>
      <c r="Q25" s="22"/>
    </row>
    <row r="26" spans="1:17">
      <c r="A26" s="25" t="s">
        <v>372</v>
      </c>
      <c r="B26" s="22">
        <v>10</v>
      </c>
      <c r="C26" s="22">
        <v>5</v>
      </c>
      <c r="D26" s="22">
        <v>15</v>
      </c>
      <c r="E26" s="22">
        <v>8</v>
      </c>
      <c r="F26" s="22">
        <v>1</v>
      </c>
      <c r="G26" s="22">
        <v>15</v>
      </c>
      <c r="H26" s="22">
        <v>8</v>
      </c>
      <c r="I26" s="22">
        <v>1</v>
      </c>
      <c r="J26" s="22">
        <v>15</v>
      </c>
      <c r="K26" s="1">
        <f t="shared" si="1"/>
        <v>8.6666666666666661</v>
      </c>
      <c r="L26" s="1">
        <f t="shared" si="1"/>
        <v>2.3333333333333335</v>
      </c>
      <c r="M26" s="1">
        <f t="shared" si="1"/>
        <v>15</v>
      </c>
      <c r="N26" s="22"/>
      <c r="O26" s="22"/>
      <c r="P26" s="22"/>
      <c r="Q26" s="22"/>
    </row>
    <row r="27" spans="1:17">
      <c r="A27" s="25" t="s">
        <v>373</v>
      </c>
      <c r="B27" s="22">
        <v>10</v>
      </c>
      <c r="C27" s="22">
        <v>5</v>
      </c>
      <c r="D27" s="22">
        <v>16</v>
      </c>
      <c r="E27" s="22">
        <v>8</v>
      </c>
      <c r="F27" s="22">
        <v>0</v>
      </c>
      <c r="G27" s="22">
        <v>16</v>
      </c>
      <c r="H27" s="22">
        <v>8</v>
      </c>
      <c r="I27" s="22">
        <v>0</v>
      </c>
      <c r="J27" s="22">
        <v>16</v>
      </c>
      <c r="K27" s="1">
        <f t="shared" si="1"/>
        <v>8.6666666666666661</v>
      </c>
      <c r="L27" s="1">
        <f t="shared" si="1"/>
        <v>1.6666666666666667</v>
      </c>
      <c r="M27" s="1">
        <f t="shared" si="1"/>
        <v>16</v>
      </c>
      <c r="N27" s="22"/>
      <c r="O27" s="22"/>
      <c r="P27" s="22"/>
      <c r="Q27" s="22"/>
    </row>
    <row r="28" spans="1:17">
      <c r="A28" s="25" t="s">
        <v>374</v>
      </c>
      <c r="B28" s="22">
        <v>11</v>
      </c>
      <c r="C28" s="22">
        <v>5</v>
      </c>
      <c r="D28" s="22">
        <v>17</v>
      </c>
      <c r="E28" s="22">
        <v>8</v>
      </c>
      <c r="F28" s="22">
        <v>2</v>
      </c>
      <c r="G28" s="22">
        <v>15</v>
      </c>
      <c r="H28" s="22">
        <v>8</v>
      </c>
      <c r="I28" s="22">
        <v>2</v>
      </c>
      <c r="J28" s="22">
        <v>15</v>
      </c>
      <c r="K28" s="1">
        <f t="shared" si="1"/>
        <v>9</v>
      </c>
      <c r="L28" s="1">
        <f t="shared" si="1"/>
        <v>3</v>
      </c>
      <c r="M28" s="1">
        <f t="shared" si="1"/>
        <v>15.666666666666666</v>
      </c>
      <c r="N28" s="22"/>
      <c r="O28" s="22"/>
      <c r="P28" s="22"/>
      <c r="Q28" s="22"/>
    </row>
    <row r="29" spans="1:17">
      <c r="A29" s="25" t="s">
        <v>375</v>
      </c>
      <c r="B29" s="22">
        <v>14</v>
      </c>
      <c r="C29" s="22">
        <v>9</v>
      </c>
      <c r="D29" s="22">
        <v>17</v>
      </c>
      <c r="E29" s="22">
        <v>8</v>
      </c>
      <c r="F29" s="22">
        <v>2</v>
      </c>
      <c r="G29" s="22">
        <v>15</v>
      </c>
      <c r="H29" s="22">
        <v>8</v>
      </c>
      <c r="I29" s="22">
        <v>2</v>
      </c>
      <c r="J29" s="22">
        <v>15</v>
      </c>
      <c r="K29" s="1">
        <f t="shared" si="1"/>
        <v>10</v>
      </c>
      <c r="L29" s="1">
        <f t="shared" si="1"/>
        <v>4.333333333333333</v>
      </c>
      <c r="M29" s="1">
        <f t="shared" si="1"/>
        <v>15.666666666666666</v>
      </c>
      <c r="N29" s="22"/>
      <c r="O29" s="22"/>
      <c r="P29" s="22"/>
      <c r="Q29" s="22"/>
    </row>
    <row r="30" spans="1:17">
      <c r="A30" s="25" t="s">
        <v>376</v>
      </c>
      <c r="B30" s="22">
        <v>13</v>
      </c>
      <c r="C30" s="22">
        <v>8</v>
      </c>
      <c r="D30" s="22">
        <v>18</v>
      </c>
      <c r="E30" s="22">
        <v>8</v>
      </c>
      <c r="F30" s="22">
        <v>1</v>
      </c>
      <c r="G30" s="22">
        <v>16</v>
      </c>
      <c r="H30" s="22">
        <v>8</v>
      </c>
      <c r="I30" s="22">
        <v>1</v>
      </c>
      <c r="J30" s="22">
        <v>16</v>
      </c>
      <c r="K30" s="1">
        <f t="shared" si="1"/>
        <v>9.6666666666666661</v>
      </c>
      <c r="L30" s="1">
        <f t="shared" si="1"/>
        <v>3.3333333333333335</v>
      </c>
      <c r="M30" s="1">
        <f t="shared" si="1"/>
        <v>16.666666666666668</v>
      </c>
      <c r="N30" s="22"/>
      <c r="O30" s="22"/>
      <c r="P30" s="22"/>
      <c r="Q30" s="22"/>
    </row>
    <row r="31" spans="1:17">
      <c r="A31" s="25" t="s">
        <v>377</v>
      </c>
      <c r="B31" s="22">
        <v>13</v>
      </c>
      <c r="C31" s="22">
        <v>9</v>
      </c>
      <c r="D31" s="22">
        <v>19</v>
      </c>
      <c r="E31" s="22">
        <v>9</v>
      </c>
      <c r="F31" s="22">
        <v>2</v>
      </c>
      <c r="G31" s="22">
        <v>16</v>
      </c>
      <c r="H31" s="22">
        <v>9</v>
      </c>
      <c r="I31" s="22">
        <v>2</v>
      </c>
      <c r="J31" s="22">
        <v>16</v>
      </c>
      <c r="K31" s="1">
        <f t="shared" si="1"/>
        <v>10.333333333333334</v>
      </c>
      <c r="L31" s="1">
        <f t="shared" si="1"/>
        <v>4.333333333333333</v>
      </c>
      <c r="M31" s="1">
        <f t="shared" si="1"/>
        <v>17</v>
      </c>
      <c r="N31" s="22"/>
      <c r="O31" s="22"/>
      <c r="P31" s="22"/>
      <c r="Q31" s="22"/>
    </row>
    <row r="32" spans="1:17">
      <c r="A32" s="25" t="s">
        <v>378</v>
      </c>
      <c r="B32" s="22">
        <v>13</v>
      </c>
      <c r="C32" s="22">
        <v>8</v>
      </c>
      <c r="D32" s="22">
        <v>19</v>
      </c>
      <c r="E32" s="22">
        <v>12</v>
      </c>
      <c r="F32" s="22">
        <v>8</v>
      </c>
      <c r="G32" s="22">
        <v>16</v>
      </c>
      <c r="H32" s="22">
        <v>12</v>
      </c>
      <c r="I32" s="22">
        <v>8</v>
      </c>
      <c r="J32" s="22">
        <v>16</v>
      </c>
      <c r="K32" s="1">
        <f t="shared" si="1"/>
        <v>12.333333333333334</v>
      </c>
      <c r="L32" s="1">
        <f t="shared" si="1"/>
        <v>8</v>
      </c>
      <c r="M32" s="1">
        <f t="shared" si="1"/>
        <v>17</v>
      </c>
      <c r="N32" s="22"/>
      <c r="O32" s="22"/>
      <c r="P32" s="22"/>
      <c r="Q32" s="22"/>
    </row>
    <row r="33" spans="1:17">
      <c r="A33" s="25" t="s">
        <v>379</v>
      </c>
      <c r="B33" s="22">
        <v>12</v>
      </c>
      <c r="C33" s="22">
        <v>7</v>
      </c>
      <c r="D33" s="22">
        <v>18</v>
      </c>
      <c r="E33" s="22">
        <v>12</v>
      </c>
      <c r="F33" s="22">
        <v>8</v>
      </c>
      <c r="G33" s="22">
        <v>15</v>
      </c>
      <c r="H33" s="22">
        <v>12</v>
      </c>
      <c r="I33" s="22">
        <v>8</v>
      </c>
      <c r="J33" s="22">
        <v>15</v>
      </c>
      <c r="K33" s="1">
        <f t="shared" si="1"/>
        <v>12</v>
      </c>
      <c r="L33" s="1">
        <f t="shared" si="1"/>
        <v>7.666666666666667</v>
      </c>
      <c r="M33" s="1">
        <f t="shared" si="1"/>
        <v>16</v>
      </c>
      <c r="N33" s="22"/>
      <c r="O33" s="22"/>
      <c r="P33" s="22"/>
      <c r="Q33" s="22"/>
    </row>
    <row r="34" spans="1:17">
      <c r="A34" s="25" t="s">
        <v>380</v>
      </c>
      <c r="B34" s="22">
        <v>15</v>
      </c>
      <c r="C34" s="22">
        <v>10</v>
      </c>
      <c r="D34" s="22">
        <v>20</v>
      </c>
      <c r="E34" s="22">
        <v>12</v>
      </c>
      <c r="F34" s="22">
        <v>5</v>
      </c>
      <c r="G34" s="22">
        <v>16</v>
      </c>
      <c r="H34" s="22">
        <v>12</v>
      </c>
      <c r="I34" s="22">
        <v>5</v>
      </c>
      <c r="J34" s="22">
        <v>16</v>
      </c>
      <c r="K34" s="1">
        <f t="shared" si="1"/>
        <v>13</v>
      </c>
      <c r="L34" s="1">
        <f t="shared" si="1"/>
        <v>6.666666666666667</v>
      </c>
      <c r="M34" s="1">
        <f t="shared" si="1"/>
        <v>17.333333333333332</v>
      </c>
      <c r="N34" s="22"/>
      <c r="O34" s="22"/>
      <c r="P34" s="22"/>
      <c r="Q34" s="22"/>
    </row>
    <row r="35" spans="1:17">
      <c r="A35" s="25" t="s">
        <v>381</v>
      </c>
      <c r="B35" s="22">
        <v>17</v>
      </c>
      <c r="C35" s="22">
        <v>14</v>
      </c>
      <c r="D35" s="22">
        <v>23</v>
      </c>
      <c r="E35" s="22">
        <v>11</v>
      </c>
      <c r="F35" s="22">
        <v>5</v>
      </c>
      <c r="G35" s="22">
        <v>17</v>
      </c>
      <c r="H35" s="22">
        <v>11</v>
      </c>
      <c r="I35" s="22">
        <v>5</v>
      </c>
      <c r="J35" s="22">
        <v>17</v>
      </c>
      <c r="K35" s="1">
        <f t="shared" si="1"/>
        <v>13</v>
      </c>
      <c r="L35" s="1">
        <f t="shared" si="1"/>
        <v>8</v>
      </c>
      <c r="M35" s="1">
        <f t="shared" si="1"/>
        <v>19</v>
      </c>
      <c r="N35" s="22"/>
      <c r="O35" s="22"/>
      <c r="P35" s="22"/>
      <c r="Q35" s="22"/>
    </row>
    <row r="36" spans="1:17">
      <c r="A36" s="25" t="s">
        <v>382</v>
      </c>
      <c r="B36" s="22">
        <v>16</v>
      </c>
      <c r="C36" s="22">
        <v>12</v>
      </c>
      <c r="D36" s="22">
        <v>21</v>
      </c>
      <c r="E36" s="22">
        <v>10</v>
      </c>
      <c r="F36" s="22">
        <v>2</v>
      </c>
      <c r="G36" s="22">
        <v>21</v>
      </c>
      <c r="H36" s="22">
        <v>10</v>
      </c>
      <c r="I36" s="22">
        <v>2</v>
      </c>
      <c r="J36" s="22">
        <v>21</v>
      </c>
      <c r="K36" s="1">
        <f t="shared" si="1"/>
        <v>12</v>
      </c>
      <c r="L36" s="1">
        <f t="shared" si="1"/>
        <v>5.333333333333333</v>
      </c>
      <c r="M36" s="1">
        <f t="shared" si="1"/>
        <v>21</v>
      </c>
      <c r="N36" s="22"/>
      <c r="O36" s="22"/>
      <c r="P36" s="22"/>
      <c r="Q36" s="22"/>
    </row>
    <row r="37" spans="1:17">
      <c r="A37" s="25" t="s">
        <v>383</v>
      </c>
      <c r="B37" s="22">
        <v>12</v>
      </c>
      <c r="C37" s="22">
        <v>6</v>
      </c>
      <c r="D37" s="22">
        <v>16</v>
      </c>
      <c r="E37" s="22">
        <v>12</v>
      </c>
      <c r="F37" s="22">
        <v>9</v>
      </c>
      <c r="G37" s="22">
        <v>17</v>
      </c>
      <c r="H37" s="22">
        <v>12</v>
      </c>
      <c r="I37" s="22">
        <v>9</v>
      </c>
      <c r="J37" s="22">
        <v>17</v>
      </c>
      <c r="K37" s="1">
        <f t="shared" si="1"/>
        <v>12</v>
      </c>
      <c r="L37" s="1">
        <f t="shared" si="1"/>
        <v>8</v>
      </c>
      <c r="M37" s="1">
        <f t="shared" si="1"/>
        <v>16.666666666666668</v>
      </c>
      <c r="N37" s="22"/>
      <c r="O37" s="22"/>
      <c r="P37" s="22"/>
      <c r="Q37" s="22"/>
    </row>
    <row r="38" spans="1:17">
      <c r="A38" s="25" t="s">
        <v>384</v>
      </c>
      <c r="B38" s="22">
        <v>9</v>
      </c>
      <c r="C38" s="22">
        <v>3</v>
      </c>
      <c r="D38" s="22">
        <v>15</v>
      </c>
      <c r="E38" s="22">
        <v>11</v>
      </c>
      <c r="F38" s="22">
        <v>6</v>
      </c>
      <c r="G38" s="22">
        <v>16</v>
      </c>
      <c r="H38" s="22">
        <v>11</v>
      </c>
      <c r="I38" s="22">
        <v>6</v>
      </c>
      <c r="J38" s="22">
        <v>16</v>
      </c>
      <c r="K38" s="1">
        <f t="shared" si="1"/>
        <v>10.333333333333334</v>
      </c>
      <c r="L38" s="1">
        <f t="shared" si="1"/>
        <v>5</v>
      </c>
      <c r="M38" s="1">
        <f t="shared" si="1"/>
        <v>15.666666666666666</v>
      </c>
      <c r="N38" s="22"/>
      <c r="O38" s="22"/>
      <c r="P38" s="22"/>
      <c r="Q38" s="22"/>
    </row>
    <row r="39" spans="1:17">
      <c r="A39" s="25" t="s">
        <v>385</v>
      </c>
      <c r="B39" s="22">
        <v>7</v>
      </c>
      <c r="C39" s="22">
        <v>0</v>
      </c>
      <c r="D39" s="22">
        <v>14</v>
      </c>
      <c r="E39" s="22">
        <v>12</v>
      </c>
      <c r="F39" s="22">
        <v>8</v>
      </c>
      <c r="G39" s="22">
        <v>16</v>
      </c>
      <c r="H39" s="22">
        <v>12</v>
      </c>
      <c r="I39" s="22">
        <v>8</v>
      </c>
      <c r="J39" s="22">
        <v>16</v>
      </c>
      <c r="K39" s="1">
        <f t="shared" si="1"/>
        <v>10.333333333333334</v>
      </c>
      <c r="L39" s="1">
        <f t="shared" si="1"/>
        <v>5.333333333333333</v>
      </c>
      <c r="M39" s="1">
        <f t="shared" si="1"/>
        <v>15.333333333333334</v>
      </c>
      <c r="N39" s="22"/>
      <c r="O39" s="22"/>
      <c r="P39" s="22"/>
      <c r="Q39" s="22"/>
    </row>
    <row r="40" spans="1:17">
      <c r="A40" s="25" t="s">
        <v>386</v>
      </c>
      <c r="B40" s="22">
        <v>9</v>
      </c>
      <c r="C40" s="22">
        <v>2</v>
      </c>
      <c r="D40" s="22">
        <v>15</v>
      </c>
      <c r="E40" s="22">
        <v>9</v>
      </c>
      <c r="F40" s="22">
        <v>3</v>
      </c>
      <c r="G40" s="22">
        <v>16</v>
      </c>
      <c r="H40" s="22">
        <v>9</v>
      </c>
      <c r="I40" s="22">
        <v>3</v>
      </c>
      <c r="J40" s="22">
        <v>16</v>
      </c>
      <c r="K40" s="1">
        <f t="shared" si="1"/>
        <v>9</v>
      </c>
      <c r="L40" s="1">
        <f t="shared" si="1"/>
        <v>2.6666666666666665</v>
      </c>
      <c r="M40" s="1">
        <f t="shared" si="1"/>
        <v>15.666666666666666</v>
      </c>
      <c r="N40" s="22"/>
      <c r="O40" s="22"/>
      <c r="P40" s="22"/>
      <c r="Q40" s="22"/>
    </row>
    <row r="41" spans="1:17">
      <c r="A41" s="25" t="s">
        <v>387</v>
      </c>
      <c r="B41" s="22">
        <v>10</v>
      </c>
      <c r="C41" s="22">
        <v>4</v>
      </c>
      <c r="D41" s="22">
        <v>16</v>
      </c>
      <c r="E41" s="22">
        <v>7</v>
      </c>
      <c r="F41" s="22">
        <v>1</v>
      </c>
      <c r="G41" s="22">
        <v>16</v>
      </c>
      <c r="H41" s="22">
        <v>7</v>
      </c>
      <c r="I41" s="22">
        <v>1</v>
      </c>
      <c r="J41" s="22">
        <v>16</v>
      </c>
      <c r="K41" s="1">
        <f t="shared" si="1"/>
        <v>8</v>
      </c>
      <c r="L41" s="1">
        <f t="shared" si="1"/>
        <v>2</v>
      </c>
      <c r="M41" s="1">
        <f t="shared" si="1"/>
        <v>16</v>
      </c>
      <c r="N41" s="22"/>
      <c r="O41" s="22"/>
      <c r="P41" s="22"/>
      <c r="Q41" s="22"/>
    </row>
    <row r="42" spans="1:17">
      <c r="A42" s="25" t="s">
        <v>388</v>
      </c>
      <c r="B42" s="22">
        <v>12</v>
      </c>
      <c r="C42" s="22">
        <v>6</v>
      </c>
      <c r="D42" s="22">
        <v>18</v>
      </c>
      <c r="E42" s="22">
        <v>9</v>
      </c>
      <c r="F42" s="22">
        <v>0</v>
      </c>
      <c r="G42" s="22">
        <v>15</v>
      </c>
      <c r="H42" s="22">
        <v>9</v>
      </c>
      <c r="I42" s="22">
        <v>0</v>
      </c>
      <c r="J42" s="22">
        <v>15</v>
      </c>
      <c r="K42" s="1">
        <f t="shared" si="1"/>
        <v>10</v>
      </c>
      <c r="L42" s="1">
        <f t="shared" si="1"/>
        <v>2</v>
      </c>
      <c r="M42" s="1">
        <f t="shared" si="1"/>
        <v>16</v>
      </c>
      <c r="N42" s="22"/>
      <c r="O42" s="22"/>
      <c r="P42" s="22"/>
      <c r="Q42" s="22"/>
    </row>
    <row r="43" spans="1:17">
      <c r="A43" s="25" t="s">
        <v>389</v>
      </c>
      <c r="B43" s="22">
        <v>15</v>
      </c>
      <c r="C43" s="22">
        <v>11</v>
      </c>
      <c r="D43" s="22">
        <v>19</v>
      </c>
      <c r="E43" s="22">
        <v>9</v>
      </c>
      <c r="F43" s="22">
        <v>2</v>
      </c>
      <c r="G43" s="22">
        <v>17</v>
      </c>
      <c r="H43" s="22">
        <v>9</v>
      </c>
      <c r="I43" s="22">
        <v>2</v>
      </c>
      <c r="J43" s="22">
        <v>17</v>
      </c>
      <c r="K43" s="1">
        <f t="shared" si="1"/>
        <v>11</v>
      </c>
      <c r="L43" s="1">
        <f t="shared" si="1"/>
        <v>5</v>
      </c>
      <c r="M43" s="1">
        <f t="shared" si="1"/>
        <v>17.666666666666668</v>
      </c>
      <c r="N43" s="22"/>
      <c r="O43" s="22"/>
      <c r="P43" s="22"/>
      <c r="Q43" s="22"/>
    </row>
    <row r="44" spans="1:17">
      <c r="A44" s="25" t="s">
        <v>390</v>
      </c>
      <c r="B44" s="22">
        <v>14</v>
      </c>
      <c r="C44" s="22">
        <v>9</v>
      </c>
      <c r="D44" s="22">
        <v>18</v>
      </c>
      <c r="E44" s="22">
        <v>10</v>
      </c>
      <c r="F44" s="22">
        <v>3</v>
      </c>
      <c r="G44" s="22">
        <v>16</v>
      </c>
      <c r="H44" s="22">
        <v>10</v>
      </c>
      <c r="I44" s="22">
        <v>3</v>
      </c>
      <c r="J44" s="22">
        <v>16</v>
      </c>
      <c r="K44" s="1">
        <f t="shared" si="1"/>
        <v>11.333333333333334</v>
      </c>
      <c r="L44" s="1">
        <f t="shared" si="1"/>
        <v>5</v>
      </c>
      <c r="M44" s="1">
        <f t="shared" si="1"/>
        <v>16.666666666666668</v>
      </c>
      <c r="N44" s="22"/>
      <c r="O44" s="22"/>
      <c r="P44" s="22"/>
      <c r="Q44" s="22"/>
    </row>
    <row r="45" spans="1:17">
      <c r="A45" s="25" t="s">
        <v>391</v>
      </c>
      <c r="B45" s="22">
        <v>12</v>
      </c>
      <c r="C45" s="22">
        <v>9</v>
      </c>
      <c r="D45" s="22">
        <v>18</v>
      </c>
      <c r="E45" s="22">
        <v>11</v>
      </c>
      <c r="F45" s="22">
        <v>6</v>
      </c>
      <c r="G45" s="22">
        <v>15</v>
      </c>
      <c r="H45" s="22">
        <v>11</v>
      </c>
      <c r="I45" s="22">
        <v>6</v>
      </c>
      <c r="J45" s="22">
        <v>15</v>
      </c>
      <c r="K45" s="1">
        <f t="shared" si="1"/>
        <v>11.333333333333334</v>
      </c>
      <c r="L45" s="1">
        <f t="shared" si="1"/>
        <v>7</v>
      </c>
      <c r="M45" s="1">
        <f t="shared" si="1"/>
        <v>16</v>
      </c>
      <c r="N45" s="22"/>
      <c r="O45" s="22"/>
      <c r="P45" s="22"/>
      <c r="Q45" s="22"/>
    </row>
    <row r="46" spans="1:17">
      <c r="A46" s="25" t="s">
        <v>392</v>
      </c>
      <c r="B46" s="22">
        <v>13</v>
      </c>
      <c r="C46" s="22">
        <v>7</v>
      </c>
      <c r="D46" s="22">
        <v>19</v>
      </c>
      <c r="E46" s="22">
        <v>11</v>
      </c>
      <c r="F46" s="22">
        <v>5</v>
      </c>
      <c r="G46" s="22">
        <v>16</v>
      </c>
      <c r="H46" s="22">
        <v>11</v>
      </c>
      <c r="I46" s="22">
        <v>5</v>
      </c>
      <c r="J46" s="22">
        <v>16</v>
      </c>
      <c r="K46" s="1">
        <f t="shared" si="1"/>
        <v>11.666666666666666</v>
      </c>
      <c r="L46" s="1">
        <f t="shared" si="1"/>
        <v>5.666666666666667</v>
      </c>
      <c r="M46" s="1">
        <f t="shared" si="1"/>
        <v>17</v>
      </c>
      <c r="N46" s="22"/>
      <c r="O46" s="22"/>
      <c r="P46" s="22"/>
      <c r="Q46" s="22"/>
    </row>
    <row r="47" spans="1:17">
      <c r="A47" s="25" t="s">
        <v>393</v>
      </c>
      <c r="B47" s="22">
        <v>11</v>
      </c>
      <c r="C47" s="22">
        <v>6</v>
      </c>
      <c r="D47" s="22">
        <v>18</v>
      </c>
      <c r="E47" s="22">
        <v>11</v>
      </c>
      <c r="F47" s="22">
        <v>8</v>
      </c>
      <c r="G47" s="22">
        <v>14</v>
      </c>
      <c r="H47" s="22">
        <v>11</v>
      </c>
      <c r="I47" s="22">
        <v>8</v>
      </c>
      <c r="J47" s="22">
        <v>14</v>
      </c>
      <c r="K47" s="1">
        <f t="shared" si="1"/>
        <v>11</v>
      </c>
      <c r="L47" s="1">
        <f t="shared" si="1"/>
        <v>7.333333333333333</v>
      </c>
      <c r="M47" s="1">
        <f t="shared" si="1"/>
        <v>15.333333333333334</v>
      </c>
      <c r="N47" s="22"/>
      <c r="O47" s="22"/>
      <c r="P47" s="22"/>
      <c r="Q47" s="22"/>
    </row>
    <row r="48" spans="1:17">
      <c r="A48" s="25" t="s">
        <v>394</v>
      </c>
      <c r="B48" s="22">
        <v>10</v>
      </c>
      <c r="C48" s="22">
        <v>4</v>
      </c>
      <c r="D48" s="22">
        <v>17</v>
      </c>
      <c r="E48" s="22">
        <v>11</v>
      </c>
      <c r="F48" s="22">
        <v>7</v>
      </c>
      <c r="G48" s="22">
        <v>15</v>
      </c>
      <c r="H48" s="22">
        <v>11</v>
      </c>
      <c r="I48" s="22">
        <v>7</v>
      </c>
      <c r="J48" s="22">
        <v>15</v>
      </c>
      <c r="K48" s="1">
        <f t="shared" si="1"/>
        <v>10.666666666666666</v>
      </c>
      <c r="L48" s="1">
        <f t="shared" si="1"/>
        <v>6</v>
      </c>
      <c r="M48" s="1">
        <f t="shared" si="1"/>
        <v>15.666666666666666</v>
      </c>
      <c r="N48" s="22"/>
      <c r="O48" s="22"/>
      <c r="P48" s="22"/>
      <c r="Q48" s="22"/>
    </row>
    <row r="49" spans="1:17">
      <c r="A49" s="25" t="s">
        <v>395</v>
      </c>
      <c r="B49" s="22">
        <v>10</v>
      </c>
      <c r="C49" s="22">
        <v>3</v>
      </c>
      <c r="D49" s="22">
        <v>16</v>
      </c>
      <c r="E49" s="22">
        <v>16</v>
      </c>
      <c r="F49" s="22">
        <v>13</v>
      </c>
      <c r="G49" s="22">
        <v>19</v>
      </c>
      <c r="H49" s="22">
        <v>16</v>
      </c>
      <c r="I49" s="22">
        <v>13</v>
      </c>
      <c r="J49" s="22">
        <v>19</v>
      </c>
      <c r="K49" s="1">
        <f t="shared" si="1"/>
        <v>14</v>
      </c>
      <c r="L49" s="1">
        <f t="shared" si="1"/>
        <v>9.6666666666666661</v>
      </c>
      <c r="M49" s="1">
        <f t="shared" si="1"/>
        <v>18</v>
      </c>
      <c r="N49" s="22"/>
      <c r="O49" s="22"/>
      <c r="P49" s="22"/>
      <c r="Q49" s="22"/>
    </row>
    <row r="50" spans="1:17">
      <c r="A50" s="25" t="s">
        <v>396</v>
      </c>
      <c r="B50" s="22">
        <v>11</v>
      </c>
      <c r="C50" s="22">
        <v>5</v>
      </c>
      <c r="D50" s="22">
        <v>18</v>
      </c>
      <c r="E50" s="22">
        <v>16</v>
      </c>
      <c r="F50" s="22">
        <v>11</v>
      </c>
      <c r="G50" s="22">
        <v>22</v>
      </c>
      <c r="H50" s="22">
        <v>16</v>
      </c>
      <c r="I50" s="22">
        <v>11</v>
      </c>
      <c r="J50" s="22">
        <v>22</v>
      </c>
      <c r="K50" s="1">
        <f t="shared" si="1"/>
        <v>14.333333333333334</v>
      </c>
      <c r="L50" s="1">
        <f t="shared" si="1"/>
        <v>9</v>
      </c>
      <c r="M50" s="1">
        <f t="shared" si="1"/>
        <v>20.666666666666668</v>
      </c>
      <c r="N50" s="22"/>
      <c r="O50" s="22"/>
      <c r="P50" s="22"/>
      <c r="Q50" s="22"/>
    </row>
    <row r="51" spans="1:17">
      <c r="A51" s="25" t="s">
        <v>397</v>
      </c>
      <c r="B51" s="22">
        <v>12</v>
      </c>
      <c r="C51" s="22">
        <v>7</v>
      </c>
      <c r="D51" s="22">
        <v>16</v>
      </c>
      <c r="E51" s="22">
        <v>13</v>
      </c>
      <c r="F51" s="22">
        <v>6</v>
      </c>
      <c r="G51" s="22">
        <v>19</v>
      </c>
      <c r="H51" s="22">
        <v>13</v>
      </c>
      <c r="I51" s="22">
        <v>6</v>
      </c>
      <c r="J51" s="22">
        <v>19</v>
      </c>
      <c r="K51" s="1">
        <f t="shared" si="1"/>
        <v>12.666666666666666</v>
      </c>
      <c r="L51" s="1">
        <f t="shared" si="1"/>
        <v>6.333333333333333</v>
      </c>
      <c r="M51" s="1">
        <f t="shared" si="1"/>
        <v>18</v>
      </c>
      <c r="N51" s="22"/>
      <c r="O51" s="22"/>
      <c r="P51" s="22"/>
      <c r="Q51" s="22"/>
    </row>
    <row r="52" spans="1:17">
      <c r="A52" s="25" t="s">
        <v>398</v>
      </c>
      <c r="B52" s="22">
        <v>13</v>
      </c>
      <c r="C52" s="22">
        <v>8</v>
      </c>
      <c r="D52" s="22">
        <v>18</v>
      </c>
      <c r="E52" s="22">
        <v>12</v>
      </c>
      <c r="F52" s="22">
        <v>9</v>
      </c>
      <c r="G52" s="22">
        <v>16</v>
      </c>
      <c r="H52" s="22">
        <v>12</v>
      </c>
      <c r="I52" s="22">
        <v>9</v>
      </c>
      <c r="J52" s="22">
        <v>16</v>
      </c>
      <c r="K52" s="1">
        <f t="shared" si="1"/>
        <v>12.333333333333334</v>
      </c>
      <c r="L52" s="1">
        <f t="shared" si="1"/>
        <v>8.6666666666666661</v>
      </c>
      <c r="M52" s="1">
        <f t="shared" si="1"/>
        <v>16.666666666666668</v>
      </c>
      <c r="N52" s="22"/>
      <c r="O52" s="22"/>
      <c r="P52" s="22"/>
      <c r="Q52" s="22"/>
    </row>
    <row r="53" spans="1:17">
      <c r="A53" s="25" t="s">
        <v>399</v>
      </c>
      <c r="B53" s="22">
        <v>12</v>
      </c>
      <c r="C53" s="22">
        <v>5</v>
      </c>
      <c r="D53" s="22">
        <v>18</v>
      </c>
      <c r="E53" s="22">
        <v>14</v>
      </c>
      <c r="F53" s="22">
        <v>9</v>
      </c>
      <c r="G53" s="22">
        <v>18</v>
      </c>
      <c r="H53" s="22">
        <v>14</v>
      </c>
      <c r="I53" s="22">
        <v>9</v>
      </c>
      <c r="J53" s="22">
        <v>18</v>
      </c>
      <c r="K53" s="1">
        <f t="shared" si="1"/>
        <v>13.333333333333334</v>
      </c>
      <c r="L53" s="1">
        <f t="shared" si="1"/>
        <v>7.666666666666667</v>
      </c>
      <c r="M53" s="1">
        <f t="shared" si="1"/>
        <v>18</v>
      </c>
      <c r="N53" s="22"/>
      <c r="O53" s="22"/>
      <c r="P53" s="22"/>
      <c r="Q53" s="22"/>
    </row>
    <row r="54" spans="1:17">
      <c r="A54" s="25" t="s">
        <v>400</v>
      </c>
      <c r="B54" s="22">
        <v>12</v>
      </c>
      <c r="C54" s="22">
        <v>7</v>
      </c>
      <c r="D54" s="22">
        <v>17</v>
      </c>
      <c r="E54" s="22">
        <v>13</v>
      </c>
      <c r="F54" s="22">
        <v>9</v>
      </c>
      <c r="G54" s="22">
        <v>17</v>
      </c>
      <c r="H54" s="22">
        <v>13</v>
      </c>
      <c r="I54" s="22">
        <v>9</v>
      </c>
      <c r="J54" s="22">
        <v>17</v>
      </c>
      <c r="K54" s="1">
        <f t="shared" si="1"/>
        <v>12.666666666666666</v>
      </c>
      <c r="L54" s="1">
        <f t="shared" si="1"/>
        <v>8.3333333333333339</v>
      </c>
      <c r="M54" s="1">
        <f t="shared" si="1"/>
        <v>17</v>
      </c>
      <c r="N54" s="22"/>
      <c r="O54" s="22"/>
      <c r="P54" s="22"/>
      <c r="Q54" s="22"/>
    </row>
    <row r="55" spans="1:17">
      <c r="A55" s="25" t="s">
        <v>401</v>
      </c>
      <c r="B55" s="22">
        <v>12</v>
      </c>
      <c r="C55" s="22">
        <v>5</v>
      </c>
      <c r="D55" s="22">
        <v>19</v>
      </c>
      <c r="E55" s="22">
        <v>11</v>
      </c>
      <c r="F55" s="22">
        <v>4</v>
      </c>
      <c r="G55" s="22">
        <v>17</v>
      </c>
      <c r="H55" s="22">
        <v>11</v>
      </c>
      <c r="I55" s="22">
        <v>4</v>
      </c>
      <c r="J55" s="22">
        <v>17</v>
      </c>
      <c r="K55" s="1">
        <f t="shared" si="1"/>
        <v>11.333333333333334</v>
      </c>
      <c r="L55" s="1">
        <f t="shared" si="1"/>
        <v>4.333333333333333</v>
      </c>
      <c r="M55" s="1">
        <f t="shared" si="1"/>
        <v>17.666666666666668</v>
      </c>
      <c r="N55" s="22"/>
      <c r="O55" s="22"/>
      <c r="P55" s="22"/>
      <c r="Q55" s="22"/>
    </row>
    <row r="56" spans="1:17">
      <c r="A56" s="25" t="s">
        <v>402</v>
      </c>
      <c r="B56" s="22">
        <v>14</v>
      </c>
      <c r="C56" s="22">
        <v>9</v>
      </c>
      <c r="D56" s="22">
        <v>21</v>
      </c>
      <c r="E56" s="22">
        <v>10</v>
      </c>
      <c r="F56" s="22">
        <v>3</v>
      </c>
      <c r="G56" s="22">
        <v>16</v>
      </c>
      <c r="H56" s="22">
        <v>10</v>
      </c>
      <c r="I56" s="22">
        <v>3</v>
      </c>
      <c r="J56" s="22">
        <v>16</v>
      </c>
      <c r="K56" s="1">
        <f t="shared" si="1"/>
        <v>11.333333333333334</v>
      </c>
      <c r="L56" s="1">
        <f t="shared" si="1"/>
        <v>5</v>
      </c>
      <c r="M56" s="1">
        <f t="shared" si="1"/>
        <v>17.666666666666668</v>
      </c>
      <c r="N56" s="22"/>
      <c r="O56" s="22"/>
      <c r="P56" s="22"/>
      <c r="Q56" s="22"/>
    </row>
    <row r="57" spans="1:17">
      <c r="A57" s="25" t="s">
        <v>403</v>
      </c>
      <c r="B57" s="22">
        <v>13</v>
      </c>
      <c r="C57" s="22">
        <v>6</v>
      </c>
      <c r="D57" s="22">
        <v>21</v>
      </c>
      <c r="E57" s="22">
        <v>11</v>
      </c>
      <c r="F57" s="22">
        <v>3</v>
      </c>
      <c r="G57" s="22">
        <v>18</v>
      </c>
      <c r="H57" s="22">
        <v>11</v>
      </c>
      <c r="I57" s="22">
        <v>3</v>
      </c>
      <c r="J57" s="22">
        <v>18</v>
      </c>
      <c r="K57" s="1">
        <f t="shared" si="1"/>
        <v>11.666666666666666</v>
      </c>
      <c r="L57" s="1">
        <f t="shared" si="1"/>
        <v>4</v>
      </c>
      <c r="M57" s="1">
        <f t="shared" si="1"/>
        <v>19</v>
      </c>
      <c r="N57" s="22"/>
      <c r="O57" s="22"/>
      <c r="P57" s="22"/>
      <c r="Q57" s="22"/>
    </row>
    <row r="58" spans="1:17">
      <c r="A58" s="25" t="s">
        <v>404</v>
      </c>
      <c r="B58" s="22">
        <v>13</v>
      </c>
      <c r="C58" s="22">
        <v>10</v>
      </c>
      <c r="D58" s="22">
        <v>17</v>
      </c>
      <c r="E58" s="22">
        <v>10</v>
      </c>
      <c r="F58" s="22">
        <v>5</v>
      </c>
      <c r="G58" s="22">
        <v>17</v>
      </c>
      <c r="H58" s="22">
        <v>10</v>
      </c>
      <c r="I58" s="22">
        <v>5</v>
      </c>
      <c r="J58" s="22">
        <v>17</v>
      </c>
      <c r="K58" s="1">
        <f t="shared" si="1"/>
        <v>11</v>
      </c>
      <c r="L58" s="1">
        <f t="shared" si="1"/>
        <v>6.666666666666667</v>
      </c>
      <c r="M58" s="1">
        <f t="shared" si="1"/>
        <v>17</v>
      </c>
      <c r="N58" s="22"/>
      <c r="O58" s="22"/>
      <c r="P58" s="22"/>
      <c r="Q58" s="22"/>
    </row>
    <row r="59" spans="1:17">
      <c r="A59" s="25" t="s">
        <v>405</v>
      </c>
      <c r="B59" s="22">
        <v>13</v>
      </c>
      <c r="C59" s="22">
        <v>8</v>
      </c>
      <c r="D59" s="22">
        <v>16</v>
      </c>
      <c r="E59" s="22">
        <v>9</v>
      </c>
      <c r="F59" s="22">
        <v>2</v>
      </c>
      <c r="G59" s="22">
        <v>15</v>
      </c>
      <c r="H59" s="22">
        <v>9</v>
      </c>
      <c r="I59" s="22">
        <v>2</v>
      </c>
      <c r="J59" s="22">
        <v>15</v>
      </c>
      <c r="K59" s="1">
        <f t="shared" si="1"/>
        <v>10.333333333333334</v>
      </c>
      <c r="L59" s="1">
        <f t="shared" si="1"/>
        <v>4</v>
      </c>
      <c r="M59" s="1">
        <f t="shared" si="1"/>
        <v>15.333333333333334</v>
      </c>
      <c r="N59" s="22"/>
      <c r="O59" s="22"/>
      <c r="P59" s="22"/>
      <c r="Q59" s="22"/>
    </row>
    <row r="60" spans="1:17">
      <c r="A60" s="25" t="s">
        <v>406</v>
      </c>
      <c r="B60" s="22">
        <v>14</v>
      </c>
      <c r="C60" s="22">
        <v>9</v>
      </c>
      <c r="D60" s="22">
        <v>18</v>
      </c>
      <c r="E60" s="22">
        <v>7</v>
      </c>
      <c r="F60" s="22">
        <v>1</v>
      </c>
      <c r="G60" s="22">
        <v>15</v>
      </c>
      <c r="H60" s="22">
        <v>7</v>
      </c>
      <c r="I60" s="22">
        <v>1</v>
      </c>
      <c r="J60" s="22">
        <v>15</v>
      </c>
      <c r="K60" s="1">
        <f t="shared" si="1"/>
        <v>9.3333333333333339</v>
      </c>
      <c r="L60" s="1">
        <f t="shared" si="1"/>
        <v>3.6666666666666665</v>
      </c>
      <c r="M60" s="1">
        <f t="shared" si="1"/>
        <v>16</v>
      </c>
      <c r="N60" s="22"/>
      <c r="O60" s="22"/>
      <c r="P60" s="22"/>
      <c r="Q60" s="22"/>
    </row>
    <row r="61" spans="1:17" ht="13.8" customHeight="1">
      <c r="A61" s="25" t="s">
        <v>407</v>
      </c>
      <c r="B61" s="22">
        <v>11</v>
      </c>
      <c r="C61" s="22">
        <v>4</v>
      </c>
      <c r="D61" s="22">
        <v>16</v>
      </c>
      <c r="E61" s="22"/>
      <c r="F61" s="22"/>
      <c r="G61" s="22"/>
      <c r="H61" s="22"/>
      <c r="I61" s="22"/>
      <c r="J61" s="22"/>
      <c r="K61" s="1">
        <f t="shared" si="1"/>
        <v>11</v>
      </c>
      <c r="L61" s="1">
        <f t="shared" si="1"/>
        <v>4</v>
      </c>
      <c r="M61" s="1">
        <f t="shared" si="1"/>
        <v>16</v>
      </c>
      <c r="N61" s="22"/>
      <c r="O61" s="22"/>
      <c r="P61" s="22"/>
      <c r="Q61" s="22"/>
    </row>
    <row r="62" spans="1:17">
      <c r="A62" s="25" t="s">
        <v>408</v>
      </c>
      <c r="B62" s="22">
        <v>13</v>
      </c>
      <c r="C62" s="22">
        <v>7</v>
      </c>
      <c r="D62" s="22">
        <v>19</v>
      </c>
      <c r="E62" s="22">
        <v>8</v>
      </c>
      <c r="F62" s="22">
        <v>1</v>
      </c>
      <c r="G62" s="22">
        <v>15</v>
      </c>
      <c r="H62" s="22">
        <v>8</v>
      </c>
      <c r="I62" s="22">
        <v>1</v>
      </c>
      <c r="J62" s="22">
        <v>15</v>
      </c>
      <c r="K62" s="1">
        <f t="shared" si="1"/>
        <v>9.6666666666666661</v>
      </c>
      <c r="L62" s="1">
        <f t="shared" si="1"/>
        <v>3</v>
      </c>
      <c r="M62" s="1">
        <f t="shared" si="1"/>
        <v>16.333333333333332</v>
      </c>
      <c r="N62" s="22"/>
      <c r="O62" s="22"/>
      <c r="P62" s="22"/>
      <c r="Q62" s="22"/>
    </row>
    <row r="63" spans="1:17">
      <c r="A63" s="25" t="s">
        <v>409</v>
      </c>
      <c r="B63" s="22">
        <v>14</v>
      </c>
      <c r="C63" s="22">
        <v>9</v>
      </c>
      <c r="D63" s="22">
        <v>19</v>
      </c>
      <c r="E63" s="22">
        <v>8</v>
      </c>
      <c r="F63" s="22">
        <v>0</v>
      </c>
      <c r="G63" s="22">
        <v>14</v>
      </c>
      <c r="H63" s="22">
        <v>8</v>
      </c>
      <c r="I63" s="22">
        <v>0</v>
      </c>
      <c r="J63" s="22">
        <v>14</v>
      </c>
      <c r="K63" s="1">
        <f t="shared" si="1"/>
        <v>10</v>
      </c>
      <c r="L63" s="1">
        <f t="shared" si="1"/>
        <v>3</v>
      </c>
      <c r="M63" s="1">
        <f t="shared" si="1"/>
        <v>15.666666666666666</v>
      </c>
      <c r="N63" s="22"/>
      <c r="O63" s="22"/>
      <c r="P63" s="22"/>
      <c r="Q63" s="22"/>
    </row>
    <row r="64" spans="1:17">
      <c r="A64" s="25" t="s">
        <v>410</v>
      </c>
      <c r="B64" s="22">
        <v>12</v>
      </c>
      <c r="C64" s="22">
        <v>9</v>
      </c>
      <c r="D64" s="22">
        <v>16</v>
      </c>
      <c r="E64" s="22">
        <v>10</v>
      </c>
      <c r="F64" s="22">
        <v>4</v>
      </c>
      <c r="G64" s="22">
        <v>16</v>
      </c>
      <c r="H64" s="22">
        <v>10</v>
      </c>
      <c r="I64" s="22">
        <v>4</v>
      </c>
      <c r="J64" s="22">
        <v>16</v>
      </c>
      <c r="K64" s="1">
        <f t="shared" si="1"/>
        <v>10.666666666666666</v>
      </c>
      <c r="L64" s="1">
        <f t="shared" si="1"/>
        <v>5.666666666666667</v>
      </c>
      <c r="M64" s="1">
        <f t="shared" si="1"/>
        <v>16</v>
      </c>
      <c r="N64" s="22"/>
      <c r="O64" s="22"/>
      <c r="P64" s="22"/>
      <c r="Q64" s="22"/>
    </row>
    <row r="65" spans="1:17">
      <c r="A65" s="25" t="s">
        <v>411</v>
      </c>
      <c r="B65" s="22">
        <v>12</v>
      </c>
      <c r="C65" s="22">
        <v>8</v>
      </c>
      <c r="D65" s="22">
        <v>17</v>
      </c>
      <c r="E65" s="22">
        <v>9</v>
      </c>
      <c r="F65" s="22">
        <v>4</v>
      </c>
      <c r="G65" s="22">
        <v>15</v>
      </c>
      <c r="H65" s="22">
        <v>9</v>
      </c>
      <c r="I65" s="22">
        <v>4</v>
      </c>
      <c r="J65" s="22">
        <v>15</v>
      </c>
      <c r="K65" s="1">
        <f t="shared" si="1"/>
        <v>10</v>
      </c>
      <c r="L65" s="1">
        <f t="shared" si="1"/>
        <v>5.333333333333333</v>
      </c>
      <c r="M65" s="1">
        <f t="shared" si="1"/>
        <v>15.666666666666666</v>
      </c>
      <c r="N65" s="22"/>
      <c r="O65" s="22"/>
      <c r="P65" s="22"/>
      <c r="Q65" s="22"/>
    </row>
    <row r="66" spans="1:17">
      <c r="A66" s="25" t="s">
        <v>412</v>
      </c>
      <c r="B66" s="22">
        <v>14</v>
      </c>
      <c r="C66" s="22">
        <v>11</v>
      </c>
      <c r="D66" s="22">
        <v>20</v>
      </c>
      <c r="E66" s="22">
        <v>10</v>
      </c>
      <c r="F66" s="22">
        <v>6</v>
      </c>
      <c r="G66" s="22">
        <v>15</v>
      </c>
      <c r="H66" s="22">
        <v>10</v>
      </c>
      <c r="I66" s="22">
        <v>6</v>
      </c>
      <c r="J66" s="22">
        <v>15</v>
      </c>
      <c r="K66" s="1">
        <f t="shared" si="1"/>
        <v>11.333333333333334</v>
      </c>
      <c r="L66" s="1">
        <f t="shared" si="1"/>
        <v>7.666666666666667</v>
      </c>
      <c r="M66" s="1">
        <f t="shared" si="1"/>
        <v>16.666666666666668</v>
      </c>
      <c r="N66" s="22"/>
      <c r="O66" s="22"/>
      <c r="P66" s="22"/>
      <c r="Q66" s="22"/>
    </row>
    <row r="67" spans="1:17">
      <c r="A67" s="25" t="s">
        <v>413</v>
      </c>
      <c r="B67" s="22">
        <v>13</v>
      </c>
      <c r="C67" s="22">
        <v>8</v>
      </c>
      <c r="D67" s="22">
        <v>17</v>
      </c>
      <c r="E67" s="22">
        <v>10</v>
      </c>
      <c r="F67" s="22">
        <v>6</v>
      </c>
      <c r="G67" s="22">
        <v>15</v>
      </c>
      <c r="H67" s="22">
        <v>10</v>
      </c>
      <c r="I67" s="22">
        <v>6</v>
      </c>
      <c r="J67" s="22">
        <v>15</v>
      </c>
      <c r="K67" s="1">
        <f t="shared" ref="K67:M130" si="2">AVERAGE(B67,E67,H67)</f>
        <v>11</v>
      </c>
      <c r="L67" s="1">
        <f t="shared" si="2"/>
        <v>6.666666666666667</v>
      </c>
      <c r="M67" s="1">
        <f t="shared" si="2"/>
        <v>15.666666666666666</v>
      </c>
      <c r="N67" s="22"/>
      <c r="O67" s="22"/>
      <c r="P67" s="22"/>
      <c r="Q67" s="22"/>
    </row>
    <row r="68" spans="1:17">
      <c r="A68" s="25" t="s">
        <v>414</v>
      </c>
      <c r="B68" s="22">
        <v>12</v>
      </c>
      <c r="C68" s="22">
        <v>8</v>
      </c>
      <c r="D68" s="22">
        <v>16</v>
      </c>
      <c r="E68" s="22">
        <v>9</v>
      </c>
      <c r="F68" s="22">
        <v>5</v>
      </c>
      <c r="G68" s="22">
        <v>13</v>
      </c>
      <c r="H68" s="22">
        <v>9</v>
      </c>
      <c r="I68" s="22">
        <v>5</v>
      </c>
      <c r="J68" s="22">
        <v>13</v>
      </c>
      <c r="K68" s="1">
        <f t="shared" si="2"/>
        <v>10</v>
      </c>
      <c r="L68" s="1">
        <f t="shared" si="2"/>
        <v>6</v>
      </c>
      <c r="M68" s="1">
        <f t="shared" si="2"/>
        <v>14</v>
      </c>
      <c r="N68" s="22"/>
      <c r="O68" s="22"/>
      <c r="P68" s="22"/>
      <c r="Q68" s="22"/>
    </row>
    <row r="69" spans="1:17">
      <c r="A69" s="25" t="s">
        <v>415</v>
      </c>
      <c r="B69" s="22">
        <v>12</v>
      </c>
      <c r="C69" s="22">
        <v>6</v>
      </c>
      <c r="D69" s="22">
        <v>18</v>
      </c>
      <c r="E69" s="22">
        <v>8</v>
      </c>
      <c r="F69" s="22">
        <v>1</v>
      </c>
      <c r="G69" s="22">
        <v>16</v>
      </c>
      <c r="H69" s="22">
        <v>8</v>
      </c>
      <c r="I69" s="22">
        <v>1</v>
      </c>
      <c r="J69" s="22">
        <v>16</v>
      </c>
      <c r="K69" s="1">
        <f t="shared" si="2"/>
        <v>9.3333333333333339</v>
      </c>
      <c r="L69" s="1">
        <f t="shared" si="2"/>
        <v>2.6666666666666665</v>
      </c>
      <c r="M69" s="1">
        <f t="shared" si="2"/>
        <v>16.666666666666668</v>
      </c>
      <c r="N69" s="22"/>
      <c r="O69" s="22"/>
      <c r="P69" s="22"/>
      <c r="Q69" s="22"/>
    </row>
    <row r="70" spans="1:17">
      <c r="A70" s="25" t="s">
        <v>416</v>
      </c>
      <c r="B70" s="22">
        <v>10</v>
      </c>
      <c r="C70" s="22">
        <v>7</v>
      </c>
      <c r="D70" s="22">
        <v>16</v>
      </c>
      <c r="E70" s="22">
        <v>8</v>
      </c>
      <c r="F70" s="22">
        <v>1</v>
      </c>
      <c r="G70" s="22">
        <v>16</v>
      </c>
      <c r="H70" s="22">
        <v>8</v>
      </c>
      <c r="I70" s="22">
        <v>1</v>
      </c>
      <c r="J70" s="22">
        <v>16</v>
      </c>
      <c r="K70" s="1">
        <f t="shared" si="2"/>
        <v>8.6666666666666661</v>
      </c>
      <c r="L70" s="1">
        <f t="shared" si="2"/>
        <v>3</v>
      </c>
      <c r="M70" s="1">
        <f t="shared" si="2"/>
        <v>16</v>
      </c>
      <c r="N70" s="22"/>
      <c r="O70" s="22"/>
      <c r="P70" s="22"/>
      <c r="Q70" s="22"/>
    </row>
    <row r="71" spans="1:17">
      <c r="A71" s="25" t="s">
        <v>417</v>
      </c>
      <c r="B71" s="22">
        <v>12</v>
      </c>
      <c r="C71" s="22">
        <v>6</v>
      </c>
      <c r="D71" s="22">
        <v>18</v>
      </c>
      <c r="E71" s="22">
        <v>9</v>
      </c>
      <c r="F71" s="22">
        <v>0</v>
      </c>
      <c r="G71" s="22">
        <v>15</v>
      </c>
      <c r="H71" s="22">
        <v>9</v>
      </c>
      <c r="I71" s="22">
        <v>0</v>
      </c>
      <c r="J71" s="22">
        <v>15</v>
      </c>
      <c r="K71" s="1">
        <f t="shared" si="2"/>
        <v>10</v>
      </c>
      <c r="L71" s="1">
        <f t="shared" si="2"/>
        <v>2</v>
      </c>
      <c r="M71" s="1">
        <f t="shared" si="2"/>
        <v>16</v>
      </c>
      <c r="N71" s="22"/>
      <c r="O71" s="22"/>
      <c r="P71" s="22"/>
      <c r="Q71" s="22"/>
    </row>
    <row r="72" spans="1:17">
      <c r="A72" s="25" t="s">
        <v>418</v>
      </c>
      <c r="B72" s="22">
        <v>14</v>
      </c>
      <c r="C72" s="22">
        <v>9</v>
      </c>
      <c r="D72" s="22">
        <v>19</v>
      </c>
      <c r="E72" s="22">
        <v>12</v>
      </c>
      <c r="F72" s="22">
        <v>6</v>
      </c>
      <c r="G72" s="22">
        <v>15</v>
      </c>
      <c r="H72" s="22">
        <v>12</v>
      </c>
      <c r="I72" s="22">
        <v>6</v>
      </c>
      <c r="J72" s="22">
        <v>15</v>
      </c>
      <c r="K72" s="1">
        <f t="shared" si="2"/>
        <v>12.666666666666666</v>
      </c>
      <c r="L72" s="1">
        <f t="shared" si="2"/>
        <v>7</v>
      </c>
      <c r="M72" s="1">
        <f t="shared" si="2"/>
        <v>16.333333333333332</v>
      </c>
      <c r="N72" s="22"/>
      <c r="O72" s="22"/>
      <c r="P72" s="22"/>
      <c r="Q72" s="22"/>
    </row>
    <row r="73" spans="1:17">
      <c r="A73" s="25" t="s">
        <v>419</v>
      </c>
      <c r="B73" s="22">
        <v>14</v>
      </c>
      <c r="C73" s="22">
        <v>7</v>
      </c>
      <c r="D73" s="22">
        <v>21</v>
      </c>
      <c r="E73" s="22">
        <v>13</v>
      </c>
      <c r="F73" s="22">
        <v>12</v>
      </c>
      <c r="G73" s="22">
        <v>14</v>
      </c>
      <c r="H73" s="22">
        <v>13</v>
      </c>
      <c r="I73" s="22">
        <v>12</v>
      </c>
      <c r="J73" s="22">
        <v>14</v>
      </c>
      <c r="K73" s="1">
        <f t="shared" si="2"/>
        <v>13.333333333333334</v>
      </c>
      <c r="L73" s="1">
        <f t="shared" si="2"/>
        <v>10.333333333333334</v>
      </c>
      <c r="M73" s="1">
        <f t="shared" si="2"/>
        <v>16.333333333333332</v>
      </c>
      <c r="N73" s="22"/>
      <c r="O73" s="22"/>
      <c r="P73" s="22"/>
      <c r="Q73" s="22"/>
    </row>
    <row r="74" spans="1:17">
      <c r="A74" s="25" t="s">
        <v>420</v>
      </c>
      <c r="B74" s="22">
        <v>14</v>
      </c>
      <c r="C74" s="22">
        <v>11</v>
      </c>
      <c r="D74" s="22">
        <v>19</v>
      </c>
      <c r="E74" s="22">
        <v>14</v>
      </c>
      <c r="F74" s="22">
        <v>12</v>
      </c>
      <c r="G74" s="22">
        <v>16</v>
      </c>
      <c r="H74" s="22">
        <v>14</v>
      </c>
      <c r="I74" s="22">
        <v>12</v>
      </c>
      <c r="J74" s="22">
        <v>16</v>
      </c>
      <c r="K74" s="1">
        <f t="shared" si="2"/>
        <v>14</v>
      </c>
      <c r="L74" s="1">
        <f t="shared" si="2"/>
        <v>11.666666666666666</v>
      </c>
      <c r="M74" s="1">
        <f t="shared" si="2"/>
        <v>17</v>
      </c>
      <c r="N74" s="22"/>
      <c r="O74" s="22"/>
      <c r="P74" s="22"/>
      <c r="Q74" s="22"/>
    </row>
    <row r="75" spans="1:17">
      <c r="A75" s="25" t="s">
        <v>421</v>
      </c>
      <c r="B75" s="22">
        <v>14</v>
      </c>
      <c r="C75" s="22">
        <v>10</v>
      </c>
      <c r="D75" s="22">
        <v>20</v>
      </c>
      <c r="E75" s="22">
        <v>15</v>
      </c>
      <c r="F75" s="22">
        <v>13</v>
      </c>
      <c r="G75" s="22">
        <v>17</v>
      </c>
      <c r="H75" s="22">
        <v>15</v>
      </c>
      <c r="I75" s="22">
        <v>13</v>
      </c>
      <c r="J75" s="22">
        <v>17</v>
      </c>
      <c r="K75" s="1">
        <f t="shared" si="2"/>
        <v>14.666666666666666</v>
      </c>
      <c r="L75" s="1">
        <f t="shared" si="2"/>
        <v>12</v>
      </c>
      <c r="M75" s="1">
        <f t="shared" si="2"/>
        <v>18</v>
      </c>
      <c r="N75" s="22"/>
      <c r="O75" s="22"/>
      <c r="P75" s="22"/>
      <c r="Q75" s="22"/>
    </row>
    <row r="76" spans="1:17">
      <c r="A76" s="25" t="s">
        <v>422</v>
      </c>
      <c r="B76" s="22">
        <v>13</v>
      </c>
      <c r="C76" s="22">
        <v>8</v>
      </c>
      <c r="D76" s="22">
        <v>17</v>
      </c>
      <c r="E76" s="22">
        <v>15</v>
      </c>
      <c r="F76" s="22">
        <v>14</v>
      </c>
      <c r="G76" s="22">
        <v>16</v>
      </c>
      <c r="H76" s="22">
        <v>15</v>
      </c>
      <c r="I76" s="22">
        <v>14</v>
      </c>
      <c r="J76" s="22">
        <v>16</v>
      </c>
      <c r="K76" s="1">
        <f t="shared" si="2"/>
        <v>14.333333333333334</v>
      </c>
      <c r="L76" s="1">
        <f t="shared" si="2"/>
        <v>12</v>
      </c>
      <c r="M76" s="1">
        <f t="shared" si="2"/>
        <v>16.333333333333332</v>
      </c>
      <c r="N76" s="22"/>
      <c r="O76" s="22"/>
      <c r="P76" s="22"/>
      <c r="Q76" s="22"/>
    </row>
    <row r="77" spans="1:17">
      <c r="A77" s="25" t="s">
        <v>423</v>
      </c>
      <c r="B77" s="22">
        <v>15</v>
      </c>
      <c r="C77" s="22">
        <v>6</v>
      </c>
      <c r="D77" s="22">
        <v>20</v>
      </c>
      <c r="E77" s="22">
        <v>15</v>
      </c>
      <c r="F77" s="22">
        <v>14</v>
      </c>
      <c r="G77" s="22">
        <v>16</v>
      </c>
      <c r="H77" s="22">
        <v>15</v>
      </c>
      <c r="I77" s="22">
        <v>14</v>
      </c>
      <c r="J77" s="22">
        <v>16</v>
      </c>
      <c r="K77" s="1">
        <f t="shared" si="2"/>
        <v>15</v>
      </c>
      <c r="L77" s="1">
        <f t="shared" si="2"/>
        <v>11.333333333333334</v>
      </c>
      <c r="M77" s="1">
        <f t="shared" si="2"/>
        <v>17.333333333333332</v>
      </c>
      <c r="N77" s="22"/>
      <c r="O77" s="22"/>
      <c r="P77" s="22"/>
      <c r="Q77" s="22"/>
    </row>
    <row r="78" spans="1:17">
      <c r="A78" s="25" t="s">
        <v>424</v>
      </c>
      <c r="B78" s="22">
        <v>16</v>
      </c>
      <c r="C78" s="22">
        <v>15</v>
      </c>
      <c r="D78" s="22">
        <v>17</v>
      </c>
      <c r="E78" s="22">
        <v>15</v>
      </c>
      <c r="F78" s="22">
        <v>14</v>
      </c>
      <c r="G78" s="22">
        <v>16</v>
      </c>
      <c r="H78" s="22">
        <v>15</v>
      </c>
      <c r="I78" s="22">
        <v>14</v>
      </c>
      <c r="J78" s="22">
        <v>16</v>
      </c>
      <c r="K78" s="1">
        <f t="shared" si="2"/>
        <v>15.333333333333334</v>
      </c>
      <c r="L78" s="1">
        <f t="shared" si="2"/>
        <v>14.333333333333334</v>
      </c>
      <c r="M78" s="1">
        <f t="shared" si="2"/>
        <v>16.333333333333332</v>
      </c>
      <c r="N78" s="22"/>
      <c r="O78" s="22"/>
      <c r="P78" s="22"/>
      <c r="Q78" s="22"/>
    </row>
    <row r="79" spans="1:17">
      <c r="A79" s="25" t="s">
        <v>425</v>
      </c>
      <c r="B79" s="22">
        <v>14</v>
      </c>
      <c r="C79" s="22">
        <v>8</v>
      </c>
      <c r="D79" s="22">
        <v>18</v>
      </c>
      <c r="E79" s="22">
        <v>15</v>
      </c>
      <c r="F79" s="22">
        <v>14</v>
      </c>
      <c r="G79" s="22">
        <v>19</v>
      </c>
      <c r="H79" s="22">
        <v>15</v>
      </c>
      <c r="I79" s="22">
        <v>14</v>
      </c>
      <c r="J79" s="22">
        <v>19</v>
      </c>
      <c r="K79" s="1">
        <f t="shared" si="2"/>
        <v>14.666666666666666</v>
      </c>
      <c r="L79" s="1">
        <f t="shared" si="2"/>
        <v>12</v>
      </c>
      <c r="M79" s="1">
        <f t="shared" si="2"/>
        <v>18.666666666666668</v>
      </c>
      <c r="N79" s="22"/>
      <c r="O79" s="22"/>
      <c r="P79" s="22"/>
      <c r="Q79" s="22"/>
    </row>
    <row r="80" spans="1:17">
      <c r="A80" s="25" t="s">
        <v>426</v>
      </c>
      <c r="B80" s="22">
        <v>11</v>
      </c>
      <c r="C80" s="22">
        <v>4</v>
      </c>
      <c r="D80" s="22">
        <v>17</v>
      </c>
      <c r="E80" s="22">
        <v>14</v>
      </c>
      <c r="F80" s="22">
        <v>12</v>
      </c>
      <c r="G80" s="22">
        <v>16</v>
      </c>
      <c r="H80" s="22">
        <v>14</v>
      </c>
      <c r="I80" s="22">
        <v>12</v>
      </c>
      <c r="J80" s="22">
        <v>16</v>
      </c>
      <c r="K80" s="1">
        <f t="shared" si="2"/>
        <v>13</v>
      </c>
      <c r="L80" s="1">
        <f t="shared" si="2"/>
        <v>9.3333333333333339</v>
      </c>
      <c r="M80" s="1">
        <f t="shared" si="2"/>
        <v>16.333333333333332</v>
      </c>
      <c r="N80" s="22"/>
      <c r="O80" s="22"/>
      <c r="P80" s="22"/>
      <c r="Q80" s="22"/>
    </row>
    <row r="81" spans="1:17">
      <c r="A81" s="25" t="s">
        <v>427</v>
      </c>
      <c r="B81" s="22">
        <v>15</v>
      </c>
      <c r="C81" s="22">
        <v>11</v>
      </c>
      <c r="D81" s="22">
        <v>18</v>
      </c>
      <c r="E81" s="22">
        <v>12</v>
      </c>
      <c r="F81" s="22">
        <v>8</v>
      </c>
      <c r="G81" s="22">
        <v>14</v>
      </c>
      <c r="H81" s="22">
        <v>12</v>
      </c>
      <c r="I81" s="22">
        <v>8</v>
      </c>
      <c r="J81" s="22">
        <v>14</v>
      </c>
      <c r="K81" s="1">
        <f t="shared" si="2"/>
        <v>13</v>
      </c>
      <c r="L81" s="1">
        <f t="shared" si="2"/>
        <v>9</v>
      </c>
      <c r="M81" s="1">
        <f t="shared" si="2"/>
        <v>15.333333333333334</v>
      </c>
      <c r="N81" s="22"/>
      <c r="O81" s="22"/>
      <c r="P81" s="22"/>
      <c r="Q81" s="22"/>
    </row>
    <row r="82" spans="1:17">
      <c r="A82" s="25" t="s">
        <v>428</v>
      </c>
      <c r="B82" s="22">
        <v>15</v>
      </c>
      <c r="C82" s="22">
        <v>13</v>
      </c>
      <c r="D82" s="22">
        <v>17</v>
      </c>
      <c r="E82" s="22">
        <v>10</v>
      </c>
      <c r="F82" s="22">
        <v>6</v>
      </c>
      <c r="G82" s="22">
        <v>15</v>
      </c>
      <c r="H82" s="22">
        <v>10</v>
      </c>
      <c r="I82" s="22">
        <v>6</v>
      </c>
      <c r="J82" s="22">
        <v>15</v>
      </c>
      <c r="K82" s="1">
        <f t="shared" si="2"/>
        <v>11.666666666666666</v>
      </c>
      <c r="L82" s="1">
        <f t="shared" si="2"/>
        <v>8.3333333333333339</v>
      </c>
      <c r="M82" s="1">
        <f t="shared" si="2"/>
        <v>15.666666666666666</v>
      </c>
      <c r="N82" s="22"/>
      <c r="O82" s="22"/>
      <c r="P82" s="22"/>
      <c r="Q82" s="22"/>
    </row>
    <row r="83" spans="1:17">
      <c r="A83" s="25" t="s">
        <v>429</v>
      </c>
      <c r="B83" s="22">
        <v>14</v>
      </c>
      <c r="C83" s="22">
        <v>11</v>
      </c>
      <c r="D83" s="22">
        <v>19</v>
      </c>
      <c r="E83" s="22">
        <v>11</v>
      </c>
      <c r="F83" s="22">
        <v>6</v>
      </c>
      <c r="G83" s="22">
        <v>16</v>
      </c>
      <c r="H83" s="22">
        <v>11</v>
      </c>
      <c r="I83" s="22">
        <v>6</v>
      </c>
      <c r="J83" s="22">
        <v>16</v>
      </c>
      <c r="K83" s="1">
        <f t="shared" si="2"/>
        <v>12</v>
      </c>
      <c r="L83" s="1">
        <f t="shared" si="2"/>
        <v>7.666666666666667</v>
      </c>
      <c r="M83" s="1">
        <f t="shared" si="2"/>
        <v>17</v>
      </c>
      <c r="N83" s="22"/>
      <c r="O83" s="22"/>
      <c r="P83" s="22"/>
      <c r="Q83" s="22"/>
    </row>
    <row r="84" spans="1:17">
      <c r="A84" s="25" t="s">
        <v>430</v>
      </c>
      <c r="B84" s="22">
        <v>12</v>
      </c>
      <c r="C84" s="22">
        <v>7</v>
      </c>
      <c r="D84" s="22">
        <v>19</v>
      </c>
      <c r="E84" s="22">
        <v>11</v>
      </c>
      <c r="F84" s="22">
        <v>5</v>
      </c>
      <c r="G84" s="22">
        <v>16</v>
      </c>
      <c r="H84" s="22">
        <v>11</v>
      </c>
      <c r="I84" s="22">
        <v>5</v>
      </c>
      <c r="J84" s="22">
        <v>16</v>
      </c>
      <c r="K84" s="1">
        <f t="shared" si="2"/>
        <v>11.333333333333334</v>
      </c>
      <c r="L84" s="1">
        <f t="shared" si="2"/>
        <v>5.666666666666667</v>
      </c>
      <c r="M84" s="1">
        <f t="shared" si="2"/>
        <v>17</v>
      </c>
      <c r="N84" s="22"/>
      <c r="O84" s="22"/>
      <c r="P84" s="22"/>
      <c r="Q84" s="22"/>
    </row>
    <row r="85" spans="1:17">
      <c r="A85" s="25" t="s">
        <v>431</v>
      </c>
      <c r="B85" s="22">
        <v>11</v>
      </c>
      <c r="C85" s="22">
        <v>7</v>
      </c>
      <c r="D85" s="22">
        <v>14</v>
      </c>
      <c r="E85" s="22">
        <v>11</v>
      </c>
      <c r="F85" s="22">
        <v>2</v>
      </c>
      <c r="G85" s="22">
        <v>16</v>
      </c>
      <c r="H85" s="22">
        <v>11</v>
      </c>
      <c r="I85" s="22">
        <v>2</v>
      </c>
      <c r="J85" s="22">
        <v>16</v>
      </c>
      <c r="K85" s="1">
        <f t="shared" si="2"/>
        <v>11</v>
      </c>
      <c r="L85" s="1">
        <f t="shared" si="2"/>
        <v>3.6666666666666665</v>
      </c>
      <c r="M85" s="1">
        <f t="shared" si="2"/>
        <v>15.333333333333334</v>
      </c>
      <c r="N85" s="22"/>
      <c r="O85" s="22"/>
      <c r="P85" s="22"/>
      <c r="Q85" s="22"/>
    </row>
    <row r="86" spans="1:17">
      <c r="A86" s="25" t="s">
        <v>432</v>
      </c>
      <c r="B86" s="22">
        <v>8</v>
      </c>
      <c r="C86" s="22">
        <v>3</v>
      </c>
      <c r="D86" s="22">
        <v>13</v>
      </c>
      <c r="E86" s="22">
        <v>14</v>
      </c>
      <c r="F86" s="22">
        <v>13</v>
      </c>
      <c r="G86" s="22">
        <v>16</v>
      </c>
      <c r="H86" s="22">
        <v>14</v>
      </c>
      <c r="I86" s="22">
        <v>13</v>
      </c>
      <c r="J86" s="22">
        <v>16</v>
      </c>
      <c r="K86" s="1">
        <f t="shared" si="2"/>
        <v>12</v>
      </c>
      <c r="L86" s="1">
        <f t="shared" si="2"/>
        <v>9.6666666666666661</v>
      </c>
      <c r="M86" s="1">
        <f t="shared" si="2"/>
        <v>15</v>
      </c>
      <c r="N86" s="22"/>
      <c r="O86" s="22"/>
      <c r="P86" s="22"/>
      <c r="Q86" s="22"/>
    </row>
    <row r="87" spans="1:17">
      <c r="A87" s="25" t="s">
        <v>433</v>
      </c>
      <c r="B87" s="22">
        <v>8</v>
      </c>
      <c r="C87" s="22">
        <v>0</v>
      </c>
      <c r="D87" s="22">
        <v>14</v>
      </c>
      <c r="E87" s="22">
        <v>16</v>
      </c>
      <c r="F87" s="22">
        <v>14</v>
      </c>
      <c r="G87" s="22">
        <v>18</v>
      </c>
      <c r="H87" s="22">
        <v>16</v>
      </c>
      <c r="I87" s="22">
        <v>14</v>
      </c>
      <c r="J87" s="22">
        <v>18</v>
      </c>
      <c r="K87" s="1">
        <f t="shared" si="2"/>
        <v>13.333333333333334</v>
      </c>
      <c r="L87" s="1">
        <f t="shared" si="2"/>
        <v>9.3333333333333339</v>
      </c>
      <c r="M87" s="1">
        <f t="shared" si="2"/>
        <v>16.666666666666668</v>
      </c>
      <c r="N87" s="22"/>
      <c r="O87" s="22"/>
      <c r="P87" s="22"/>
      <c r="Q87" s="22"/>
    </row>
    <row r="88" spans="1:17">
      <c r="A88" s="25" t="s">
        <v>434</v>
      </c>
      <c r="B88" s="22">
        <v>7</v>
      </c>
      <c r="C88" s="22">
        <v>1</v>
      </c>
      <c r="D88" s="22">
        <v>12</v>
      </c>
      <c r="E88" s="22">
        <v>17</v>
      </c>
      <c r="F88" s="22">
        <v>13</v>
      </c>
      <c r="G88" s="22">
        <v>19</v>
      </c>
      <c r="H88" s="22">
        <v>17</v>
      </c>
      <c r="I88" s="22">
        <v>13</v>
      </c>
      <c r="J88" s="22">
        <v>19</v>
      </c>
      <c r="K88" s="1">
        <f t="shared" si="2"/>
        <v>13.666666666666666</v>
      </c>
      <c r="L88" s="1">
        <f t="shared" si="2"/>
        <v>9</v>
      </c>
      <c r="M88" s="1">
        <f t="shared" si="2"/>
        <v>16.666666666666668</v>
      </c>
      <c r="N88" s="22"/>
      <c r="O88" s="22"/>
      <c r="P88" s="22"/>
      <c r="Q88" s="22"/>
    </row>
    <row r="89" spans="1:17">
      <c r="A89" s="25" t="s">
        <v>435</v>
      </c>
      <c r="B89" s="22">
        <v>12</v>
      </c>
      <c r="C89" s="22">
        <v>8</v>
      </c>
      <c r="D89" s="22">
        <v>16</v>
      </c>
      <c r="E89" s="22">
        <v>14</v>
      </c>
      <c r="F89" s="22">
        <v>8</v>
      </c>
      <c r="G89" s="22">
        <v>21</v>
      </c>
      <c r="H89" s="22">
        <v>14</v>
      </c>
      <c r="I89" s="22">
        <v>8</v>
      </c>
      <c r="J89" s="22">
        <v>21</v>
      </c>
      <c r="K89" s="1">
        <f t="shared" si="2"/>
        <v>13.333333333333334</v>
      </c>
      <c r="L89" s="1">
        <f t="shared" si="2"/>
        <v>8</v>
      </c>
      <c r="M89" s="1">
        <f t="shared" si="2"/>
        <v>19.333333333333332</v>
      </c>
      <c r="N89" s="22"/>
      <c r="O89" s="22"/>
      <c r="P89" s="22"/>
      <c r="Q89" s="22"/>
    </row>
    <row r="90" spans="1:17">
      <c r="A90" s="25" t="s">
        <v>436</v>
      </c>
      <c r="B90" s="22">
        <v>11</v>
      </c>
      <c r="C90" s="22">
        <v>5</v>
      </c>
      <c r="D90" s="22">
        <v>18</v>
      </c>
      <c r="E90" s="22">
        <v>14</v>
      </c>
      <c r="F90" s="22">
        <v>9</v>
      </c>
      <c r="G90" s="22">
        <v>17</v>
      </c>
      <c r="H90" s="22">
        <v>14</v>
      </c>
      <c r="I90" s="22">
        <v>9</v>
      </c>
      <c r="J90" s="22">
        <v>17</v>
      </c>
      <c r="K90" s="1">
        <f t="shared" si="2"/>
        <v>13</v>
      </c>
      <c r="L90" s="1">
        <f t="shared" si="2"/>
        <v>7.666666666666667</v>
      </c>
      <c r="M90" s="1">
        <f t="shared" si="2"/>
        <v>17.333333333333332</v>
      </c>
      <c r="N90" s="22"/>
      <c r="O90" s="22"/>
      <c r="P90" s="22"/>
      <c r="Q90" s="22"/>
    </row>
    <row r="91" spans="1:17">
      <c r="A91" s="25" t="s">
        <v>437</v>
      </c>
      <c r="B91" s="22">
        <v>13</v>
      </c>
      <c r="C91" s="22">
        <v>9</v>
      </c>
      <c r="D91" s="22">
        <v>19</v>
      </c>
      <c r="E91" s="22">
        <v>17</v>
      </c>
      <c r="F91" s="22">
        <v>13</v>
      </c>
      <c r="G91" s="22">
        <v>21</v>
      </c>
      <c r="H91" s="22">
        <v>17</v>
      </c>
      <c r="I91" s="22">
        <v>13</v>
      </c>
      <c r="J91" s="22">
        <v>21</v>
      </c>
      <c r="K91" s="1">
        <f t="shared" si="2"/>
        <v>15.666666666666666</v>
      </c>
      <c r="L91" s="1">
        <f t="shared" si="2"/>
        <v>11.666666666666666</v>
      </c>
      <c r="M91" s="1">
        <f t="shared" si="2"/>
        <v>20.333333333333332</v>
      </c>
      <c r="N91" s="22"/>
      <c r="O91" s="22"/>
      <c r="P91" s="22"/>
      <c r="Q91" s="22"/>
    </row>
    <row r="92" spans="1:17">
      <c r="A92" s="25" t="s">
        <v>438</v>
      </c>
      <c r="B92" s="22">
        <v>13</v>
      </c>
      <c r="C92" s="22">
        <v>7</v>
      </c>
      <c r="D92" s="22">
        <v>18</v>
      </c>
      <c r="E92" s="22">
        <v>15</v>
      </c>
      <c r="F92" s="22">
        <v>14</v>
      </c>
      <c r="G92" s="22">
        <v>18</v>
      </c>
      <c r="H92" s="22">
        <v>15</v>
      </c>
      <c r="I92" s="22">
        <v>14</v>
      </c>
      <c r="J92" s="22">
        <v>18</v>
      </c>
      <c r="K92" s="1">
        <f t="shared" si="2"/>
        <v>14.333333333333334</v>
      </c>
      <c r="L92" s="1">
        <f t="shared" si="2"/>
        <v>11.666666666666666</v>
      </c>
      <c r="M92" s="1">
        <f t="shared" si="2"/>
        <v>18</v>
      </c>
      <c r="N92" s="22"/>
      <c r="O92" s="22"/>
      <c r="P92" s="22"/>
      <c r="Q92" s="22"/>
    </row>
    <row r="93" spans="1:17">
      <c r="A93" s="25" t="s">
        <v>439</v>
      </c>
      <c r="B93" s="22">
        <v>13</v>
      </c>
      <c r="C93" s="22">
        <v>11</v>
      </c>
      <c r="D93" s="22">
        <v>17</v>
      </c>
      <c r="E93" s="22">
        <v>11</v>
      </c>
      <c r="F93" s="22">
        <v>8</v>
      </c>
      <c r="G93" s="22">
        <v>16</v>
      </c>
      <c r="H93" s="22">
        <v>11</v>
      </c>
      <c r="I93" s="22">
        <v>8</v>
      </c>
      <c r="J93" s="22">
        <v>16</v>
      </c>
      <c r="K93" s="1">
        <f t="shared" si="2"/>
        <v>11.666666666666666</v>
      </c>
      <c r="L93" s="1">
        <f t="shared" si="2"/>
        <v>9</v>
      </c>
      <c r="M93" s="1">
        <f t="shared" si="2"/>
        <v>16.333333333333332</v>
      </c>
      <c r="N93" s="22"/>
      <c r="O93" s="22"/>
      <c r="P93" s="22"/>
      <c r="Q93" s="22"/>
    </row>
    <row r="94" spans="1:17">
      <c r="A94" s="25" t="s">
        <v>440</v>
      </c>
      <c r="B94" s="22">
        <v>12</v>
      </c>
      <c r="C94" s="22">
        <v>10</v>
      </c>
      <c r="D94" s="22">
        <v>15</v>
      </c>
      <c r="E94" s="22">
        <v>8</v>
      </c>
      <c r="F94" s="22">
        <v>4</v>
      </c>
      <c r="G94" s="22">
        <v>11</v>
      </c>
      <c r="H94" s="22">
        <v>8</v>
      </c>
      <c r="I94" s="22">
        <v>4</v>
      </c>
      <c r="J94" s="22">
        <v>11</v>
      </c>
      <c r="K94" s="1">
        <f t="shared" si="2"/>
        <v>9.3333333333333339</v>
      </c>
      <c r="L94" s="1">
        <f t="shared" si="2"/>
        <v>6</v>
      </c>
      <c r="M94" s="1">
        <f t="shared" si="2"/>
        <v>12.333333333333334</v>
      </c>
      <c r="N94" s="22"/>
      <c r="O94" s="22"/>
      <c r="P94" s="22"/>
      <c r="Q94" s="22"/>
    </row>
    <row r="95" spans="1:17">
      <c r="A95" s="25" t="s">
        <v>441</v>
      </c>
      <c r="B95" s="22">
        <v>11</v>
      </c>
      <c r="C95" s="22">
        <v>9</v>
      </c>
      <c r="D95" s="22">
        <v>15</v>
      </c>
      <c r="E95" s="22">
        <v>11</v>
      </c>
      <c r="F95" s="22">
        <v>6</v>
      </c>
      <c r="G95" s="22">
        <v>15</v>
      </c>
      <c r="H95" s="22">
        <v>11</v>
      </c>
      <c r="I95" s="22">
        <v>6</v>
      </c>
      <c r="J95" s="22">
        <v>15</v>
      </c>
      <c r="K95" s="1">
        <f t="shared" si="2"/>
        <v>11</v>
      </c>
      <c r="L95" s="1">
        <f t="shared" si="2"/>
        <v>7</v>
      </c>
      <c r="M95" s="1">
        <f t="shared" si="2"/>
        <v>15</v>
      </c>
      <c r="N95" s="22"/>
      <c r="O95" s="22"/>
      <c r="P95" s="22"/>
      <c r="Q95" s="22"/>
    </row>
    <row r="96" spans="1:17">
      <c r="A96" s="25" t="s">
        <v>442</v>
      </c>
      <c r="B96" s="22">
        <v>13</v>
      </c>
      <c r="C96" s="22">
        <v>8</v>
      </c>
      <c r="D96" s="22">
        <v>19</v>
      </c>
      <c r="E96" s="22">
        <v>11</v>
      </c>
      <c r="F96" s="22">
        <v>8</v>
      </c>
      <c r="G96" s="22">
        <v>15</v>
      </c>
      <c r="H96" s="22">
        <v>11</v>
      </c>
      <c r="I96" s="22">
        <v>8</v>
      </c>
      <c r="J96" s="22">
        <v>15</v>
      </c>
      <c r="K96" s="1">
        <f t="shared" si="2"/>
        <v>11.666666666666666</v>
      </c>
      <c r="L96" s="1">
        <f t="shared" si="2"/>
        <v>8</v>
      </c>
      <c r="M96" s="1">
        <f t="shared" si="2"/>
        <v>16.333333333333332</v>
      </c>
      <c r="N96" s="22"/>
      <c r="O96" s="22"/>
      <c r="P96" s="22"/>
      <c r="Q96" s="22"/>
    </row>
    <row r="97" spans="1:17">
      <c r="A97" s="25" t="s">
        <v>443</v>
      </c>
      <c r="B97" s="22">
        <v>13</v>
      </c>
      <c r="C97" s="22">
        <v>6</v>
      </c>
      <c r="D97" s="22">
        <v>20</v>
      </c>
      <c r="E97" s="22">
        <v>12</v>
      </c>
      <c r="F97" s="22">
        <v>8</v>
      </c>
      <c r="G97" s="22">
        <v>16</v>
      </c>
      <c r="H97" s="22">
        <v>12</v>
      </c>
      <c r="I97" s="22">
        <v>8</v>
      </c>
      <c r="J97" s="22">
        <v>16</v>
      </c>
      <c r="K97" s="1">
        <f t="shared" si="2"/>
        <v>12.333333333333334</v>
      </c>
      <c r="L97" s="1">
        <f t="shared" si="2"/>
        <v>7.333333333333333</v>
      </c>
      <c r="M97" s="1">
        <f t="shared" si="2"/>
        <v>17.333333333333332</v>
      </c>
      <c r="N97" s="22"/>
      <c r="O97" s="22"/>
      <c r="P97" s="22"/>
      <c r="Q97" s="22"/>
    </row>
    <row r="98" spans="1:17">
      <c r="A98" s="25" t="s">
        <v>444</v>
      </c>
      <c r="B98" s="22">
        <v>13</v>
      </c>
      <c r="C98" s="22">
        <v>6</v>
      </c>
      <c r="D98" s="22">
        <v>20</v>
      </c>
      <c r="E98" s="22">
        <v>13</v>
      </c>
      <c r="F98" s="22">
        <v>10</v>
      </c>
      <c r="G98" s="22">
        <v>18</v>
      </c>
      <c r="H98" s="22">
        <v>13</v>
      </c>
      <c r="I98" s="22">
        <v>10</v>
      </c>
      <c r="J98" s="22">
        <v>18</v>
      </c>
      <c r="K98" s="1">
        <f t="shared" si="2"/>
        <v>13</v>
      </c>
      <c r="L98" s="1">
        <f t="shared" si="2"/>
        <v>8.6666666666666661</v>
      </c>
      <c r="M98" s="1">
        <f t="shared" si="2"/>
        <v>18.666666666666668</v>
      </c>
      <c r="N98" s="22"/>
      <c r="O98" s="22"/>
      <c r="P98" s="22"/>
      <c r="Q98" s="22"/>
    </row>
    <row r="99" spans="1:17">
      <c r="A99" s="25" t="s">
        <v>445</v>
      </c>
      <c r="B99" s="22">
        <v>14</v>
      </c>
      <c r="C99" s="22">
        <v>7</v>
      </c>
      <c r="D99" s="22">
        <v>20</v>
      </c>
      <c r="E99" s="22">
        <v>15</v>
      </c>
      <c r="F99" s="22">
        <v>11</v>
      </c>
      <c r="G99" s="22">
        <v>20</v>
      </c>
      <c r="H99" s="22">
        <v>15</v>
      </c>
      <c r="I99" s="22">
        <v>11</v>
      </c>
      <c r="J99" s="22">
        <v>20</v>
      </c>
      <c r="K99" s="1">
        <f t="shared" si="2"/>
        <v>14.666666666666666</v>
      </c>
      <c r="L99" s="1">
        <f t="shared" si="2"/>
        <v>9.6666666666666661</v>
      </c>
      <c r="M99" s="1">
        <f t="shared" si="2"/>
        <v>20</v>
      </c>
      <c r="N99" s="22"/>
      <c r="O99" s="22"/>
      <c r="P99" s="22"/>
      <c r="Q99" s="22"/>
    </row>
    <row r="100" spans="1:17">
      <c r="A100" s="25" t="s">
        <v>446</v>
      </c>
      <c r="B100" s="22">
        <v>14</v>
      </c>
      <c r="C100" s="22">
        <v>7</v>
      </c>
      <c r="D100" s="22">
        <v>20</v>
      </c>
      <c r="E100" s="22">
        <v>17</v>
      </c>
      <c r="F100" s="22">
        <v>11</v>
      </c>
      <c r="G100" s="22">
        <v>22</v>
      </c>
      <c r="H100" s="22">
        <v>17</v>
      </c>
      <c r="I100" s="22">
        <v>11</v>
      </c>
      <c r="J100" s="22">
        <v>22</v>
      </c>
      <c r="K100" s="1">
        <f t="shared" si="2"/>
        <v>16</v>
      </c>
      <c r="L100" s="1">
        <f t="shared" si="2"/>
        <v>9.6666666666666661</v>
      </c>
      <c r="M100" s="1">
        <f t="shared" si="2"/>
        <v>21.333333333333332</v>
      </c>
      <c r="N100" s="22"/>
      <c r="O100" s="22"/>
      <c r="P100" s="22"/>
      <c r="Q100" s="22"/>
    </row>
    <row r="101" spans="1:17">
      <c r="A101" s="25" t="s">
        <v>447</v>
      </c>
      <c r="B101" s="22">
        <v>14</v>
      </c>
      <c r="C101" s="22">
        <v>7</v>
      </c>
      <c r="D101" s="22">
        <v>21</v>
      </c>
      <c r="E101" s="22">
        <v>16</v>
      </c>
      <c r="F101" s="22">
        <v>11</v>
      </c>
      <c r="G101" s="22">
        <v>22</v>
      </c>
      <c r="H101" s="22">
        <v>16</v>
      </c>
      <c r="I101" s="22">
        <v>11</v>
      </c>
      <c r="J101" s="22">
        <v>22</v>
      </c>
      <c r="K101" s="1">
        <f t="shared" si="2"/>
        <v>15.333333333333334</v>
      </c>
      <c r="L101" s="1">
        <f t="shared" si="2"/>
        <v>9.6666666666666661</v>
      </c>
      <c r="M101" s="1">
        <f t="shared" si="2"/>
        <v>21.666666666666668</v>
      </c>
      <c r="N101" s="22"/>
      <c r="O101" s="22"/>
      <c r="P101" s="22"/>
      <c r="Q101" s="22"/>
    </row>
    <row r="102" spans="1:17">
      <c r="A102" s="25" t="s">
        <v>448</v>
      </c>
      <c r="B102" s="22">
        <v>12</v>
      </c>
      <c r="C102" s="22">
        <v>6</v>
      </c>
      <c r="D102" s="22">
        <v>19</v>
      </c>
      <c r="E102" s="22">
        <v>14</v>
      </c>
      <c r="F102" s="22">
        <v>9</v>
      </c>
      <c r="G102" s="22">
        <v>20</v>
      </c>
      <c r="H102" s="22">
        <v>14</v>
      </c>
      <c r="I102" s="22">
        <v>9</v>
      </c>
      <c r="J102" s="22">
        <v>20</v>
      </c>
      <c r="K102" s="1">
        <f t="shared" si="2"/>
        <v>13.333333333333334</v>
      </c>
      <c r="L102" s="1">
        <f t="shared" si="2"/>
        <v>8</v>
      </c>
      <c r="M102" s="1">
        <f t="shared" si="2"/>
        <v>19.666666666666668</v>
      </c>
      <c r="N102" s="22"/>
      <c r="O102" s="22"/>
      <c r="P102" s="22"/>
      <c r="Q102" s="22"/>
    </row>
    <row r="103" spans="1:17">
      <c r="A103" s="25" t="s">
        <v>449</v>
      </c>
      <c r="B103" s="22">
        <v>11</v>
      </c>
      <c r="C103" s="22">
        <v>5</v>
      </c>
      <c r="D103" s="22">
        <v>21</v>
      </c>
      <c r="E103" s="22">
        <v>14</v>
      </c>
      <c r="F103" s="22">
        <v>8</v>
      </c>
      <c r="G103" s="22">
        <v>17</v>
      </c>
      <c r="H103" s="22">
        <v>14</v>
      </c>
      <c r="I103" s="22">
        <v>8</v>
      </c>
      <c r="J103" s="22">
        <v>17</v>
      </c>
      <c r="K103" s="1">
        <f t="shared" si="2"/>
        <v>13</v>
      </c>
      <c r="L103" s="1">
        <f t="shared" si="2"/>
        <v>7</v>
      </c>
      <c r="M103" s="1">
        <f t="shared" si="2"/>
        <v>18.333333333333332</v>
      </c>
      <c r="N103" s="22"/>
      <c r="O103" s="22"/>
      <c r="P103" s="22"/>
      <c r="Q103" s="22"/>
    </row>
    <row r="104" spans="1:17">
      <c r="A104" s="25" t="s">
        <v>450</v>
      </c>
      <c r="B104" s="22">
        <v>14</v>
      </c>
      <c r="C104" s="22">
        <v>5</v>
      </c>
      <c r="D104" s="22">
        <v>20</v>
      </c>
      <c r="E104" s="22">
        <v>15</v>
      </c>
      <c r="F104" s="22">
        <v>12</v>
      </c>
      <c r="G104" s="22">
        <v>18</v>
      </c>
      <c r="H104" s="22">
        <v>15</v>
      </c>
      <c r="I104" s="22">
        <v>12</v>
      </c>
      <c r="J104" s="22">
        <v>18</v>
      </c>
      <c r="K104" s="1">
        <f t="shared" si="2"/>
        <v>14.666666666666666</v>
      </c>
      <c r="L104" s="1">
        <f t="shared" si="2"/>
        <v>9.6666666666666661</v>
      </c>
      <c r="M104" s="1">
        <f t="shared" si="2"/>
        <v>18.666666666666668</v>
      </c>
      <c r="N104" s="22"/>
      <c r="O104" s="22"/>
      <c r="P104" s="22"/>
      <c r="Q104" s="22"/>
    </row>
    <row r="105" spans="1:17">
      <c r="A105" s="25" t="s">
        <v>451</v>
      </c>
      <c r="B105" s="22">
        <v>17</v>
      </c>
      <c r="C105" s="22">
        <v>16</v>
      </c>
      <c r="D105" s="22">
        <v>19</v>
      </c>
      <c r="E105" s="22">
        <v>15</v>
      </c>
      <c r="F105" s="22">
        <v>14</v>
      </c>
      <c r="G105" s="22">
        <v>17</v>
      </c>
      <c r="H105" s="22">
        <v>15</v>
      </c>
      <c r="I105" s="22">
        <v>14</v>
      </c>
      <c r="J105" s="22">
        <v>17</v>
      </c>
      <c r="K105" s="1">
        <f t="shared" si="2"/>
        <v>15.666666666666666</v>
      </c>
      <c r="L105" s="1">
        <f t="shared" si="2"/>
        <v>14.666666666666666</v>
      </c>
      <c r="M105" s="1">
        <f t="shared" si="2"/>
        <v>17.666666666666668</v>
      </c>
      <c r="N105" s="22"/>
      <c r="O105" s="22"/>
      <c r="P105" s="22"/>
      <c r="Q105" s="22"/>
    </row>
    <row r="106" spans="1:17">
      <c r="A106" s="25" t="s">
        <v>452</v>
      </c>
      <c r="B106" s="22">
        <v>18</v>
      </c>
      <c r="C106" s="22">
        <v>16</v>
      </c>
      <c r="D106" s="22">
        <v>22</v>
      </c>
      <c r="E106" s="22">
        <v>17</v>
      </c>
      <c r="F106" s="22">
        <v>14</v>
      </c>
      <c r="G106" s="22">
        <v>20</v>
      </c>
      <c r="H106" s="22">
        <v>17</v>
      </c>
      <c r="I106" s="22">
        <v>14</v>
      </c>
      <c r="J106" s="22">
        <v>20</v>
      </c>
      <c r="K106" s="1">
        <f t="shared" si="2"/>
        <v>17.333333333333332</v>
      </c>
      <c r="L106" s="1">
        <f t="shared" si="2"/>
        <v>14.666666666666666</v>
      </c>
      <c r="M106" s="1">
        <f t="shared" si="2"/>
        <v>20.666666666666668</v>
      </c>
      <c r="N106" s="22"/>
      <c r="O106" s="22"/>
      <c r="P106" s="22"/>
      <c r="Q106" s="22"/>
    </row>
    <row r="107" spans="1:17">
      <c r="A107" s="25" t="s">
        <v>453</v>
      </c>
      <c r="B107" s="22">
        <v>17</v>
      </c>
      <c r="C107" s="22">
        <v>11</v>
      </c>
      <c r="D107" s="22">
        <v>23</v>
      </c>
      <c r="E107" s="22">
        <v>17</v>
      </c>
      <c r="F107" s="22">
        <v>12</v>
      </c>
      <c r="G107" s="22">
        <v>23</v>
      </c>
      <c r="H107" s="22">
        <v>17</v>
      </c>
      <c r="I107" s="22">
        <v>12</v>
      </c>
      <c r="J107" s="22">
        <v>23</v>
      </c>
      <c r="K107" s="1">
        <f t="shared" si="2"/>
        <v>17</v>
      </c>
      <c r="L107" s="1">
        <f t="shared" si="2"/>
        <v>11.666666666666666</v>
      </c>
      <c r="M107" s="1">
        <f t="shared" si="2"/>
        <v>23</v>
      </c>
      <c r="N107" s="22"/>
      <c r="O107" s="22"/>
      <c r="P107" s="22"/>
      <c r="Q107" s="22"/>
    </row>
    <row r="108" spans="1:17">
      <c r="A108" s="25" t="s">
        <v>454</v>
      </c>
      <c r="B108" s="22">
        <v>15</v>
      </c>
      <c r="C108" s="22">
        <v>9</v>
      </c>
      <c r="D108" s="22">
        <v>20</v>
      </c>
      <c r="E108" s="22">
        <v>16</v>
      </c>
      <c r="F108" s="22">
        <v>11</v>
      </c>
      <c r="G108" s="22">
        <v>23</v>
      </c>
      <c r="H108" s="22">
        <v>16</v>
      </c>
      <c r="I108" s="22">
        <v>11</v>
      </c>
      <c r="J108" s="22">
        <v>23</v>
      </c>
      <c r="K108" s="1">
        <f t="shared" si="2"/>
        <v>15.666666666666666</v>
      </c>
      <c r="L108" s="1">
        <f t="shared" si="2"/>
        <v>10.333333333333334</v>
      </c>
      <c r="M108" s="1">
        <f t="shared" si="2"/>
        <v>22</v>
      </c>
      <c r="N108" s="22"/>
      <c r="O108" s="22"/>
      <c r="P108" s="22"/>
      <c r="Q108" s="22"/>
    </row>
    <row r="109" spans="1:17">
      <c r="A109" s="25" t="s">
        <v>455</v>
      </c>
      <c r="B109" s="22">
        <v>16</v>
      </c>
      <c r="C109" s="22">
        <v>16</v>
      </c>
      <c r="D109" s="22">
        <v>16</v>
      </c>
      <c r="E109" s="22">
        <v>16</v>
      </c>
      <c r="F109" s="22">
        <v>12</v>
      </c>
      <c r="G109" s="22">
        <v>22</v>
      </c>
      <c r="H109" s="22">
        <v>16</v>
      </c>
      <c r="I109" s="22">
        <v>12</v>
      </c>
      <c r="J109" s="22">
        <v>22</v>
      </c>
      <c r="K109" s="1">
        <f t="shared" si="2"/>
        <v>16</v>
      </c>
      <c r="L109" s="1">
        <f t="shared" si="2"/>
        <v>13.333333333333334</v>
      </c>
      <c r="M109" s="1">
        <f t="shared" si="2"/>
        <v>20</v>
      </c>
      <c r="N109" s="22"/>
      <c r="O109" s="22"/>
      <c r="P109" s="22"/>
      <c r="Q109" s="22"/>
    </row>
    <row r="110" spans="1:17">
      <c r="A110" s="25" t="s">
        <v>456</v>
      </c>
      <c r="B110" s="22">
        <v>17</v>
      </c>
      <c r="C110" s="22">
        <v>16</v>
      </c>
      <c r="D110" s="22">
        <v>19</v>
      </c>
      <c r="E110" s="22">
        <v>12</v>
      </c>
      <c r="F110" s="22">
        <v>7</v>
      </c>
      <c r="G110" s="22">
        <v>21</v>
      </c>
      <c r="H110" s="22">
        <v>12</v>
      </c>
      <c r="I110" s="22">
        <v>7</v>
      </c>
      <c r="J110" s="22">
        <v>21</v>
      </c>
      <c r="K110" s="1">
        <f t="shared" si="2"/>
        <v>13.666666666666666</v>
      </c>
      <c r="L110" s="1">
        <f t="shared" si="2"/>
        <v>10</v>
      </c>
      <c r="M110" s="1">
        <f t="shared" si="2"/>
        <v>20.333333333333332</v>
      </c>
      <c r="N110" s="22"/>
      <c r="O110" s="22"/>
      <c r="P110" s="22"/>
      <c r="Q110" s="22"/>
    </row>
    <row r="111" spans="1:17">
      <c r="A111" s="25" t="s">
        <v>457</v>
      </c>
      <c r="B111" s="22">
        <v>17</v>
      </c>
      <c r="C111" s="22">
        <v>16</v>
      </c>
      <c r="D111" s="22">
        <v>20</v>
      </c>
      <c r="E111" s="22">
        <v>14</v>
      </c>
      <c r="F111" s="22">
        <v>7</v>
      </c>
      <c r="G111" s="22">
        <v>20</v>
      </c>
      <c r="H111" s="22">
        <v>14</v>
      </c>
      <c r="I111" s="22">
        <v>7</v>
      </c>
      <c r="J111" s="22">
        <v>20</v>
      </c>
      <c r="K111" s="1">
        <f t="shared" si="2"/>
        <v>15</v>
      </c>
      <c r="L111" s="1">
        <f t="shared" si="2"/>
        <v>10</v>
      </c>
      <c r="M111" s="1">
        <f t="shared" si="2"/>
        <v>20</v>
      </c>
      <c r="N111" s="22"/>
      <c r="O111" s="22"/>
      <c r="P111" s="22"/>
      <c r="Q111" s="22"/>
    </row>
    <row r="112" spans="1:17">
      <c r="A112" s="25" t="s">
        <v>458</v>
      </c>
      <c r="B112" s="22">
        <v>18</v>
      </c>
      <c r="C112" s="22">
        <v>16</v>
      </c>
      <c r="D112" s="22">
        <v>20</v>
      </c>
      <c r="E112" s="22">
        <v>16</v>
      </c>
      <c r="F112" s="22">
        <v>10</v>
      </c>
      <c r="G112" s="22">
        <v>21</v>
      </c>
      <c r="H112" s="22">
        <v>16</v>
      </c>
      <c r="I112" s="22">
        <v>10</v>
      </c>
      <c r="J112" s="22">
        <v>21</v>
      </c>
      <c r="K112" s="1">
        <f t="shared" si="2"/>
        <v>16.666666666666668</v>
      </c>
      <c r="L112" s="1">
        <f t="shared" si="2"/>
        <v>12</v>
      </c>
      <c r="M112" s="1">
        <f t="shared" si="2"/>
        <v>20.666666666666668</v>
      </c>
      <c r="N112" s="22"/>
      <c r="O112" s="22"/>
      <c r="P112" s="22"/>
      <c r="Q112" s="22"/>
    </row>
    <row r="113" spans="1:17">
      <c r="A113" s="25" t="s">
        <v>459</v>
      </c>
      <c r="B113" s="22">
        <v>18</v>
      </c>
      <c r="C113" s="22">
        <v>16</v>
      </c>
      <c r="D113" s="22">
        <v>21</v>
      </c>
      <c r="E113" s="22">
        <v>13</v>
      </c>
      <c r="F113" s="22">
        <v>11</v>
      </c>
      <c r="G113" s="22">
        <v>16</v>
      </c>
      <c r="H113" s="22">
        <v>13</v>
      </c>
      <c r="I113" s="22">
        <v>11</v>
      </c>
      <c r="J113" s="22">
        <v>16</v>
      </c>
      <c r="K113" s="1">
        <f t="shared" si="2"/>
        <v>14.666666666666666</v>
      </c>
      <c r="L113" s="1">
        <f t="shared" si="2"/>
        <v>12.666666666666666</v>
      </c>
      <c r="M113" s="1">
        <f t="shared" si="2"/>
        <v>17.666666666666668</v>
      </c>
      <c r="N113" s="22"/>
      <c r="O113" s="22"/>
      <c r="P113" s="22"/>
      <c r="Q113" s="22"/>
    </row>
    <row r="114" spans="1:17">
      <c r="A114" s="25" t="s">
        <v>460</v>
      </c>
      <c r="B114" s="22">
        <v>16</v>
      </c>
      <c r="C114" s="22">
        <v>13</v>
      </c>
      <c r="D114" s="22">
        <v>19</v>
      </c>
      <c r="E114" s="22">
        <v>15</v>
      </c>
      <c r="F114" s="22">
        <v>10</v>
      </c>
      <c r="G114" s="22">
        <v>18</v>
      </c>
      <c r="H114" s="22">
        <v>15</v>
      </c>
      <c r="I114" s="22">
        <v>10</v>
      </c>
      <c r="J114" s="22">
        <v>18</v>
      </c>
      <c r="K114" s="1">
        <f t="shared" si="2"/>
        <v>15.333333333333334</v>
      </c>
      <c r="L114" s="1">
        <f t="shared" si="2"/>
        <v>11</v>
      </c>
      <c r="M114" s="1">
        <f t="shared" si="2"/>
        <v>18.333333333333332</v>
      </c>
      <c r="N114" s="22"/>
      <c r="O114" s="22"/>
      <c r="P114" s="22"/>
      <c r="Q114" s="22"/>
    </row>
    <row r="115" spans="1:17">
      <c r="A115" s="25" t="s">
        <v>461</v>
      </c>
      <c r="B115" s="22">
        <v>16</v>
      </c>
      <c r="C115" s="22">
        <v>11</v>
      </c>
      <c r="D115" s="22">
        <v>20</v>
      </c>
      <c r="E115" s="22">
        <v>16</v>
      </c>
      <c r="F115" s="22">
        <v>10</v>
      </c>
      <c r="G115" s="22">
        <v>21</v>
      </c>
      <c r="H115" s="22">
        <v>16</v>
      </c>
      <c r="I115" s="22">
        <v>10</v>
      </c>
      <c r="J115" s="22">
        <v>21</v>
      </c>
      <c r="K115" s="1">
        <f t="shared" si="2"/>
        <v>16</v>
      </c>
      <c r="L115" s="1">
        <f t="shared" si="2"/>
        <v>10.333333333333334</v>
      </c>
      <c r="M115" s="1">
        <f t="shared" si="2"/>
        <v>20.666666666666668</v>
      </c>
      <c r="N115" s="22"/>
      <c r="O115" s="22"/>
      <c r="P115" s="22"/>
      <c r="Q115" s="22"/>
    </row>
    <row r="116" spans="1:17">
      <c r="A116" s="25" t="s">
        <v>462</v>
      </c>
      <c r="B116" s="22">
        <v>17</v>
      </c>
      <c r="C116" s="22">
        <v>15</v>
      </c>
      <c r="D116" s="22">
        <v>20</v>
      </c>
      <c r="E116" s="22">
        <v>17</v>
      </c>
      <c r="F116" s="22">
        <v>13</v>
      </c>
      <c r="G116" s="22">
        <v>21</v>
      </c>
      <c r="H116" s="22">
        <v>17</v>
      </c>
      <c r="I116" s="22">
        <v>13</v>
      </c>
      <c r="J116" s="22">
        <v>21</v>
      </c>
      <c r="K116" s="1">
        <f t="shared" si="2"/>
        <v>17</v>
      </c>
      <c r="L116" s="1">
        <f t="shared" si="2"/>
        <v>13.666666666666666</v>
      </c>
      <c r="M116" s="1">
        <f t="shared" si="2"/>
        <v>20.666666666666668</v>
      </c>
      <c r="N116" s="22"/>
      <c r="O116" s="22"/>
      <c r="P116" s="22"/>
      <c r="Q116" s="22"/>
    </row>
    <row r="117" spans="1:17">
      <c r="A117" s="25" t="s">
        <v>463</v>
      </c>
      <c r="B117" s="22">
        <v>16</v>
      </c>
      <c r="C117" s="22">
        <v>12</v>
      </c>
      <c r="D117" s="22">
        <v>20</v>
      </c>
      <c r="E117" s="22">
        <v>16</v>
      </c>
      <c r="F117" s="22">
        <v>9</v>
      </c>
      <c r="G117" s="22">
        <v>24</v>
      </c>
      <c r="H117" s="22">
        <v>16</v>
      </c>
      <c r="I117" s="22">
        <v>9</v>
      </c>
      <c r="J117" s="22">
        <v>24</v>
      </c>
      <c r="K117" s="1">
        <f t="shared" si="2"/>
        <v>16</v>
      </c>
      <c r="L117" s="1">
        <f t="shared" si="2"/>
        <v>10</v>
      </c>
      <c r="M117" s="1">
        <f t="shared" si="2"/>
        <v>22.666666666666668</v>
      </c>
      <c r="N117" s="22"/>
      <c r="O117" s="22"/>
      <c r="P117" s="22"/>
      <c r="Q117" s="22"/>
    </row>
    <row r="118" spans="1:17">
      <c r="A118" s="25" t="s">
        <v>464</v>
      </c>
      <c r="B118" s="22">
        <v>18</v>
      </c>
      <c r="C118" s="22">
        <v>15</v>
      </c>
      <c r="D118" s="22">
        <v>21</v>
      </c>
      <c r="E118" s="22">
        <v>16</v>
      </c>
      <c r="F118" s="22">
        <v>10</v>
      </c>
      <c r="G118" s="22">
        <v>20</v>
      </c>
      <c r="H118" s="22">
        <v>16</v>
      </c>
      <c r="I118" s="22">
        <v>10</v>
      </c>
      <c r="J118" s="22">
        <v>20</v>
      </c>
      <c r="K118" s="1">
        <f t="shared" si="2"/>
        <v>16.666666666666668</v>
      </c>
      <c r="L118" s="1">
        <f t="shared" si="2"/>
        <v>11.666666666666666</v>
      </c>
      <c r="M118" s="1">
        <f t="shared" si="2"/>
        <v>20.333333333333332</v>
      </c>
      <c r="N118" s="22"/>
      <c r="O118" s="22"/>
      <c r="P118" s="22"/>
      <c r="Q118" s="22"/>
    </row>
    <row r="119" spans="1:17">
      <c r="A119" s="25" t="s">
        <v>465</v>
      </c>
      <c r="B119" s="22">
        <v>19</v>
      </c>
      <c r="C119" s="22">
        <v>15</v>
      </c>
      <c r="D119" s="22">
        <v>24</v>
      </c>
      <c r="E119" s="22">
        <v>16</v>
      </c>
      <c r="F119" s="22">
        <v>8</v>
      </c>
      <c r="G119" s="22">
        <v>22</v>
      </c>
      <c r="H119" s="22">
        <v>16</v>
      </c>
      <c r="I119" s="22">
        <v>8</v>
      </c>
      <c r="J119" s="22">
        <v>22</v>
      </c>
      <c r="K119" s="1">
        <f t="shared" si="2"/>
        <v>17</v>
      </c>
      <c r="L119" s="1">
        <f t="shared" si="2"/>
        <v>10.333333333333334</v>
      </c>
      <c r="M119" s="1">
        <f t="shared" si="2"/>
        <v>22.666666666666668</v>
      </c>
      <c r="N119" s="22"/>
      <c r="O119" s="22"/>
      <c r="P119" s="22"/>
      <c r="Q119" s="22"/>
    </row>
    <row r="120" spans="1:17">
      <c r="A120" s="25" t="s">
        <v>466</v>
      </c>
      <c r="B120" s="22">
        <v>18</v>
      </c>
      <c r="C120" s="22">
        <v>14</v>
      </c>
      <c r="D120" s="22">
        <v>23</v>
      </c>
      <c r="E120" s="22">
        <v>17</v>
      </c>
      <c r="F120" s="22">
        <v>10</v>
      </c>
      <c r="G120" s="22">
        <v>23</v>
      </c>
      <c r="H120" s="22">
        <v>17</v>
      </c>
      <c r="I120" s="22">
        <v>10</v>
      </c>
      <c r="J120" s="22">
        <v>23</v>
      </c>
      <c r="K120" s="1">
        <f t="shared" si="2"/>
        <v>17.333333333333332</v>
      </c>
      <c r="L120" s="1">
        <f t="shared" si="2"/>
        <v>11.333333333333334</v>
      </c>
      <c r="M120" s="1">
        <f t="shared" si="2"/>
        <v>23</v>
      </c>
      <c r="N120" s="22"/>
      <c r="O120" s="22"/>
      <c r="P120" s="22"/>
      <c r="Q120" s="22"/>
    </row>
    <row r="121" spans="1:17">
      <c r="A121" s="25" t="s">
        <v>467</v>
      </c>
      <c r="B121" s="22">
        <v>19</v>
      </c>
      <c r="C121" s="22">
        <v>14</v>
      </c>
      <c r="D121" s="22">
        <v>24</v>
      </c>
      <c r="E121" s="22">
        <v>16</v>
      </c>
      <c r="F121" s="22">
        <v>12</v>
      </c>
      <c r="G121" s="22">
        <v>20</v>
      </c>
      <c r="H121" s="22">
        <v>16</v>
      </c>
      <c r="I121" s="22">
        <v>12</v>
      </c>
      <c r="J121" s="22">
        <v>20</v>
      </c>
      <c r="K121" s="1">
        <f t="shared" si="2"/>
        <v>17</v>
      </c>
      <c r="L121" s="1">
        <f t="shared" si="2"/>
        <v>12.666666666666666</v>
      </c>
      <c r="M121" s="1">
        <f t="shared" si="2"/>
        <v>21.333333333333332</v>
      </c>
      <c r="N121" s="22"/>
      <c r="O121" s="22"/>
      <c r="P121" s="22"/>
      <c r="Q121" s="22"/>
    </row>
    <row r="122" spans="1:17">
      <c r="A122" s="25" t="s">
        <v>468</v>
      </c>
      <c r="B122" s="22">
        <v>19</v>
      </c>
      <c r="C122" s="22">
        <v>13</v>
      </c>
      <c r="D122" s="22">
        <v>24</v>
      </c>
      <c r="E122" s="22">
        <v>15</v>
      </c>
      <c r="F122" s="22">
        <v>8</v>
      </c>
      <c r="G122" s="22">
        <v>21</v>
      </c>
      <c r="H122" s="22">
        <v>15</v>
      </c>
      <c r="I122" s="22">
        <v>8</v>
      </c>
      <c r="J122" s="22">
        <v>21</v>
      </c>
      <c r="K122" s="1">
        <f t="shared" si="2"/>
        <v>16.333333333333332</v>
      </c>
      <c r="L122" s="1">
        <f t="shared" si="2"/>
        <v>9.6666666666666661</v>
      </c>
      <c r="M122" s="1">
        <f t="shared" si="2"/>
        <v>22</v>
      </c>
      <c r="N122" s="22"/>
      <c r="O122" s="22"/>
      <c r="P122" s="22"/>
      <c r="Q122" s="22"/>
    </row>
    <row r="123" spans="1:17">
      <c r="A123" s="25" t="s">
        <v>469</v>
      </c>
      <c r="B123" s="22">
        <v>20</v>
      </c>
      <c r="C123" s="22">
        <v>14</v>
      </c>
      <c r="D123" s="22">
        <v>26</v>
      </c>
      <c r="E123" s="22">
        <v>17</v>
      </c>
      <c r="F123" s="22">
        <v>9</v>
      </c>
      <c r="G123" s="22">
        <v>24</v>
      </c>
      <c r="H123" s="22">
        <v>17</v>
      </c>
      <c r="I123" s="22">
        <v>9</v>
      </c>
      <c r="J123" s="22">
        <v>24</v>
      </c>
      <c r="K123" s="1">
        <f t="shared" si="2"/>
        <v>18</v>
      </c>
      <c r="L123" s="1">
        <f t="shared" si="2"/>
        <v>10.666666666666666</v>
      </c>
      <c r="M123" s="1">
        <f t="shared" si="2"/>
        <v>24.666666666666668</v>
      </c>
      <c r="N123" s="22"/>
      <c r="O123" s="22"/>
      <c r="P123" s="22"/>
      <c r="Q123" s="22"/>
    </row>
    <row r="124" spans="1:17">
      <c r="A124" s="25" t="s">
        <v>470</v>
      </c>
      <c r="B124" s="22">
        <v>20</v>
      </c>
      <c r="C124" s="22">
        <v>15</v>
      </c>
      <c r="D124" s="22">
        <v>27</v>
      </c>
      <c r="E124" s="22">
        <v>16</v>
      </c>
      <c r="F124" s="22">
        <v>10</v>
      </c>
      <c r="G124" s="22">
        <v>21</v>
      </c>
      <c r="H124" s="22">
        <v>16</v>
      </c>
      <c r="I124" s="22">
        <v>10</v>
      </c>
      <c r="J124" s="22">
        <v>21</v>
      </c>
      <c r="K124" s="1">
        <f t="shared" si="2"/>
        <v>17.333333333333332</v>
      </c>
      <c r="L124" s="1">
        <f t="shared" si="2"/>
        <v>11.666666666666666</v>
      </c>
      <c r="M124" s="1">
        <f t="shared" si="2"/>
        <v>23</v>
      </c>
      <c r="N124" s="22"/>
      <c r="O124" s="22"/>
      <c r="P124" s="22"/>
      <c r="Q124" s="22"/>
    </row>
    <row r="125" spans="1:17">
      <c r="A125" s="25" t="s">
        <v>471</v>
      </c>
      <c r="B125" s="22">
        <v>21</v>
      </c>
      <c r="C125" s="22">
        <v>17</v>
      </c>
      <c r="D125" s="22">
        <v>26</v>
      </c>
      <c r="E125" s="22">
        <v>16</v>
      </c>
      <c r="F125" s="22">
        <v>11</v>
      </c>
      <c r="G125" s="22">
        <v>20</v>
      </c>
      <c r="H125" s="22">
        <v>16</v>
      </c>
      <c r="I125" s="22">
        <v>11</v>
      </c>
      <c r="J125" s="22">
        <v>20</v>
      </c>
      <c r="K125" s="1">
        <f t="shared" si="2"/>
        <v>17.666666666666668</v>
      </c>
      <c r="L125" s="1">
        <f t="shared" si="2"/>
        <v>13</v>
      </c>
      <c r="M125" s="1">
        <f t="shared" si="2"/>
        <v>22</v>
      </c>
      <c r="N125" s="22"/>
      <c r="O125" s="22"/>
      <c r="P125" s="22"/>
      <c r="Q125" s="22"/>
    </row>
    <row r="126" spans="1:17">
      <c r="A126" s="25" t="s">
        <v>472</v>
      </c>
      <c r="B126" s="22">
        <v>19</v>
      </c>
      <c r="C126" s="22">
        <v>15</v>
      </c>
      <c r="D126" s="22">
        <v>26</v>
      </c>
      <c r="E126" s="22">
        <v>16</v>
      </c>
      <c r="F126" s="22">
        <v>11</v>
      </c>
      <c r="G126" s="22">
        <v>20</v>
      </c>
      <c r="H126" s="22">
        <v>16</v>
      </c>
      <c r="I126" s="22">
        <v>11</v>
      </c>
      <c r="J126" s="22">
        <v>20</v>
      </c>
      <c r="K126" s="1">
        <f t="shared" si="2"/>
        <v>17</v>
      </c>
      <c r="L126" s="1">
        <f t="shared" si="2"/>
        <v>12.333333333333334</v>
      </c>
      <c r="M126" s="1">
        <f t="shared" si="2"/>
        <v>22</v>
      </c>
      <c r="N126" s="22"/>
      <c r="O126" s="22"/>
      <c r="P126" s="22"/>
      <c r="Q126" s="22"/>
    </row>
    <row r="127" spans="1:17">
      <c r="A127" s="25" t="s">
        <v>473</v>
      </c>
      <c r="B127" s="22">
        <v>19</v>
      </c>
      <c r="C127" s="22">
        <v>14</v>
      </c>
      <c r="D127" s="22">
        <v>23</v>
      </c>
      <c r="E127" s="22">
        <v>19</v>
      </c>
      <c r="F127" s="22">
        <v>15</v>
      </c>
      <c r="G127" s="22">
        <v>24</v>
      </c>
      <c r="H127" s="22">
        <v>19</v>
      </c>
      <c r="I127" s="22">
        <v>15</v>
      </c>
      <c r="J127" s="22">
        <v>24</v>
      </c>
      <c r="K127" s="1">
        <f t="shared" si="2"/>
        <v>19</v>
      </c>
      <c r="L127" s="1">
        <f t="shared" si="2"/>
        <v>14.666666666666666</v>
      </c>
      <c r="M127" s="1">
        <f t="shared" si="2"/>
        <v>23.666666666666668</v>
      </c>
      <c r="N127" s="22"/>
      <c r="O127" s="22"/>
      <c r="P127" s="22"/>
      <c r="Q127" s="22"/>
    </row>
    <row r="128" spans="1:17">
      <c r="A128" s="25" t="s">
        <v>474</v>
      </c>
      <c r="B128" s="22">
        <v>21</v>
      </c>
      <c r="C128" s="22">
        <v>16</v>
      </c>
      <c r="D128" s="22">
        <v>30</v>
      </c>
      <c r="E128" s="22">
        <v>16</v>
      </c>
      <c r="F128" s="22">
        <v>15</v>
      </c>
      <c r="G128" s="22">
        <v>20</v>
      </c>
      <c r="H128" s="22">
        <v>16</v>
      </c>
      <c r="I128" s="22">
        <v>15</v>
      </c>
      <c r="J128" s="22">
        <v>20</v>
      </c>
      <c r="K128" s="1">
        <f t="shared" si="2"/>
        <v>17.666666666666668</v>
      </c>
      <c r="L128" s="1">
        <f t="shared" si="2"/>
        <v>15.333333333333334</v>
      </c>
      <c r="M128" s="1">
        <f t="shared" si="2"/>
        <v>23.333333333333332</v>
      </c>
      <c r="N128" s="22"/>
      <c r="O128" s="22"/>
      <c r="P128" s="22"/>
      <c r="Q128" s="22"/>
    </row>
    <row r="129" spans="1:17">
      <c r="A129" s="25" t="s">
        <v>475</v>
      </c>
      <c r="B129" s="22">
        <v>20</v>
      </c>
      <c r="C129" s="22">
        <v>15</v>
      </c>
      <c r="D129" s="22">
        <v>26</v>
      </c>
      <c r="E129" s="22">
        <v>16</v>
      </c>
      <c r="F129" s="22">
        <v>15</v>
      </c>
      <c r="G129" s="22">
        <v>20</v>
      </c>
      <c r="H129" s="22">
        <v>16</v>
      </c>
      <c r="I129" s="22">
        <v>15</v>
      </c>
      <c r="J129" s="22">
        <v>20</v>
      </c>
      <c r="K129" s="1">
        <f t="shared" si="2"/>
        <v>17.333333333333332</v>
      </c>
      <c r="L129" s="1">
        <f t="shared" si="2"/>
        <v>15</v>
      </c>
      <c r="M129" s="1">
        <f t="shared" si="2"/>
        <v>22</v>
      </c>
      <c r="N129" s="22"/>
      <c r="O129" s="22"/>
      <c r="P129" s="22"/>
      <c r="Q129" s="22"/>
    </row>
    <row r="130" spans="1:17">
      <c r="A130" s="25" t="s">
        <v>476</v>
      </c>
      <c r="B130" s="22">
        <v>19</v>
      </c>
      <c r="C130" s="22">
        <v>12</v>
      </c>
      <c r="D130" s="22">
        <v>23</v>
      </c>
      <c r="E130" s="22">
        <v>16</v>
      </c>
      <c r="F130" s="22">
        <v>13</v>
      </c>
      <c r="G130" s="22">
        <v>22</v>
      </c>
      <c r="H130" s="22">
        <v>16</v>
      </c>
      <c r="I130" s="22">
        <v>13</v>
      </c>
      <c r="J130" s="22">
        <v>22</v>
      </c>
      <c r="K130" s="1">
        <f t="shared" si="2"/>
        <v>17</v>
      </c>
      <c r="L130" s="1">
        <f t="shared" si="2"/>
        <v>12.666666666666666</v>
      </c>
      <c r="M130" s="1">
        <f t="shared" si="2"/>
        <v>22.333333333333332</v>
      </c>
      <c r="N130" s="22"/>
      <c r="O130" s="22"/>
      <c r="P130" s="22"/>
      <c r="Q130" s="22"/>
    </row>
    <row r="131" spans="1:17">
      <c r="A131" s="25" t="s">
        <v>477</v>
      </c>
      <c r="B131" s="22">
        <v>19</v>
      </c>
      <c r="C131" s="22">
        <v>18</v>
      </c>
      <c r="D131" s="22">
        <v>21</v>
      </c>
      <c r="E131" s="22">
        <v>16</v>
      </c>
      <c r="F131" s="22">
        <v>14</v>
      </c>
      <c r="G131" s="22">
        <v>22</v>
      </c>
      <c r="H131" s="22">
        <v>16</v>
      </c>
      <c r="I131" s="22">
        <v>14</v>
      </c>
      <c r="J131" s="22">
        <v>22</v>
      </c>
      <c r="K131" s="1">
        <f t="shared" ref="K131:M194" si="3">AVERAGE(B131,E131,H131)</f>
        <v>17</v>
      </c>
      <c r="L131" s="1">
        <f t="shared" si="3"/>
        <v>15.333333333333334</v>
      </c>
      <c r="M131" s="1">
        <f t="shared" si="3"/>
        <v>21.666666666666668</v>
      </c>
      <c r="N131" s="22"/>
      <c r="O131" s="22"/>
      <c r="P131" s="22"/>
      <c r="Q131" s="22"/>
    </row>
    <row r="132" spans="1:17">
      <c r="A132" s="25" t="s">
        <v>478</v>
      </c>
      <c r="B132" s="22">
        <v>20</v>
      </c>
      <c r="C132" s="22">
        <v>17</v>
      </c>
      <c r="D132" s="22">
        <v>22</v>
      </c>
      <c r="E132" s="22">
        <v>17</v>
      </c>
      <c r="F132" s="22">
        <v>11</v>
      </c>
      <c r="G132" s="22">
        <v>23</v>
      </c>
      <c r="H132" s="22">
        <v>17</v>
      </c>
      <c r="I132" s="22">
        <v>11</v>
      </c>
      <c r="J132" s="22">
        <v>23</v>
      </c>
      <c r="K132" s="1">
        <f t="shared" si="3"/>
        <v>18</v>
      </c>
      <c r="L132" s="1">
        <f t="shared" si="3"/>
        <v>13</v>
      </c>
      <c r="M132" s="1">
        <f t="shared" si="3"/>
        <v>22.666666666666668</v>
      </c>
      <c r="N132" s="22"/>
      <c r="O132" s="22"/>
      <c r="P132" s="22"/>
      <c r="Q132" s="22"/>
    </row>
    <row r="133" spans="1:17">
      <c r="A133" s="25" t="s">
        <v>479</v>
      </c>
      <c r="B133" s="22">
        <v>18</v>
      </c>
      <c r="C133" s="22">
        <v>14</v>
      </c>
      <c r="D133" s="22">
        <v>25</v>
      </c>
      <c r="E133" s="22">
        <v>19</v>
      </c>
      <c r="F133" s="22">
        <v>12</v>
      </c>
      <c r="G133" s="22">
        <v>25</v>
      </c>
      <c r="H133" s="22">
        <v>19</v>
      </c>
      <c r="I133" s="22">
        <v>12</v>
      </c>
      <c r="J133" s="22">
        <v>25</v>
      </c>
      <c r="K133" s="1">
        <f t="shared" si="3"/>
        <v>18.666666666666668</v>
      </c>
      <c r="L133" s="1">
        <f t="shared" si="3"/>
        <v>12.666666666666666</v>
      </c>
      <c r="M133" s="1">
        <f t="shared" si="3"/>
        <v>25</v>
      </c>
      <c r="N133" s="22"/>
      <c r="O133" s="22"/>
      <c r="P133" s="22"/>
      <c r="Q133" s="22"/>
    </row>
    <row r="134" spans="1:17">
      <c r="A134" s="25" t="s">
        <v>480</v>
      </c>
      <c r="B134" s="22">
        <v>21</v>
      </c>
      <c r="C134" s="22">
        <v>14</v>
      </c>
      <c r="D134" s="22">
        <v>23</v>
      </c>
      <c r="E134" s="22">
        <v>18</v>
      </c>
      <c r="F134" s="22">
        <v>12</v>
      </c>
      <c r="G134" s="22">
        <v>24</v>
      </c>
      <c r="H134" s="22">
        <v>18</v>
      </c>
      <c r="I134" s="22">
        <v>12</v>
      </c>
      <c r="J134" s="22">
        <v>24</v>
      </c>
      <c r="K134" s="1">
        <f t="shared" si="3"/>
        <v>19</v>
      </c>
      <c r="L134" s="1">
        <f t="shared" si="3"/>
        <v>12.666666666666666</v>
      </c>
      <c r="M134" s="1">
        <f t="shared" si="3"/>
        <v>23.666666666666668</v>
      </c>
      <c r="N134" s="22"/>
      <c r="O134" s="22"/>
      <c r="P134" s="22"/>
      <c r="Q134" s="22"/>
    </row>
    <row r="135" spans="1:17">
      <c r="A135" s="25" t="s">
        <v>481</v>
      </c>
      <c r="B135" s="22">
        <v>22</v>
      </c>
      <c r="C135" s="22">
        <v>19</v>
      </c>
      <c r="D135" s="22">
        <v>26</v>
      </c>
      <c r="E135" s="22">
        <v>19</v>
      </c>
      <c r="F135" s="22">
        <v>11</v>
      </c>
      <c r="G135" s="22">
        <v>25</v>
      </c>
      <c r="H135" s="22">
        <v>19</v>
      </c>
      <c r="I135" s="22">
        <v>11</v>
      </c>
      <c r="J135" s="22">
        <v>25</v>
      </c>
      <c r="K135" s="1">
        <f t="shared" si="3"/>
        <v>20</v>
      </c>
      <c r="L135" s="1">
        <f t="shared" si="3"/>
        <v>13.666666666666666</v>
      </c>
      <c r="M135" s="1">
        <f t="shared" si="3"/>
        <v>25.333333333333332</v>
      </c>
      <c r="N135" s="22"/>
      <c r="O135" s="22"/>
      <c r="P135" s="22"/>
      <c r="Q135" s="22"/>
    </row>
    <row r="136" spans="1:17">
      <c r="A136" s="25" t="s">
        <v>482</v>
      </c>
      <c r="B136" s="22">
        <v>20</v>
      </c>
      <c r="C136" s="22">
        <v>16</v>
      </c>
      <c r="D136" s="22">
        <v>24</v>
      </c>
      <c r="E136" s="22">
        <v>19</v>
      </c>
      <c r="F136" s="22">
        <v>12</v>
      </c>
      <c r="G136" s="22">
        <v>25</v>
      </c>
      <c r="H136" s="22">
        <v>19</v>
      </c>
      <c r="I136" s="22">
        <v>12</v>
      </c>
      <c r="J136" s="22">
        <v>25</v>
      </c>
      <c r="K136" s="1">
        <f t="shared" si="3"/>
        <v>19.333333333333332</v>
      </c>
      <c r="L136" s="1">
        <f t="shared" si="3"/>
        <v>13.333333333333334</v>
      </c>
      <c r="M136" s="1">
        <f t="shared" si="3"/>
        <v>24.666666666666668</v>
      </c>
      <c r="N136" s="22"/>
      <c r="O136" s="22"/>
      <c r="P136" s="22"/>
      <c r="Q136" s="22"/>
    </row>
    <row r="137" spans="1:17">
      <c r="A137" s="25" t="s">
        <v>483</v>
      </c>
      <c r="B137" s="22">
        <v>19</v>
      </c>
      <c r="C137" s="22">
        <v>16</v>
      </c>
      <c r="D137" s="22">
        <v>24</v>
      </c>
      <c r="E137" s="22">
        <v>19</v>
      </c>
      <c r="F137" s="22">
        <v>12</v>
      </c>
      <c r="G137" s="22">
        <v>25</v>
      </c>
      <c r="H137" s="22">
        <v>19</v>
      </c>
      <c r="I137" s="22">
        <v>12</v>
      </c>
      <c r="J137" s="22">
        <v>25</v>
      </c>
      <c r="K137" s="1">
        <f t="shared" si="3"/>
        <v>19</v>
      </c>
      <c r="L137" s="1">
        <f t="shared" si="3"/>
        <v>13.333333333333334</v>
      </c>
      <c r="M137" s="1">
        <f t="shared" si="3"/>
        <v>24.666666666666668</v>
      </c>
      <c r="N137" s="22"/>
      <c r="O137" s="22"/>
      <c r="P137" s="22"/>
      <c r="Q137" s="22"/>
    </row>
    <row r="138" spans="1:17">
      <c r="A138" s="25" t="s">
        <v>484</v>
      </c>
      <c r="B138" s="22">
        <v>24</v>
      </c>
      <c r="C138" s="22">
        <v>19</v>
      </c>
      <c r="D138" s="22">
        <v>30</v>
      </c>
      <c r="E138" s="22">
        <v>20</v>
      </c>
      <c r="F138" s="22">
        <v>12</v>
      </c>
      <c r="G138" s="22">
        <v>25</v>
      </c>
      <c r="H138" s="22">
        <v>20</v>
      </c>
      <c r="I138" s="22">
        <v>12</v>
      </c>
      <c r="J138" s="22">
        <v>25</v>
      </c>
      <c r="K138" s="1">
        <f t="shared" si="3"/>
        <v>21.333333333333332</v>
      </c>
      <c r="L138" s="1">
        <f t="shared" si="3"/>
        <v>14.333333333333334</v>
      </c>
      <c r="M138" s="1">
        <f t="shared" si="3"/>
        <v>26.666666666666668</v>
      </c>
      <c r="N138" s="22"/>
      <c r="O138" s="22"/>
      <c r="P138" s="22"/>
      <c r="Q138" s="22"/>
    </row>
    <row r="139" spans="1:17">
      <c r="A139" s="25" t="s">
        <v>485</v>
      </c>
      <c r="B139" s="22">
        <v>21</v>
      </c>
      <c r="C139" s="22">
        <v>16</v>
      </c>
      <c r="D139" s="22">
        <v>28</v>
      </c>
      <c r="E139" s="22">
        <v>21</v>
      </c>
      <c r="F139" s="22">
        <v>15</v>
      </c>
      <c r="G139" s="22">
        <v>26</v>
      </c>
      <c r="H139" s="22">
        <v>21</v>
      </c>
      <c r="I139" s="22">
        <v>15</v>
      </c>
      <c r="J139" s="22">
        <v>26</v>
      </c>
      <c r="K139" s="1">
        <f t="shared" si="3"/>
        <v>21</v>
      </c>
      <c r="L139" s="1">
        <f t="shared" si="3"/>
        <v>15.333333333333334</v>
      </c>
      <c r="M139" s="1">
        <f t="shared" si="3"/>
        <v>26.666666666666668</v>
      </c>
      <c r="N139" s="22"/>
      <c r="O139" s="22"/>
      <c r="P139" s="22"/>
      <c r="Q139" s="22"/>
    </row>
    <row r="140" spans="1:17">
      <c r="A140" s="25" t="s">
        <v>486</v>
      </c>
      <c r="B140" s="22">
        <v>18</v>
      </c>
      <c r="C140" s="22">
        <v>17</v>
      </c>
      <c r="D140" s="22">
        <v>19</v>
      </c>
      <c r="E140" s="22">
        <v>21</v>
      </c>
      <c r="F140" s="22">
        <v>14</v>
      </c>
      <c r="G140" s="22">
        <v>27</v>
      </c>
      <c r="H140" s="22">
        <v>21</v>
      </c>
      <c r="I140" s="22">
        <v>14</v>
      </c>
      <c r="J140" s="22">
        <v>27</v>
      </c>
      <c r="K140" s="1">
        <f t="shared" si="3"/>
        <v>20</v>
      </c>
      <c r="L140" s="1">
        <f t="shared" si="3"/>
        <v>15</v>
      </c>
      <c r="M140" s="1">
        <f t="shared" si="3"/>
        <v>24.333333333333332</v>
      </c>
      <c r="N140" s="22"/>
      <c r="O140" s="22"/>
      <c r="P140" s="22"/>
      <c r="Q140" s="22"/>
    </row>
    <row r="141" spans="1:17">
      <c r="A141" s="25" t="s">
        <v>487</v>
      </c>
      <c r="B141" s="22">
        <v>19</v>
      </c>
      <c r="C141" s="22">
        <v>16</v>
      </c>
      <c r="D141" s="22">
        <v>22</v>
      </c>
      <c r="E141" s="22">
        <v>21</v>
      </c>
      <c r="F141" s="22">
        <v>15</v>
      </c>
      <c r="G141" s="22">
        <v>27</v>
      </c>
      <c r="H141" s="22">
        <v>21</v>
      </c>
      <c r="I141" s="22">
        <v>15</v>
      </c>
      <c r="J141" s="22">
        <v>27</v>
      </c>
      <c r="K141" s="1">
        <f t="shared" si="3"/>
        <v>20.333333333333332</v>
      </c>
      <c r="L141" s="1">
        <f t="shared" si="3"/>
        <v>15.333333333333334</v>
      </c>
      <c r="M141" s="1">
        <f t="shared" si="3"/>
        <v>25.333333333333332</v>
      </c>
      <c r="N141" s="22"/>
      <c r="O141" s="22"/>
      <c r="P141" s="22"/>
      <c r="Q141" s="22"/>
    </row>
    <row r="142" spans="1:17">
      <c r="A142" s="25" t="s">
        <v>488</v>
      </c>
      <c r="B142" s="22">
        <v>21</v>
      </c>
      <c r="C142" s="22">
        <v>17</v>
      </c>
      <c r="D142" s="22">
        <v>26</v>
      </c>
      <c r="E142" s="22">
        <v>21</v>
      </c>
      <c r="F142" s="22">
        <v>16</v>
      </c>
      <c r="G142" s="22">
        <v>25</v>
      </c>
      <c r="H142" s="22">
        <v>21</v>
      </c>
      <c r="I142" s="22">
        <v>16</v>
      </c>
      <c r="J142" s="22">
        <v>25</v>
      </c>
      <c r="K142" s="1">
        <f t="shared" si="3"/>
        <v>21</v>
      </c>
      <c r="L142" s="1">
        <f t="shared" si="3"/>
        <v>16.333333333333332</v>
      </c>
      <c r="M142" s="1">
        <f t="shared" si="3"/>
        <v>25.333333333333332</v>
      </c>
      <c r="N142" s="22"/>
      <c r="O142" s="22"/>
      <c r="P142" s="22"/>
      <c r="Q142" s="22"/>
    </row>
    <row r="143" spans="1:17">
      <c r="A143" s="25" t="s">
        <v>489</v>
      </c>
      <c r="B143" s="22">
        <v>21</v>
      </c>
      <c r="C143" s="22">
        <v>16</v>
      </c>
      <c r="D143" s="22">
        <v>29</v>
      </c>
      <c r="E143" s="22">
        <v>20</v>
      </c>
      <c r="F143" s="22">
        <v>13</v>
      </c>
      <c r="G143" s="22">
        <v>25</v>
      </c>
      <c r="H143" s="22">
        <v>20</v>
      </c>
      <c r="I143" s="22">
        <v>13</v>
      </c>
      <c r="J143" s="22">
        <v>25</v>
      </c>
      <c r="K143" s="1">
        <f t="shared" si="3"/>
        <v>20.333333333333332</v>
      </c>
      <c r="L143" s="1">
        <f t="shared" si="3"/>
        <v>14</v>
      </c>
      <c r="M143" s="1">
        <f t="shared" si="3"/>
        <v>26.333333333333332</v>
      </c>
      <c r="N143" s="22"/>
      <c r="O143" s="22"/>
      <c r="P143" s="22"/>
      <c r="Q143" s="22"/>
    </row>
    <row r="144" spans="1:17">
      <c r="A144" s="25" t="s">
        <v>490</v>
      </c>
      <c r="B144" s="22">
        <v>20</v>
      </c>
      <c r="C144" s="22">
        <v>13</v>
      </c>
      <c r="D144" s="22">
        <v>28</v>
      </c>
      <c r="E144" s="22">
        <v>23</v>
      </c>
      <c r="F144" s="22">
        <v>15</v>
      </c>
      <c r="G144" s="22">
        <v>34</v>
      </c>
      <c r="H144" s="22">
        <v>23</v>
      </c>
      <c r="I144" s="22">
        <v>15</v>
      </c>
      <c r="J144" s="22">
        <v>34</v>
      </c>
      <c r="K144" s="1">
        <f t="shared" si="3"/>
        <v>22</v>
      </c>
      <c r="L144" s="1">
        <f t="shared" si="3"/>
        <v>14.333333333333334</v>
      </c>
      <c r="M144" s="1">
        <f t="shared" si="3"/>
        <v>32</v>
      </c>
      <c r="N144" s="22"/>
      <c r="O144" s="22"/>
      <c r="P144" s="22"/>
      <c r="Q144" s="22"/>
    </row>
    <row r="145" spans="1:17">
      <c r="A145" s="25" t="s">
        <v>491</v>
      </c>
      <c r="B145" s="22">
        <v>20</v>
      </c>
      <c r="C145" s="22">
        <v>14</v>
      </c>
      <c r="D145" s="22">
        <v>25</v>
      </c>
      <c r="E145" s="22">
        <v>22</v>
      </c>
      <c r="F145" s="22">
        <v>15</v>
      </c>
      <c r="G145" s="22">
        <v>29</v>
      </c>
      <c r="H145" s="22">
        <v>22</v>
      </c>
      <c r="I145" s="22">
        <v>15</v>
      </c>
      <c r="J145" s="22">
        <v>29</v>
      </c>
      <c r="K145" s="1">
        <f t="shared" si="3"/>
        <v>21.333333333333332</v>
      </c>
      <c r="L145" s="1">
        <f t="shared" si="3"/>
        <v>14.666666666666666</v>
      </c>
      <c r="M145" s="1">
        <f t="shared" si="3"/>
        <v>27.666666666666668</v>
      </c>
      <c r="N145" s="22"/>
      <c r="O145" s="22"/>
      <c r="P145" s="22"/>
      <c r="Q145" s="22"/>
    </row>
    <row r="146" spans="1:17">
      <c r="A146" s="25" t="s">
        <v>492</v>
      </c>
      <c r="B146" s="22">
        <v>22</v>
      </c>
      <c r="C146" s="22">
        <v>14</v>
      </c>
      <c r="D146" s="22">
        <v>31</v>
      </c>
      <c r="E146" s="22">
        <v>23</v>
      </c>
      <c r="F146" s="22">
        <v>17</v>
      </c>
      <c r="G146" s="22">
        <v>31</v>
      </c>
      <c r="H146" s="22">
        <v>23</v>
      </c>
      <c r="I146" s="22">
        <v>17</v>
      </c>
      <c r="J146" s="22">
        <v>31</v>
      </c>
      <c r="K146" s="1">
        <f t="shared" si="3"/>
        <v>22.666666666666668</v>
      </c>
      <c r="L146" s="1">
        <f t="shared" si="3"/>
        <v>16</v>
      </c>
      <c r="M146" s="1">
        <f t="shared" si="3"/>
        <v>31</v>
      </c>
      <c r="N146" s="22"/>
      <c r="O146" s="22"/>
      <c r="P146" s="22"/>
      <c r="Q146" s="22"/>
    </row>
    <row r="147" spans="1:17">
      <c r="A147" s="25" t="s">
        <v>493</v>
      </c>
      <c r="B147" s="22">
        <v>20</v>
      </c>
      <c r="C147" s="22">
        <v>15</v>
      </c>
      <c r="D147" s="22">
        <v>23</v>
      </c>
      <c r="E147" s="22">
        <v>23</v>
      </c>
      <c r="F147" s="22">
        <v>19</v>
      </c>
      <c r="G147" s="22">
        <v>27</v>
      </c>
      <c r="H147" s="22">
        <v>23</v>
      </c>
      <c r="I147" s="22">
        <v>19</v>
      </c>
      <c r="J147" s="22">
        <v>27</v>
      </c>
      <c r="K147" s="1">
        <f t="shared" si="3"/>
        <v>22</v>
      </c>
      <c r="L147" s="1">
        <f t="shared" si="3"/>
        <v>17.666666666666668</v>
      </c>
      <c r="M147" s="1">
        <f t="shared" si="3"/>
        <v>25.666666666666668</v>
      </c>
      <c r="N147" s="22"/>
      <c r="O147" s="22"/>
      <c r="P147" s="22"/>
      <c r="Q147" s="22"/>
    </row>
    <row r="148" spans="1:17">
      <c r="A148" s="25" t="s">
        <v>494</v>
      </c>
      <c r="B148" s="22">
        <v>21</v>
      </c>
      <c r="C148" s="22">
        <v>15</v>
      </c>
      <c r="D148" s="22">
        <v>25</v>
      </c>
      <c r="E148" s="22">
        <v>22</v>
      </c>
      <c r="F148" s="22">
        <v>20</v>
      </c>
      <c r="G148" s="22">
        <v>28</v>
      </c>
      <c r="H148" s="22">
        <v>22</v>
      </c>
      <c r="I148" s="22">
        <v>20</v>
      </c>
      <c r="J148" s="22">
        <v>28</v>
      </c>
      <c r="K148" s="1">
        <f t="shared" si="3"/>
        <v>21.666666666666668</v>
      </c>
      <c r="L148" s="1">
        <f t="shared" si="3"/>
        <v>18.333333333333332</v>
      </c>
      <c r="M148" s="1">
        <f t="shared" si="3"/>
        <v>27</v>
      </c>
      <c r="N148" s="22"/>
      <c r="O148" s="22"/>
      <c r="P148" s="22"/>
      <c r="Q148" s="22"/>
    </row>
    <row r="149" spans="1:17">
      <c r="A149" s="25" t="s">
        <v>495</v>
      </c>
      <c r="B149" s="22">
        <v>20</v>
      </c>
      <c r="C149" s="22">
        <v>15</v>
      </c>
      <c r="D149" s="22">
        <v>27</v>
      </c>
      <c r="E149" s="22">
        <v>22</v>
      </c>
      <c r="F149" s="22">
        <v>17</v>
      </c>
      <c r="G149" s="22">
        <v>26</v>
      </c>
      <c r="H149" s="22">
        <v>22</v>
      </c>
      <c r="I149" s="22">
        <v>17</v>
      </c>
      <c r="J149" s="22">
        <v>26</v>
      </c>
      <c r="K149" s="1">
        <f t="shared" si="3"/>
        <v>21.333333333333332</v>
      </c>
      <c r="L149" s="1">
        <f t="shared" si="3"/>
        <v>16.333333333333332</v>
      </c>
      <c r="M149" s="1">
        <f t="shared" si="3"/>
        <v>26.333333333333332</v>
      </c>
      <c r="N149" s="22"/>
      <c r="O149" s="22"/>
      <c r="P149" s="22"/>
      <c r="Q149" s="22"/>
    </row>
    <row r="150" spans="1:17">
      <c r="A150" s="25" t="s">
        <v>496</v>
      </c>
      <c r="B150" s="22">
        <v>17</v>
      </c>
      <c r="C150" s="22">
        <v>10</v>
      </c>
      <c r="D150" s="22">
        <v>24</v>
      </c>
      <c r="E150" s="22">
        <v>22</v>
      </c>
      <c r="F150" s="22">
        <v>17</v>
      </c>
      <c r="G150" s="22">
        <v>29</v>
      </c>
      <c r="H150" s="22">
        <v>22</v>
      </c>
      <c r="I150" s="22">
        <v>17</v>
      </c>
      <c r="J150" s="22">
        <v>29</v>
      </c>
      <c r="K150" s="1">
        <f t="shared" si="3"/>
        <v>20.333333333333332</v>
      </c>
      <c r="L150" s="1">
        <f t="shared" si="3"/>
        <v>14.666666666666666</v>
      </c>
      <c r="M150" s="1">
        <f t="shared" si="3"/>
        <v>27.333333333333332</v>
      </c>
      <c r="N150" s="22"/>
      <c r="O150" s="22"/>
      <c r="P150" s="22"/>
      <c r="Q150" s="22"/>
    </row>
    <row r="151" spans="1:17">
      <c r="A151" s="25" t="s">
        <v>497</v>
      </c>
      <c r="B151" s="22">
        <v>21</v>
      </c>
      <c r="C151" s="22">
        <v>13</v>
      </c>
      <c r="D151" s="22">
        <v>24</v>
      </c>
      <c r="E151" s="22">
        <v>24</v>
      </c>
      <c r="F151" s="22">
        <v>18</v>
      </c>
      <c r="G151" s="22">
        <v>30</v>
      </c>
      <c r="H151" s="22">
        <v>24</v>
      </c>
      <c r="I151" s="22">
        <v>18</v>
      </c>
      <c r="J151" s="22">
        <v>30</v>
      </c>
      <c r="K151" s="1">
        <f t="shared" si="3"/>
        <v>23</v>
      </c>
      <c r="L151" s="1">
        <f t="shared" si="3"/>
        <v>16.333333333333332</v>
      </c>
      <c r="M151" s="1">
        <f t="shared" si="3"/>
        <v>28</v>
      </c>
      <c r="N151" s="22"/>
      <c r="O151" s="22"/>
      <c r="P151" s="22"/>
      <c r="Q151" s="22"/>
    </row>
    <row r="152" spans="1:17">
      <c r="A152" s="25" t="s">
        <v>498</v>
      </c>
      <c r="B152" s="22">
        <v>20</v>
      </c>
      <c r="C152" s="22">
        <v>14</v>
      </c>
      <c r="D152" s="22">
        <v>24</v>
      </c>
      <c r="E152" s="22">
        <v>23</v>
      </c>
      <c r="F152" s="22">
        <v>15</v>
      </c>
      <c r="G152" s="22">
        <v>31</v>
      </c>
      <c r="H152" s="22">
        <v>23</v>
      </c>
      <c r="I152" s="22">
        <v>15</v>
      </c>
      <c r="J152" s="22">
        <v>31</v>
      </c>
      <c r="K152" s="1">
        <f t="shared" si="3"/>
        <v>22</v>
      </c>
      <c r="L152" s="1">
        <f t="shared" si="3"/>
        <v>14.666666666666666</v>
      </c>
      <c r="M152" s="1">
        <f t="shared" si="3"/>
        <v>28.666666666666668</v>
      </c>
      <c r="N152" s="22"/>
      <c r="O152" s="22"/>
      <c r="P152" s="22"/>
      <c r="Q152" s="22"/>
    </row>
    <row r="153" spans="1:17">
      <c r="A153" s="25" t="s">
        <v>499</v>
      </c>
      <c r="B153" s="22">
        <v>19</v>
      </c>
      <c r="C153" s="22">
        <v>13</v>
      </c>
      <c r="D153" s="22">
        <v>23</v>
      </c>
      <c r="E153" s="22">
        <v>23</v>
      </c>
      <c r="F153" s="22">
        <v>18</v>
      </c>
      <c r="G153" s="22">
        <v>30</v>
      </c>
      <c r="H153" s="22">
        <v>23</v>
      </c>
      <c r="I153" s="22">
        <v>18</v>
      </c>
      <c r="J153" s="22">
        <v>30</v>
      </c>
      <c r="K153" s="1">
        <f t="shared" si="3"/>
        <v>21.666666666666668</v>
      </c>
      <c r="L153" s="1">
        <f t="shared" si="3"/>
        <v>16.333333333333332</v>
      </c>
      <c r="M153" s="1">
        <f t="shared" si="3"/>
        <v>27.666666666666668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13</v>
      </c>
      <c r="D154" s="22">
        <v>24</v>
      </c>
      <c r="E154" s="22">
        <v>23</v>
      </c>
      <c r="F154" s="22">
        <v>17</v>
      </c>
      <c r="G154" s="22">
        <v>29</v>
      </c>
      <c r="H154" s="22">
        <v>23</v>
      </c>
      <c r="I154" s="22">
        <v>17</v>
      </c>
      <c r="J154" s="22">
        <v>29</v>
      </c>
      <c r="K154" s="1">
        <f t="shared" si="3"/>
        <v>22</v>
      </c>
      <c r="L154" s="1">
        <f t="shared" si="3"/>
        <v>15.666666666666666</v>
      </c>
      <c r="M154" s="1">
        <f t="shared" si="3"/>
        <v>27.333333333333332</v>
      </c>
      <c r="N154" s="22"/>
      <c r="O154" s="22"/>
      <c r="P154" s="22"/>
      <c r="Q154" s="22"/>
    </row>
    <row r="155" spans="1:17">
      <c r="A155" s="25" t="s">
        <v>501</v>
      </c>
      <c r="B155" s="22">
        <v>20</v>
      </c>
      <c r="C155" s="22">
        <v>15</v>
      </c>
      <c r="D155" s="22">
        <v>25</v>
      </c>
      <c r="E155" s="22">
        <v>26</v>
      </c>
      <c r="F155" s="22">
        <v>20</v>
      </c>
      <c r="G155" s="22">
        <v>30</v>
      </c>
      <c r="H155" s="22">
        <v>26</v>
      </c>
      <c r="I155" s="22">
        <v>20</v>
      </c>
      <c r="J155" s="22">
        <v>30</v>
      </c>
      <c r="K155" s="1">
        <f t="shared" si="3"/>
        <v>24</v>
      </c>
      <c r="L155" s="1">
        <f t="shared" si="3"/>
        <v>18.333333333333332</v>
      </c>
      <c r="M155" s="1">
        <f t="shared" si="3"/>
        <v>28.333333333333332</v>
      </c>
      <c r="N155" s="22"/>
      <c r="O155" s="22"/>
      <c r="P155" s="22"/>
      <c r="Q155" s="22"/>
    </row>
    <row r="156" spans="1:17">
      <c r="A156" s="25" t="s">
        <v>502</v>
      </c>
      <c r="B156" s="22">
        <v>20</v>
      </c>
      <c r="C156" s="22">
        <v>15</v>
      </c>
      <c r="D156" s="22">
        <v>25</v>
      </c>
      <c r="E156" s="22">
        <v>26</v>
      </c>
      <c r="F156" s="22">
        <v>23</v>
      </c>
      <c r="G156" s="22">
        <v>30</v>
      </c>
      <c r="H156" s="22">
        <v>26</v>
      </c>
      <c r="I156" s="22">
        <v>23</v>
      </c>
      <c r="J156" s="22">
        <v>30</v>
      </c>
      <c r="K156" s="1">
        <f t="shared" si="3"/>
        <v>24</v>
      </c>
      <c r="L156" s="1">
        <f t="shared" si="3"/>
        <v>20.333333333333332</v>
      </c>
      <c r="M156" s="1">
        <f t="shared" si="3"/>
        <v>28.333333333333332</v>
      </c>
      <c r="N156" s="22"/>
      <c r="O156" s="22"/>
      <c r="P156" s="22"/>
      <c r="Q156" s="22"/>
    </row>
    <row r="157" spans="1:17">
      <c r="A157" s="25" t="s">
        <v>503</v>
      </c>
      <c r="B157" s="22">
        <v>23</v>
      </c>
      <c r="C157" s="22">
        <v>19</v>
      </c>
      <c r="D157" s="22">
        <v>28</v>
      </c>
      <c r="E157" s="22">
        <v>25</v>
      </c>
      <c r="F157" s="22">
        <v>20</v>
      </c>
      <c r="G157" s="22">
        <v>30</v>
      </c>
      <c r="H157" s="22">
        <v>25</v>
      </c>
      <c r="I157" s="22">
        <v>20</v>
      </c>
      <c r="J157" s="22">
        <v>30</v>
      </c>
      <c r="K157" s="1">
        <f t="shared" si="3"/>
        <v>24.333333333333332</v>
      </c>
      <c r="L157" s="1">
        <f t="shared" si="3"/>
        <v>19.666666666666668</v>
      </c>
      <c r="M157" s="1">
        <f t="shared" si="3"/>
        <v>29.333333333333332</v>
      </c>
      <c r="N157" s="22"/>
      <c r="O157" s="22"/>
      <c r="P157" s="22"/>
      <c r="Q157" s="22"/>
    </row>
    <row r="158" spans="1:17">
      <c r="A158" s="25" t="s">
        <v>504</v>
      </c>
      <c r="B158" s="22">
        <v>22</v>
      </c>
      <c r="C158" s="22">
        <v>18</v>
      </c>
      <c r="D158" s="22">
        <v>25</v>
      </c>
      <c r="E158" s="22">
        <v>27</v>
      </c>
      <c r="F158" s="22">
        <v>20</v>
      </c>
      <c r="G158" s="22">
        <v>38</v>
      </c>
      <c r="H158" s="22">
        <v>27</v>
      </c>
      <c r="I158" s="22">
        <v>20</v>
      </c>
      <c r="J158" s="22">
        <v>38</v>
      </c>
      <c r="K158" s="1">
        <f t="shared" si="3"/>
        <v>25.333333333333332</v>
      </c>
      <c r="L158" s="1">
        <f t="shared" si="3"/>
        <v>19.333333333333332</v>
      </c>
      <c r="M158" s="1">
        <f t="shared" si="3"/>
        <v>33.666666666666664</v>
      </c>
      <c r="N158" s="22"/>
      <c r="O158" s="22"/>
      <c r="P158" s="22"/>
      <c r="Q158" s="22"/>
    </row>
    <row r="159" spans="1:17">
      <c r="A159" s="25" t="s">
        <v>505</v>
      </c>
      <c r="B159" s="22">
        <v>23</v>
      </c>
      <c r="C159" s="22">
        <v>18</v>
      </c>
      <c r="D159" s="22">
        <v>29</v>
      </c>
      <c r="E159" s="22">
        <v>27</v>
      </c>
      <c r="F159" s="22">
        <v>20</v>
      </c>
      <c r="G159" s="22">
        <v>36</v>
      </c>
      <c r="H159" s="22">
        <v>27</v>
      </c>
      <c r="I159" s="22">
        <v>20</v>
      </c>
      <c r="J159" s="22">
        <v>36</v>
      </c>
      <c r="K159" s="1">
        <f t="shared" si="3"/>
        <v>25.666666666666668</v>
      </c>
      <c r="L159" s="1">
        <f t="shared" si="3"/>
        <v>19.333333333333332</v>
      </c>
      <c r="M159" s="1">
        <f t="shared" si="3"/>
        <v>33.666666666666664</v>
      </c>
      <c r="N159" s="22"/>
      <c r="O159" s="22"/>
      <c r="P159" s="22"/>
      <c r="Q159" s="22"/>
    </row>
    <row r="160" spans="1:17">
      <c r="A160" s="25" t="s">
        <v>506</v>
      </c>
      <c r="B160" s="22">
        <v>21</v>
      </c>
      <c r="C160" s="22">
        <v>16</v>
      </c>
      <c r="D160" s="22">
        <v>26</v>
      </c>
      <c r="E160" s="22">
        <v>26</v>
      </c>
      <c r="F160" s="22">
        <v>19</v>
      </c>
      <c r="G160" s="22">
        <v>34</v>
      </c>
      <c r="H160" s="22">
        <v>26</v>
      </c>
      <c r="I160" s="22">
        <v>19</v>
      </c>
      <c r="J160" s="22">
        <v>34</v>
      </c>
      <c r="K160" s="1">
        <f t="shared" si="3"/>
        <v>24.333333333333332</v>
      </c>
      <c r="L160" s="1">
        <f t="shared" si="3"/>
        <v>18</v>
      </c>
      <c r="M160" s="1">
        <f t="shared" si="3"/>
        <v>31.333333333333332</v>
      </c>
      <c r="N160" s="22"/>
      <c r="O160" s="22"/>
      <c r="P160" s="22"/>
      <c r="Q160" s="22"/>
    </row>
    <row r="161" spans="1:17">
      <c r="A161" s="25" t="s">
        <v>507</v>
      </c>
      <c r="B161" s="22">
        <v>22</v>
      </c>
      <c r="C161" s="22">
        <v>18</v>
      </c>
      <c r="D161" s="22">
        <v>27</v>
      </c>
      <c r="E161" s="22">
        <v>25</v>
      </c>
      <c r="F161" s="22">
        <v>19</v>
      </c>
      <c r="G161" s="22">
        <v>33</v>
      </c>
      <c r="H161" s="22">
        <v>25</v>
      </c>
      <c r="I161" s="22">
        <v>19</v>
      </c>
      <c r="J161" s="22">
        <v>33</v>
      </c>
      <c r="K161" s="1">
        <f t="shared" si="3"/>
        <v>24</v>
      </c>
      <c r="L161" s="1">
        <f t="shared" si="3"/>
        <v>18.666666666666668</v>
      </c>
      <c r="M161" s="1">
        <f t="shared" si="3"/>
        <v>31</v>
      </c>
      <c r="N161" s="22"/>
      <c r="O161" s="22"/>
      <c r="P161" s="22"/>
      <c r="Q161" s="22"/>
    </row>
    <row r="162" spans="1:17">
      <c r="A162" s="25" t="s">
        <v>508</v>
      </c>
      <c r="B162" s="22">
        <v>20</v>
      </c>
      <c r="C162" s="22">
        <v>15</v>
      </c>
      <c r="D162" s="22">
        <v>25</v>
      </c>
      <c r="E162" s="22">
        <v>23</v>
      </c>
      <c r="F162" s="22">
        <v>20</v>
      </c>
      <c r="G162" s="22">
        <v>27</v>
      </c>
      <c r="H162" s="22">
        <v>23</v>
      </c>
      <c r="I162" s="22">
        <v>20</v>
      </c>
      <c r="J162" s="22">
        <v>27</v>
      </c>
      <c r="K162" s="1">
        <f t="shared" si="3"/>
        <v>22</v>
      </c>
      <c r="L162" s="1">
        <f t="shared" si="3"/>
        <v>18.333333333333332</v>
      </c>
      <c r="M162" s="1">
        <f t="shared" si="3"/>
        <v>26.333333333333332</v>
      </c>
      <c r="N162" s="22"/>
      <c r="O162" s="22"/>
      <c r="P162" s="22"/>
      <c r="Q162" s="22"/>
    </row>
    <row r="163" spans="1:17">
      <c r="A163" s="25" t="s">
        <v>509</v>
      </c>
      <c r="B163" s="22">
        <v>20</v>
      </c>
      <c r="C163" s="22">
        <v>15</v>
      </c>
      <c r="D163" s="22">
        <v>25</v>
      </c>
      <c r="E163" s="22">
        <v>24</v>
      </c>
      <c r="F163" s="22">
        <v>18</v>
      </c>
      <c r="G163" s="22">
        <v>31</v>
      </c>
      <c r="H163" s="22">
        <v>24</v>
      </c>
      <c r="I163" s="22">
        <v>18</v>
      </c>
      <c r="J163" s="22">
        <v>31</v>
      </c>
      <c r="K163" s="1">
        <f t="shared" si="3"/>
        <v>22.666666666666668</v>
      </c>
      <c r="L163" s="1">
        <f t="shared" si="3"/>
        <v>17</v>
      </c>
      <c r="M163" s="1">
        <f t="shared" si="3"/>
        <v>29</v>
      </c>
      <c r="N163" s="22"/>
      <c r="O163" s="22"/>
      <c r="P163" s="22"/>
      <c r="Q163" s="22"/>
    </row>
    <row r="164" spans="1:17">
      <c r="A164" s="25" t="s">
        <v>510</v>
      </c>
      <c r="B164" s="22">
        <v>19</v>
      </c>
      <c r="C164" s="22">
        <v>13</v>
      </c>
      <c r="D164" s="22">
        <v>24</v>
      </c>
      <c r="E164" s="22">
        <v>24</v>
      </c>
      <c r="F164" s="22">
        <v>17</v>
      </c>
      <c r="G164" s="22">
        <v>30</v>
      </c>
      <c r="H164" s="22">
        <v>24</v>
      </c>
      <c r="I164" s="22">
        <v>17</v>
      </c>
      <c r="J164" s="22">
        <v>30</v>
      </c>
      <c r="K164" s="1">
        <f t="shared" si="3"/>
        <v>22.333333333333332</v>
      </c>
      <c r="L164" s="1">
        <f t="shared" si="3"/>
        <v>15.666666666666666</v>
      </c>
      <c r="M164" s="1">
        <f t="shared" si="3"/>
        <v>28</v>
      </c>
      <c r="N164" s="22"/>
      <c r="O164" s="22"/>
      <c r="P164" s="22"/>
      <c r="Q164" s="22"/>
    </row>
    <row r="165" spans="1:17">
      <c r="A165" s="25" t="s">
        <v>511</v>
      </c>
      <c r="B165" s="22">
        <v>22</v>
      </c>
      <c r="C165" s="22">
        <v>15</v>
      </c>
      <c r="D165" s="22">
        <v>27</v>
      </c>
      <c r="E165" s="22">
        <v>25</v>
      </c>
      <c r="F165" s="22">
        <v>18</v>
      </c>
      <c r="G165" s="22">
        <v>34</v>
      </c>
      <c r="H165" s="22">
        <v>25</v>
      </c>
      <c r="I165" s="22">
        <v>18</v>
      </c>
      <c r="J165" s="22">
        <v>34</v>
      </c>
      <c r="K165" s="1">
        <f t="shared" si="3"/>
        <v>24</v>
      </c>
      <c r="L165" s="1">
        <f t="shared" si="3"/>
        <v>17</v>
      </c>
      <c r="M165" s="1">
        <f t="shared" si="3"/>
        <v>31.666666666666668</v>
      </c>
      <c r="N165" s="22"/>
      <c r="O165" s="22"/>
      <c r="P165" s="22"/>
      <c r="Q165" s="22"/>
    </row>
    <row r="166" spans="1:17">
      <c r="A166" s="25" t="s">
        <v>512</v>
      </c>
      <c r="B166" s="22">
        <v>21</v>
      </c>
      <c r="C166" s="22">
        <v>19</v>
      </c>
      <c r="D166" s="22">
        <v>23</v>
      </c>
      <c r="E166" s="22">
        <v>27</v>
      </c>
      <c r="F166" s="22">
        <v>17</v>
      </c>
      <c r="G166" s="22">
        <v>35</v>
      </c>
      <c r="H166" s="22">
        <v>27</v>
      </c>
      <c r="I166" s="22">
        <v>17</v>
      </c>
      <c r="J166" s="22">
        <v>35</v>
      </c>
      <c r="K166" s="1">
        <f t="shared" si="3"/>
        <v>25</v>
      </c>
      <c r="L166" s="1">
        <f t="shared" si="3"/>
        <v>17.666666666666668</v>
      </c>
      <c r="M166" s="1">
        <f t="shared" si="3"/>
        <v>31</v>
      </c>
      <c r="N166" s="22"/>
      <c r="O166" s="22"/>
      <c r="P166" s="22"/>
      <c r="Q166" s="22"/>
    </row>
    <row r="167" spans="1:17">
      <c r="A167" s="25" t="s">
        <v>513</v>
      </c>
      <c r="B167" s="22">
        <v>22</v>
      </c>
      <c r="C167" s="22">
        <v>16</v>
      </c>
      <c r="D167" s="22">
        <v>28</v>
      </c>
      <c r="E167" s="22">
        <v>25</v>
      </c>
      <c r="F167" s="22">
        <v>19</v>
      </c>
      <c r="G167" s="22">
        <v>32</v>
      </c>
      <c r="H167" s="22">
        <v>25</v>
      </c>
      <c r="I167" s="22">
        <v>19</v>
      </c>
      <c r="J167" s="22">
        <v>32</v>
      </c>
      <c r="K167" s="1">
        <f t="shared" si="3"/>
        <v>24</v>
      </c>
      <c r="L167" s="1">
        <f t="shared" si="3"/>
        <v>18</v>
      </c>
      <c r="M167" s="1">
        <f t="shared" si="3"/>
        <v>30.666666666666668</v>
      </c>
      <c r="N167" s="22"/>
      <c r="O167" s="22"/>
      <c r="P167" s="22"/>
      <c r="Q167" s="22"/>
    </row>
    <row r="168" spans="1:17">
      <c r="A168" s="25" t="s">
        <v>514</v>
      </c>
      <c r="B168" s="22">
        <v>23</v>
      </c>
      <c r="C168" s="22">
        <v>16</v>
      </c>
      <c r="D168" s="22">
        <v>29</v>
      </c>
      <c r="E168" s="22">
        <v>25</v>
      </c>
      <c r="F168" s="22">
        <v>19</v>
      </c>
      <c r="G168" s="22">
        <v>31</v>
      </c>
      <c r="H168" s="22">
        <v>25</v>
      </c>
      <c r="I168" s="22">
        <v>19</v>
      </c>
      <c r="J168" s="22">
        <v>31</v>
      </c>
      <c r="K168" s="1">
        <f t="shared" si="3"/>
        <v>24.333333333333332</v>
      </c>
      <c r="L168" s="1">
        <f t="shared" si="3"/>
        <v>18</v>
      </c>
      <c r="M168" s="1">
        <f t="shared" si="3"/>
        <v>30.333333333333332</v>
      </c>
      <c r="N168" s="22"/>
      <c r="O168" s="22"/>
      <c r="P168" s="22"/>
      <c r="Q168" s="22"/>
    </row>
    <row r="169" spans="1:17">
      <c r="A169" s="25" t="s">
        <v>515</v>
      </c>
      <c r="B169" s="22">
        <v>23</v>
      </c>
      <c r="C169" s="22">
        <v>17</v>
      </c>
      <c r="D169" s="22">
        <v>29</v>
      </c>
      <c r="E169" s="22">
        <v>27</v>
      </c>
      <c r="F169" s="22">
        <v>20</v>
      </c>
      <c r="G169" s="22">
        <v>34</v>
      </c>
      <c r="H169" s="22">
        <v>27</v>
      </c>
      <c r="I169" s="22">
        <v>20</v>
      </c>
      <c r="J169" s="22">
        <v>34</v>
      </c>
      <c r="K169" s="1">
        <f t="shared" si="3"/>
        <v>25.666666666666668</v>
      </c>
      <c r="L169" s="1">
        <f t="shared" si="3"/>
        <v>19</v>
      </c>
      <c r="M169" s="1">
        <f t="shared" si="3"/>
        <v>32.333333333333336</v>
      </c>
      <c r="N169" s="22"/>
      <c r="O169" s="22"/>
      <c r="P169" s="22"/>
      <c r="Q169" s="22"/>
    </row>
    <row r="170" spans="1:17">
      <c r="A170" s="25" t="s">
        <v>516</v>
      </c>
      <c r="B170" s="22">
        <v>23</v>
      </c>
      <c r="C170" s="22">
        <v>16</v>
      </c>
      <c r="D170" s="22">
        <v>29</v>
      </c>
      <c r="E170" s="22">
        <v>26</v>
      </c>
      <c r="F170" s="22">
        <v>18</v>
      </c>
      <c r="G170" s="22">
        <v>32</v>
      </c>
      <c r="H170" s="22">
        <v>26</v>
      </c>
      <c r="I170" s="22">
        <v>18</v>
      </c>
      <c r="J170" s="22">
        <v>32</v>
      </c>
      <c r="K170" s="1">
        <f t="shared" si="3"/>
        <v>25</v>
      </c>
      <c r="L170" s="1">
        <f t="shared" si="3"/>
        <v>17.333333333333332</v>
      </c>
      <c r="M170" s="1">
        <f t="shared" si="3"/>
        <v>31</v>
      </c>
      <c r="N170" s="22"/>
      <c r="O170" s="22"/>
      <c r="P170" s="22"/>
      <c r="Q170" s="22"/>
    </row>
    <row r="171" spans="1:17">
      <c r="A171" s="25" t="s">
        <v>517</v>
      </c>
      <c r="B171" s="22">
        <v>22</v>
      </c>
      <c r="C171" s="22">
        <v>16</v>
      </c>
      <c r="D171" s="22">
        <v>28</v>
      </c>
      <c r="E171" s="22">
        <v>27</v>
      </c>
      <c r="F171" s="22">
        <v>20</v>
      </c>
      <c r="G171" s="22">
        <v>32</v>
      </c>
      <c r="H171" s="22">
        <v>27</v>
      </c>
      <c r="I171" s="22">
        <v>20</v>
      </c>
      <c r="J171" s="22">
        <v>32</v>
      </c>
      <c r="K171" s="1">
        <f t="shared" si="3"/>
        <v>25.333333333333332</v>
      </c>
      <c r="L171" s="1">
        <f t="shared" si="3"/>
        <v>18.666666666666668</v>
      </c>
      <c r="M171" s="1">
        <f t="shared" si="3"/>
        <v>30.666666666666668</v>
      </c>
      <c r="N171" s="22"/>
      <c r="O171" s="22"/>
      <c r="P171" s="22"/>
      <c r="Q171" s="22"/>
    </row>
    <row r="172" spans="1:17">
      <c r="A172" s="25" t="s">
        <v>518</v>
      </c>
      <c r="B172" s="22">
        <v>25</v>
      </c>
      <c r="C172" s="22">
        <v>20</v>
      </c>
      <c r="D172" s="22">
        <v>32</v>
      </c>
      <c r="E172" s="22">
        <v>25</v>
      </c>
      <c r="F172" s="22">
        <v>18</v>
      </c>
      <c r="G172" s="22">
        <v>30</v>
      </c>
      <c r="H172" s="22">
        <v>25</v>
      </c>
      <c r="I172" s="22">
        <v>18</v>
      </c>
      <c r="J172" s="22">
        <v>30</v>
      </c>
      <c r="K172" s="1">
        <f t="shared" si="3"/>
        <v>25</v>
      </c>
      <c r="L172" s="1">
        <f t="shared" si="3"/>
        <v>18.666666666666668</v>
      </c>
      <c r="M172" s="1">
        <f t="shared" si="3"/>
        <v>30.666666666666668</v>
      </c>
      <c r="N172" s="22"/>
      <c r="O172" s="22"/>
      <c r="P172" s="22"/>
      <c r="Q172" s="22"/>
    </row>
    <row r="173" spans="1:17">
      <c r="A173" s="25" t="s">
        <v>519</v>
      </c>
      <c r="B173" s="22">
        <v>24</v>
      </c>
      <c r="C173" s="22">
        <v>19</v>
      </c>
      <c r="D173" s="22">
        <v>30</v>
      </c>
      <c r="E173" s="22">
        <v>25</v>
      </c>
      <c r="F173" s="22">
        <v>20</v>
      </c>
      <c r="G173" s="22">
        <v>28</v>
      </c>
      <c r="H173" s="22">
        <v>25</v>
      </c>
      <c r="I173" s="22">
        <v>20</v>
      </c>
      <c r="J173" s="22">
        <v>28</v>
      </c>
      <c r="K173" s="1">
        <f t="shared" si="3"/>
        <v>24.666666666666668</v>
      </c>
      <c r="L173" s="1">
        <f t="shared" si="3"/>
        <v>19.666666666666668</v>
      </c>
      <c r="M173" s="1">
        <f t="shared" si="3"/>
        <v>28.666666666666668</v>
      </c>
      <c r="N173" s="22"/>
      <c r="O173" s="22"/>
      <c r="P173" s="22"/>
      <c r="Q173" s="22"/>
    </row>
    <row r="174" spans="1:17">
      <c r="A174" s="25" t="s">
        <v>520</v>
      </c>
      <c r="B174" s="22">
        <v>23</v>
      </c>
      <c r="C174" s="22">
        <v>17</v>
      </c>
      <c r="D174" s="22">
        <v>30</v>
      </c>
      <c r="E174" s="22">
        <v>26</v>
      </c>
      <c r="F174" s="22">
        <v>20</v>
      </c>
      <c r="G174" s="22">
        <v>29</v>
      </c>
      <c r="H174" s="22">
        <v>26</v>
      </c>
      <c r="I174" s="22">
        <v>20</v>
      </c>
      <c r="J174" s="22">
        <v>29</v>
      </c>
      <c r="K174" s="1">
        <f t="shared" si="3"/>
        <v>25</v>
      </c>
      <c r="L174" s="1">
        <f t="shared" si="3"/>
        <v>19</v>
      </c>
      <c r="M174" s="1">
        <f t="shared" si="3"/>
        <v>29.333333333333332</v>
      </c>
      <c r="N174" s="22"/>
      <c r="O174" s="22"/>
      <c r="P174" s="22"/>
      <c r="Q174" s="22"/>
    </row>
    <row r="175" spans="1:17">
      <c r="A175" s="25" t="s">
        <v>521</v>
      </c>
      <c r="B175" s="22">
        <v>24</v>
      </c>
      <c r="C175" s="22">
        <v>17</v>
      </c>
      <c r="D175" s="22">
        <v>29</v>
      </c>
      <c r="E175" s="22">
        <v>28</v>
      </c>
      <c r="F175" s="22">
        <v>20</v>
      </c>
      <c r="G175" s="22">
        <v>36</v>
      </c>
      <c r="H175" s="22">
        <v>28</v>
      </c>
      <c r="I175" s="22">
        <v>20</v>
      </c>
      <c r="J175" s="22">
        <v>36</v>
      </c>
      <c r="K175" s="1">
        <f t="shared" si="3"/>
        <v>26.666666666666668</v>
      </c>
      <c r="L175" s="1">
        <f t="shared" si="3"/>
        <v>19</v>
      </c>
      <c r="M175" s="1">
        <f t="shared" si="3"/>
        <v>33.666666666666664</v>
      </c>
      <c r="N175" s="22"/>
      <c r="O175" s="22"/>
      <c r="P175" s="22"/>
      <c r="Q175" s="22"/>
    </row>
    <row r="176" spans="1:17">
      <c r="A176" s="25" t="s">
        <v>522</v>
      </c>
      <c r="B176" s="22">
        <v>24</v>
      </c>
      <c r="C176" s="22">
        <v>17</v>
      </c>
      <c r="D176" s="22">
        <v>30</v>
      </c>
      <c r="E176" s="22">
        <v>28</v>
      </c>
      <c r="F176" s="22">
        <v>25</v>
      </c>
      <c r="G176" s="22">
        <v>34</v>
      </c>
      <c r="H176" s="22">
        <v>28</v>
      </c>
      <c r="I176" s="22">
        <v>25</v>
      </c>
      <c r="J176" s="22">
        <v>34</v>
      </c>
      <c r="K176" s="1">
        <f t="shared" si="3"/>
        <v>26.666666666666668</v>
      </c>
      <c r="L176" s="1">
        <f t="shared" si="3"/>
        <v>22.333333333333332</v>
      </c>
      <c r="M176" s="1">
        <f t="shared" si="3"/>
        <v>32.666666666666664</v>
      </c>
      <c r="N176" s="22"/>
      <c r="O176" s="22"/>
      <c r="P176" s="22"/>
      <c r="Q176" s="22"/>
    </row>
    <row r="177" spans="1:17">
      <c r="A177" s="25" t="s">
        <v>523</v>
      </c>
      <c r="B177" s="22">
        <v>24</v>
      </c>
      <c r="C177" s="22">
        <v>18</v>
      </c>
      <c r="D177" s="22">
        <v>30</v>
      </c>
      <c r="E177" s="22">
        <v>28</v>
      </c>
      <c r="F177" s="22">
        <v>23</v>
      </c>
      <c r="G177" s="22">
        <v>34</v>
      </c>
      <c r="H177" s="22">
        <v>28</v>
      </c>
      <c r="I177" s="22">
        <v>23</v>
      </c>
      <c r="J177" s="22">
        <v>34</v>
      </c>
      <c r="K177" s="1">
        <f t="shared" si="3"/>
        <v>26.666666666666668</v>
      </c>
      <c r="L177" s="1">
        <f t="shared" si="3"/>
        <v>21.333333333333332</v>
      </c>
      <c r="M177" s="1">
        <f t="shared" si="3"/>
        <v>32.666666666666664</v>
      </c>
      <c r="N177" s="22"/>
      <c r="O177" s="22"/>
      <c r="P177" s="22"/>
      <c r="Q177" s="22"/>
    </row>
    <row r="178" spans="1:17">
      <c r="A178" s="25" t="s">
        <v>524</v>
      </c>
      <c r="B178" s="22">
        <v>24</v>
      </c>
      <c r="C178" s="22">
        <v>17</v>
      </c>
      <c r="D178" s="22">
        <v>29</v>
      </c>
      <c r="E178" s="22">
        <v>28</v>
      </c>
      <c r="F178" s="22">
        <v>23</v>
      </c>
      <c r="G178" s="22">
        <v>33</v>
      </c>
      <c r="H178" s="22">
        <v>28</v>
      </c>
      <c r="I178" s="22">
        <v>23</v>
      </c>
      <c r="J178" s="22">
        <v>33</v>
      </c>
      <c r="K178" s="1">
        <f t="shared" si="3"/>
        <v>26.666666666666668</v>
      </c>
      <c r="L178" s="1">
        <f t="shared" si="3"/>
        <v>21</v>
      </c>
      <c r="M178" s="1">
        <f t="shared" si="3"/>
        <v>31.666666666666668</v>
      </c>
      <c r="N178" s="22"/>
      <c r="O178" s="22"/>
      <c r="P178" s="22"/>
      <c r="Q178" s="22"/>
    </row>
    <row r="179" spans="1:17">
      <c r="A179" s="25" t="s">
        <v>525</v>
      </c>
      <c r="B179" s="22">
        <v>24</v>
      </c>
      <c r="C179" s="22">
        <v>18</v>
      </c>
      <c r="D179" s="22">
        <v>28</v>
      </c>
      <c r="E179" s="22">
        <v>27</v>
      </c>
      <c r="F179" s="22">
        <v>23</v>
      </c>
      <c r="G179" s="22">
        <v>30</v>
      </c>
      <c r="H179" s="22">
        <v>27</v>
      </c>
      <c r="I179" s="22">
        <v>23</v>
      </c>
      <c r="J179" s="22">
        <v>30</v>
      </c>
      <c r="K179" s="1">
        <f t="shared" si="3"/>
        <v>26</v>
      </c>
      <c r="L179" s="1">
        <f t="shared" si="3"/>
        <v>21.333333333333332</v>
      </c>
      <c r="M179" s="1">
        <f t="shared" si="3"/>
        <v>29.333333333333332</v>
      </c>
      <c r="N179" s="22"/>
      <c r="O179" s="22"/>
      <c r="P179" s="22"/>
      <c r="Q179" s="22"/>
    </row>
    <row r="180" spans="1:17">
      <c r="A180" s="25" t="s">
        <v>526</v>
      </c>
      <c r="B180" s="22">
        <v>24</v>
      </c>
      <c r="C180" s="22">
        <v>20</v>
      </c>
      <c r="D180" s="22">
        <v>28</v>
      </c>
      <c r="E180" s="22">
        <v>28</v>
      </c>
      <c r="F180" s="22">
        <v>26</v>
      </c>
      <c r="G180" s="22">
        <v>32</v>
      </c>
      <c r="H180" s="22">
        <v>28</v>
      </c>
      <c r="I180" s="22">
        <v>26</v>
      </c>
      <c r="J180" s="22">
        <v>32</v>
      </c>
      <c r="K180" s="1">
        <f t="shared" si="3"/>
        <v>26.666666666666668</v>
      </c>
      <c r="L180" s="1">
        <f t="shared" si="3"/>
        <v>24</v>
      </c>
      <c r="M180" s="1">
        <f t="shared" si="3"/>
        <v>30.666666666666668</v>
      </c>
      <c r="N180" s="22"/>
      <c r="O180" s="22"/>
      <c r="P180" s="22"/>
      <c r="Q180" s="22"/>
    </row>
    <row r="181" spans="1:17">
      <c r="A181" s="25" t="s">
        <v>527</v>
      </c>
      <c r="B181" s="22">
        <v>25</v>
      </c>
      <c r="C181" s="22">
        <v>21</v>
      </c>
      <c r="D181" s="22">
        <v>29</v>
      </c>
      <c r="E181" s="22">
        <v>28</v>
      </c>
      <c r="F181" s="22">
        <v>23</v>
      </c>
      <c r="G181" s="22">
        <v>33</v>
      </c>
      <c r="H181" s="22">
        <v>28</v>
      </c>
      <c r="I181" s="22">
        <v>23</v>
      </c>
      <c r="J181" s="22">
        <v>33</v>
      </c>
      <c r="K181" s="1">
        <f t="shared" si="3"/>
        <v>27</v>
      </c>
      <c r="L181" s="1">
        <f t="shared" si="3"/>
        <v>22.333333333333332</v>
      </c>
      <c r="M181" s="1">
        <f t="shared" si="3"/>
        <v>31.666666666666668</v>
      </c>
      <c r="N181" s="22"/>
      <c r="O181" s="22"/>
      <c r="P181" s="22"/>
      <c r="Q181" s="22"/>
    </row>
    <row r="182" spans="1:17">
      <c r="A182" s="25" t="s">
        <v>528</v>
      </c>
      <c r="B182" s="22">
        <v>28</v>
      </c>
      <c r="C182" s="22">
        <v>21</v>
      </c>
      <c r="D182" s="22">
        <v>35</v>
      </c>
      <c r="E182" s="22">
        <v>26</v>
      </c>
      <c r="F182" s="22">
        <v>20</v>
      </c>
      <c r="G182" s="22">
        <v>34</v>
      </c>
      <c r="H182" s="22">
        <v>26</v>
      </c>
      <c r="I182" s="22">
        <v>20</v>
      </c>
      <c r="J182" s="22">
        <v>34</v>
      </c>
      <c r="K182" s="1">
        <f t="shared" si="3"/>
        <v>26.666666666666668</v>
      </c>
      <c r="L182" s="1">
        <f t="shared" si="3"/>
        <v>20.333333333333332</v>
      </c>
      <c r="M182" s="1">
        <f t="shared" si="3"/>
        <v>34.333333333333336</v>
      </c>
      <c r="N182" s="22"/>
      <c r="O182" s="22"/>
      <c r="P182" s="22"/>
      <c r="Q182" s="22"/>
    </row>
    <row r="183" spans="1:17">
      <c r="A183" s="25" t="s">
        <v>529</v>
      </c>
      <c r="B183" s="22">
        <v>28</v>
      </c>
      <c r="C183" s="22">
        <v>21</v>
      </c>
      <c r="D183" s="22">
        <v>36</v>
      </c>
      <c r="E183" s="22">
        <v>25</v>
      </c>
      <c r="F183" s="22">
        <v>19</v>
      </c>
      <c r="G183" s="22">
        <v>30</v>
      </c>
      <c r="H183" s="22">
        <v>25</v>
      </c>
      <c r="I183" s="22">
        <v>19</v>
      </c>
      <c r="J183" s="22">
        <v>30</v>
      </c>
      <c r="K183" s="1">
        <f t="shared" si="3"/>
        <v>26</v>
      </c>
      <c r="L183" s="1">
        <f t="shared" si="3"/>
        <v>19.666666666666668</v>
      </c>
      <c r="M183" s="1">
        <f t="shared" si="3"/>
        <v>32</v>
      </c>
      <c r="N183" s="22"/>
      <c r="O183" s="22"/>
      <c r="P183" s="22"/>
      <c r="Q183" s="22"/>
    </row>
    <row r="184" spans="1:17">
      <c r="A184" s="25" t="s">
        <v>530</v>
      </c>
      <c r="B184" s="22">
        <v>26</v>
      </c>
      <c r="C184" s="22">
        <v>21</v>
      </c>
      <c r="D184" s="22">
        <v>30</v>
      </c>
      <c r="E184" s="22">
        <v>29</v>
      </c>
      <c r="F184" s="22">
        <v>26</v>
      </c>
      <c r="G184" s="22">
        <v>38</v>
      </c>
      <c r="H184" s="22">
        <v>29</v>
      </c>
      <c r="I184" s="22">
        <v>26</v>
      </c>
      <c r="J184" s="22">
        <v>38</v>
      </c>
      <c r="K184" s="1">
        <f t="shared" si="3"/>
        <v>28</v>
      </c>
      <c r="L184" s="1">
        <f t="shared" si="3"/>
        <v>24.333333333333332</v>
      </c>
      <c r="M184" s="1">
        <f t="shared" si="3"/>
        <v>35.333333333333336</v>
      </c>
      <c r="N184" s="22"/>
      <c r="O184" s="22"/>
      <c r="P184" s="22"/>
      <c r="Q184" s="22"/>
    </row>
    <row r="185" spans="1:17">
      <c r="A185" s="25" t="s">
        <v>531</v>
      </c>
      <c r="B185" s="22">
        <v>27</v>
      </c>
      <c r="C185" s="22">
        <v>23</v>
      </c>
      <c r="D185" s="22">
        <v>37</v>
      </c>
      <c r="E185" s="22">
        <v>26</v>
      </c>
      <c r="F185" s="22">
        <v>21</v>
      </c>
      <c r="G185" s="22">
        <v>31</v>
      </c>
      <c r="H185" s="22">
        <v>26</v>
      </c>
      <c r="I185" s="22">
        <v>21</v>
      </c>
      <c r="J185" s="22">
        <v>31</v>
      </c>
      <c r="K185" s="1">
        <f t="shared" si="3"/>
        <v>26.333333333333332</v>
      </c>
      <c r="L185" s="1">
        <f t="shared" si="3"/>
        <v>21.666666666666668</v>
      </c>
      <c r="M185" s="1">
        <f t="shared" si="3"/>
        <v>33</v>
      </c>
      <c r="N185" s="22"/>
      <c r="O185" s="22"/>
      <c r="P185" s="22"/>
      <c r="Q185" s="22"/>
    </row>
    <row r="186" spans="1:17">
      <c r="A186" s="25" t="s">
        <v>532</v>
      </c>
      <c r="B186" s="22">
        <v>28</v>
      </c>
      <c r="C186" s="22">
        <v>22</v>
      </c>
      <c r="D186" s="22">
        <v>35</v>
      </c>
      <c r="E186" s="22">
        <v>27</v>
      </c>
      <c r="F186" s="22">
        <v>21</v>
      </c>
      <c r="G186" s="22">
        <v>32</v>
      </c>
      <c r="H186" s="22">
        <v>27</v>
      </c>
      <c r="I186" s="22">
        <v>21</v>
      </c>
      <c r="J186" s="22">
        <v>32</v>
      </c>
      <c r="K186" s="1">
        <f t="shared" si="3"/>
        <v>27.333333333333332</v>
      </c>
      <c r="L186" s="1">
        <f t="shared" si="3"/>
        <v>21.333333333333332</v>
      </c>
      <c r="M186" s="1">
        <f t="shared" si="3"/>
        <v>33</v>
      </c>
      <c r="N186" s="22"/>
      <c r="O186" s="22"/>
      <c r="P186" s="22"/>
      <c r="Q186" s="22"/>
    </row>
    <row r="187" spans="1:17">
      <c r="A187" s="25" t="s">
        <v>533</v>
      </c>
      <c r="B187" s="22">
        <v>25</v>
      </c>
      <c r="C187" s="22">
        <v>20</v>
      </c>
      <c r="D187" s="22">
        <v>29</v>
      </c>
      <c r="E187" s="22">
        <v>28</v>
      </c>
      <c r="F187" s="22">
        <v>21</v>
      </c>
      <c r="G187" s="22">
        <v>33</v>
      </c>
      <c r="H187" s="22">
        <v>28</v>
      </c>
      <c r="I187" s="22">
        <v>21</v>
      </c>
      <c r="J187" s="22">
        <v>33</v>
      </c>
      <c r="K187" s="1">
        <f t="shared" si="3"/>
        <v>27</v>
      </c>
      <c r="L187" s="1">
        <f t="shared" si="3"/>
        <v>20.666666666666668</v>
      </c>
      <c r="M187" s="1">
        <f t="shared" si="3"/>
        <v>31.666666666666668</v>
      </c>
      <c r="N187" s="22"/>
      <c r="O187" s="22"/>
      <c r="P187" s="22"/>
      <c r="Q187" s="22"/>
    </row>
    <row r="188" spans="1:17">
      <c r="A188" s="25" t="s">
        <v>534</v>
      </c>
      <c r="B188" s="22">
        <v>26</v>
      </c>
      <c r="C188" s="22">
        <v>20</v>
      </c>
      <c r="D188" s="22">
        <v>34</v>
      </c>
      <c r="E188" s="22">
        <v>31</v>
      </c>
      <c r="F188" s="22">
        <v>23</v>
      </c>
      <c r="G188" s="22">
        <v>40</v>
      </c>
      <c r="H188" s="22">
        <v>31</v>
      </c>
      <c r="I188" s="22">
        <v>23</v>
      </c>
      <c r="J188" s="22">
        <v>40</v>
      </c>
      <c r="K188" s="1">
        <f t="shared" si="3"/>
        <v>29.333333333333332</v>
      </c>
      <c r="L188" s="1">
        <f t="shared" si="3"/>
        <v>22</v>
      </c>
      <c r="M188" s="1">
        <f t="shared" si="3"/>
        <v>38</v>
      </c>
      <c r="N188" s="22"/>
      <c r="O188" s="22"/>
      <c r="P188" s="22"/>
      <c r="Q188" s="22"/>
    </row>
    <row r="189" spans="1:17">
      <c r="A189" s="25" t="s">
        <v>535</v>
      </c>
      <c r="B189" s="22">
        <v>26</v>
      </c>
      <c r="C189" s="22">
        <v>18</v>
      </c>
      <c r="D189" s="22">
        <v>34</v>
      </c>
      <c r="E189" s="22">
        <v>30</v>
      </c>
      <c r="F189" s="22">
        <v>24</v>
      </c>
      <c r="G189" s="22">
        <v>39</v>
      </c>
      <c r="H189" s="22">
        <v>30</v>
      </c>
      <c r="I189" s="22">
        <v>24</v>
      </c>
      <c r="J189" s="22">
        <v>39</v>
      </c>
      <c r="K189" s="1">
        <f t="shared" si="3"/>
        <v>28.666666666666668</v>
      </c>
      <c r="L189" s="1">
        <f t="shared" si="3"/>
        <v>22</v>
      </c>
      <c r="M189" s="1">
        <f t="shared" si="3"/>
        <v>37.333333333333336</v>
      </c>
      <c r="N189" s="22"/>
      <c r="O189" s="22"/>
      <c r="P189" s="22"/>
      <c r="Q189" s="22"/>
    </row>
    <row r="190" spans="1:17">
      <c r="A190" s="25" t="s">
        <v>536</v>
      </c>
      <c r="B190" s="22">
        <v>25</v>
      </c>
      <c r="C190" s="22">
        <v>20</v>
      </c>
      <c r="D190" s="22">
        <v>29</v>
      </c>
      <c r="E190" s="22">
        <v>28</v>
      </c>
      <c r="F190" s="22">
        <v>23</v>
      </c>
      <c r="G190" s="22">
        <v>35</v>
      </c>
      <c r="H190" s="22">
        <v>28</v>
      </c>
      <c r="I190" s="22">
        <v>23</v>
      </c>
      <c r="J190" s="22">
        <v>35</v>
      </c>
      <c r="K190" s="1">
        <f t="shared" si="3"/>
        <v>27</v>
      </c>
      <c r="L190" s="1">
        <f t="shared" si="3"/>
        <v>22</v>
      </c>
      <c r="M190" s="1">
        <f t="shared" si="3"/>
        <v>33</v>
      </c>
      <c r="N190" s="22"/>
      <c r="O190" s="22"/>
      <c r="P190" s="22"/>
      <c r="Q190" s="22"/>
    </row>
    <row r="191" spans="1:17">
      <c r="A191" s="25" t="s">
        <v>537</v>
      </c>
      <c r="B191" s="22">
        <v>23</v>
      </c>
      <c r="C191" s="22">
        <v>18</v>
      </c>
      <c r="D191" s="22">
        <v>30</v>
      </c>
      <c r="E191" s="22">
        <v>26</v>
      </c>
      <c r="F191" s="22">
        <v>21</v>
      </c>
      <c r="G191" s="22">
        <v>33</v>
      </c>
      <c r="H191" s="22">
        <v>26</v>
      </c>
      <c r="I191" s="22">
        <v>21</v>
      </c>
      <c r="J191" s="22">
        <v>33</v>
      </c>
      <c r="K191" s="1">
        <f t="shared" si="3"/>
        <v>25</v>
      </c>
      <c r="L191" s="1">
        <f t="shared" si="3"/>
        <v>20</v>
      </c>
      <c r="M191" s="1">
        <f t="shared" si="3"/>
        <v>32</v>
      </c>
      <c r="N191" s="22"/>
      <c r="O191" s="22"/>
      <c r="P191" s="22"/>
      <c r="Q191" s="22"/>
    </row>
    <row r="192" spans="1:17">
      <c r="A192" s="25" t="s">
        <v>538</v>
      </c>
      <c r="B192" s="22">
        <v>27</v>
      </c>
      <c r="C192" s="22">
        <v>22</v>
      </c>
      <c r="D192" s="22">
        <v>30</v>
      </c>
      <c r="E192" s="22">
        <v>26</v>
      </c>
      <c r="F192" s="22">
        <v>21</v>
      </c>
      <c r="G192" s="22">
        <v>33</v>
      </c>
      <c r="H192" s="22">
        <v>26</v>
      </c>
      <c r="I192" s="22">
        <v>21</v>
      </c>
      <c r="J192" s="22">
        <v>33</v>
      </c>
      <c r="K192" s="1">
        <f t="shared" si="3"/>
        <v>26.333333333333332</v>
      </c>
      <c r="L192" s="1">
        <f t="shared" si="3"/>
        <v>21.333333333333332</v>
      </c>
      <c r="M192" s="1">
        <f t="shared" si="3"/>
        <v>32</v>
      </c>
      <c r="N192" s="22"/>
      <c r="O192" s="22"/>
      <c r="P192" s="22"/>
      <c r="Q192" s="22"/>
    </row>
    <row r="193" spans="1:17">
      <c r="A193" s="25" t="s">
        <v>539</v>
      </c>
      <c r="B193" s="22">
        <v>26</v>
      </c>
      <c r="C193" s="22">
        <v>21</v>
      </c>
      <c r="D193" s="22">
        <v>30</v>
      </c>
      <c r="E193" s="22">
        <v>26</v>
      </c>
      <c r="F193" s="22">
        <v>19</v>
      </c>
      <c r="G193" s="22">
        <v>32</v>
      </c>
      <c r="H193" s="22">
        <v>26</v>
      </c>
      <c r="I193" s="22">
        <v>19</v>
      </c>
      <c r="J193" s="22">
        <v>32</v>
      </c>
      <c r="K193" s="1">
        <f t="shared" si="3"/>
        <v>26</v>
      </c>
      <c r="L193" s="1">
        <f t="shared" si="3"/>
        <v>19.666666666666668</v>
      </c>
      <c r="M193" s="1">
        <f t="shared" si="3"/>
        <v>31.333333333333332</v>
      </c>
      <c r="N193" s="22"/>
      <c r="O193" s="22"/>
      <c r="P193" s="22"/>
      <c r="Q193" s="22"/>
    </row>
    <row r="194" spans="1:17">
      <c r="A194" s="25" t="s">
        <v>540</v>
      </c>
      <c r="B194" s="22">
        <v>27</v>
      </c>
      <c r="C194" s="22">
        <v>21</v>
      </c>
      <c r="D194" s="22">
        <v>33</v>
      </c>
      <c r="E194" s="22">
        <v>26</v>
      </c>
      <c r="F194" s="22">
        <v>20</v>
      </c>
      <c r="G194" s="22">
        <v>29</v>
      </c>
      <c r="H194" s="22">
        <v>26</v>
      </c>
      <c r="I194" s="22">
        <v>20</v>
      </c>
      <c r="J194" s="22">
        <v>29</v>
      </c>
      <c r="K194" s="1">
        <f t="shared" si="3"/>
        <v>26.333333333333332</v>
      </c>
      <c r="L194" s="1">
        <f t="shared" si="3"/>
        <v>20.333333333333332</v>
      </c>
      <c r="M194" s="1">
        <f t="shared" si="3"/>
        <v>30.333333333333332</v>
      </c>
      <c r="N194" s="22"/>
      <c r="O194" s="22"/>
      <c r="P194" s="22"/>
      <c r="Q194" s="22"/>
    </row>
    <row r="195" spans="1:17">
      <c r="A195" s="25" t="s">
        <v>541</v>
      </c>
      <c r="B195" s="22">
        <v>29</v>
      </c>
      <c r="C195" s="22">
        <v>21</v>
      </c>
      <c r="D195" s="22">
        <v>37</v>
      </c>
      <c r="E195" s="22">
        <v>26</v>
      </c>
      <c r="F195" s="22">
        <v>19</v>
      </c>
      <c r="G195" s="22">
        <v>30</v>
      </c>
      <c r="H195" s="22">
        <v>26</v>
      </c>
      <c r="I195" s="22">
        <v>19</v>
      </c>
      <c r="J195" s="22">
        <v>30</v>
      </c>
      <c r="K195" s="1">
        <f t="shared" ref="K195:M258" si="4">AVERAGE(B195,E195,H195)</f>
        <v>27</v>
      </c>
      <c r="L195" s="1">
        <f t="shared" si="4"/>
        <v>19.666666666666668</v>
      </c>
      <c r="M195" s="1">
        <f t="shared" si="4"/>
        <v>32.333333333333336</v>
      </c>
      <c r="N195" s="22"/>
      <c r="O195" s="22"/>
      <c r="P195" s="22"/>
      <c r="Q195" s="22"/>
    </row>
    <row r="196" spans="1:17">
      <c r="A196" s="25" t="s">
        <v>542</v>
      </c>
      <c r="B196" s="22">
        <v>25</v>
      </c>
      <c r="C196" s="22">
        <v>20</v>
      </c>
      <c r="D196" s="22">
        <v>30</v>
      </c>
      <c r="E196" s="22">
        <v>26</v>
      </c>
      <c r="F196" s="22">
        <v>19</v>
      </c>
      <c r="G196" s="22">
        <v>32</v>
      </c>
      <c r="H196" s="22">
        <v>26</v>
      </c>
      <c r="I196" s="22">
        <v>19</v>
      </c>
      <c r="J196" s="22">
        <v>32</v>
      </c>
      <c r="K196" s="1">
        <f t="shared" si="4"/>
        <v>25.666666666666668</v>
      </c>
      <c r="L196" s="1">
        <f t="shared" si="4"/>
        <v>19.333333333333332</v>
      </c>
      <c r="M196" s="1">
        <f t="shared" si="4"/>
        <v>31.333333333333332</v>
      </c>
      <c r="N196" s="22"/>
      <c r="O196" s="22"/>
      <c r="P196" s="22"/>
      <c r="Q196" s="22"/>
    </row>
    <row r="197" spans="1:17">
      <c r="A197" s="25" t="s">
        <v>543</v>
      </c>
      <c r="B197" s="22">
        <v>26</v>
      </c>
      <c r="C197" s="22">
        <v>23</v>
      </c>
      <c r="D197" s="22">
        <v>30</v>
      </c>
      <c r="E197" s="22">
        <v>27</v>
      </c>
      <c r="F197" s="22">
        <v>22</v>
      </c>
      <c r="G197" s="22">
        <v>31</v>
      </c>
      <c r="H197" s="22">
        <v>27</v>
      </c>
      <c r="I197" s="22">
        <v>22</v>
      </c>
      <c r="J197" s="22">
        <v>31</v>
      </c>
      <c r="K197" s="1">
        <f t="shared" si="4"/>
        <v>26.666666666666668</v>
      </c>
      <c r="L197" s="1">
        <f t="shared" si="4"/>
        <v>22.333333333333332</v>
      </c>
      <c r="M197" s="1">
        <f t="shared" si="4"/>
        <v>30.666666666666668</v>
      </c>
      <c r="N197" s="22"/>
      <c r="O197" s="22"/>
      <c r="P197" s="22"/>
      <c r="Q197" s="22"/>
    </row>
    <row r="198" spans="1:17">
      <c r="A198" s="25" t="s">
        <v>544</v>
      </c>
      <c r="B198" s="22">
        <v>26</v>
      </c>
      <c r="C198" s="22">
        <v>20</v>
      </c>
      <c r="D198" s="22">
        <v>32</v>
      </c>
      <c r="E198" s="22">
        <v>27</v>
      </c>
      <c r="F198" s="22">
        <v>22</v>
      </c>
      <c r="G198" s="22">
        <v>32</v>
      </c>
      <c r="H198" s="22">
        <v>27</v>
      </c>
      <c r="I198" s="22">
        <v>22</v>
      </c>
      <c r="J198" s="22">
        <v>32</v>
      </c>
      <c r="K198" s="1">
        <f t="shared" si="4"/>
        <v>26.666666666666668</v>
      </c>
      <c r="L198" s="1">
        <f t="shared" si="4"/>
        <v>21.333333333333332</v>
      </c>
      <c r="M198" s="1">
        <f t="shared" si="4"/>
        <v>32</v>
      </c>
      <c r="N198" s="22"/>
      <c r="O198" s="22"/>
      <c r="P198" s="22"/>
      <c r="Q198" s="22"/>
    </row>
    <row r="199" spans="1:17">
      <c r="A199" s="25" t="s">
        <v>545</v>
      </c>
      <c r="B199" s="22">
        <v>25</v>
      </c>
      <c r="C199" s="22">
        <v>20</v>
      </c>
      <c r="D199" s="22">
        <v>31</v>
      </c>
      <c r="E199" s="22">
        <v>28</v>
      </c>
      <c r="F199" s="22">
        <v>21</v>
      </c>
      <c r="G199" s="22">
        <v>33</v>
      </c>
      <c r="H199" s="22">
        <v>28</v>
      </c>
      <c r="I199" s="22">
        <v>21</v>
      </c>
      <c r="J199" s="22">
        <v>33</v>
      </c>
      <c r="K199" s="1">
        <f t="shared" si="4"/>
        <v>27</v>
      </c>
      <c r="L199" s="1">
        <f t="shared" si="4"/>
        <v>20.666666666666668</v>
      </c>
      <c r="M199" s="1">
        <f t="shared" si="4"/>
        <v>32.333333333333336</v>
      </c>
      <c r="N199" s="22"/>
      <c r="O199" s="22"/>
      <c r="P199" s="22"/>
      <c r="Q199" s="22"/>
    </row>
    <row r="200" spans="1:17">
      <c r="A200" s="25" t="s">
        <v>546</v>
      </c>
      <c r="B200" s="22">
        <v>24</v>
      </c>
      <c r="C200" s="22">
        <v>18</v>
      </c>
      <c r="D200" s="22">
        <v>31</v>
      </c>
      <c r="E200" s="22">
        <v>27</v>
      </c>
      <c r="F200" s="22">
        <v>21</v>
      </c>
      <c r="G200" s="22">
        <v>32</v>
      </c>
      <c r="H200" s="22">
        <v>27</v>
      </c>
      <c r="I200" s="22">
        <v>21</v>
      </c>
      <c r="J200" s="22">
        <v>32</v>
      </c>
      <c r="K200" s="1">
        <f t="shared" si="4"/>
        <v>26</v>
      </c>
      <c r="L200" s="1">
        <f t="shared" si="4"/>
        <v>20</v>
      </c>
      <c r="M200" s="1">
        <f t="shared" si="4"/>
        <v>31.666666666666668</v>
      </c>
      <c r="N200" s="22"/>
      <c r="O200" s="22"/>
      <c r="P200" s="22"/>
      <c r="Q200" s="22"/>
    </row>
    <row r="201" spans="1:17">
      <c r="A201" s="25" t="s">
        <v>547</v>
      </c>
      <c r="B201" s="22">
        <v>24</v>
      </c>
      <c r="C201" s="22">
        <v>19</v>
      </c>
      <c r="D201" s="22">
        <v>30</v>
      </c>
      <c r="E201" s="22">
        <v>28</v>
      </c>
      <c r="F201" s="22">
        <v>24</v>
      </c>
      <c r="G201" s="22">
        <v>31</v>
      </c>
      <c r="H201" s="22">
        <v>28</v>
      </c>
      <c r="I201" s="22">
        <v>24</v>
      </c>
      <c r="J201" s="22">
        <v>31</v>
      </c>
      <c r="K201" s="1">
        <f t="shared" si="4"/>
        <v>26.666666666666668</v>
      </c>
      <c r="L201" s="1">
        <f t="shared" si="4"/>
        <v>22.333333333333332</v>
      </c>
      <c r="M201" s="1">
        <f t="shared" si="4"/>
        <v>30.666666666666668</v>
      </c>
      <c r="N201" s="22"/>
      <c r="O201" s="22"/>
      <c r="P201" s="22"/>
      <c r="Q201" s="22"/>
    </row>
    <row r="202" spans="1:17">
      <c r="A202" s="25" t="s">
        <v>548</v>
      </c>
      <c r="B202" s="22">
        <v>25</v>
      </c>
      <c r="C202" s="22">
        <v>20</v>
      </c>
      <c r="D202" s="22">
        <v>29</v>
      </c>
      <c r="E202" s="22">
        <v>28</v>
      </c>
      <c r="F202" s="22">
        <v>21</v>
      </c>
      <c r="G202" s="22">
        <v>33</v>
      </c>
      <c r="H202" s="22">
        <v>28</v>
      </c>
      <c r="I202" s="22">
        <v>21</v>
      </c>
      <c r="J202" s="22">
        <v>33</v>
      </c>
      <c r="K202" s="1">
        <f t="shared" si="4"/>
        <v>27</v>
      </c>
      <c r="L202" s="1">
        <f t="shared" si="4"/>
        <v>20.666666666666668</v>
      </c>
      <c r="M202" s="1">
        <f t="shared" si="4"/>
        <v>31.666666666666668</v>
      </c>
      <c r="N202" s="22"/>
      <c r="O202" s="22"/>
      <c r="P202" s="22"/>
      <c r="Q202" s="22"/>
    </row>
    <row r="203" spans="1:17">
      <c r="A203" s="25" t="s">
        <v>549</v>
      </c>
      <c r="B203" s="22">
        <v>25</v>
      </c>
      <c r="C203" s="22">
        <v>20</v>
      </c>
      <c r="D203" s="22">
        <v>30</v>
      </c>
      <c r="E203" s="22">
        <v>27</v>
      </c>
      <c r="F203" s="22">
        <v>21</v>
      </c>
      <c r="G203" s="22">
        <v>33</v>
      </c>
      <c r="H203" s="22">
        <v>27</v>
      </c>
      <c r="I203" s="22">
        <v>21</v>
      </c>
      <c r="J203" s="22">
        <v>33</v>
      </c>
      <c r="K203" s="1">
        <f t="shared" si="4"/>
        <v>26.333333333333332</v>
      </c>
      <c r="L203" s="1">
        <f t="shared" si="4"/>
        <v>20.666666666666668</v>
      </c>
      <c r="M203" s="1">
        <f t="shared" si="4"/>
        <v>32</v>
      </c>
      <c r="N203" s="22"/>
      <c r="O203" s="22"/>
      <c r="P203" s="22"/>
      <c r="Q203" s="22"/>
    </row>
    <row r="204" spans="1:17">
      <c r="A204" s="25" t="s">
        <v>550</v>
      </c>
      <c r="B204" s="22">
        <v>25</v>
      </c>
      <c r="C204" s="22">
        <v>19</v>
      </c>
      <c r="D204" s="22">
        <v>30</v>
      </c>
      <c r="E204" s="22">
        <v>29</v>
      </c>
      <c r="F204" s="22">
        <v>22</v>
      </c>
      <c r="G204" s="22">
        <v>36</v>
      </c>
      <c r="H204" s="22">
        <v>29</v>
      </c>
      <c r="I204" s="22">
        <v>22</v>
      </c>
      <c r="J204" s="22">
        <v>36</v>
      </c>
      <c r="K204" s="1">
        <f t="shared" si="4"/>
        <v>27.666666666666668</v>
      </c>
      <c r="L204" s="1">
        <f t="shared" si="4"/>
        <v>21</v>
      </c>
      <c r="M204" s="1">
        <f t="shared" si="4"/>
        <v>34</v>
      </c>
      <c r="N204" s="22"/>
      <c r="O204" s="22"/>
      <c r="P204" s="22"/>
      <c r="Q204" s="22"/>
    </row>
    <row r="205" spans="1:17">
      <c r="A205" s="25" t="s">
        <v>551</v>
      </c>
      <c r="B205" s="22">
        <v>26</v>
      </c>
      <c r="C205" s="22">
        <v>19</v>
      </c>
      <c r="D205" s="22">
        <v>31</v>
      </c>
      <c r="E205" s="22">
        <v>29</v>
      </c>
      <c r="F205" s="22">
        <v>23</v>
      </c>
      <c r="G205" s="22">
        <v>35</v>
      </c>
      <c r="H205" s="22">
        <v>29</v>
      </c>
      <c r="I205" s="22">
        <v>23</v>
      </c>
      <c r="J205" s="22">
        <v>35</v>
      </c>
      <c r="K205" s="1">
        <f t="shared" si="4"/>
        <v>28</v>
      </c>
      <c r="L205" s="1">
        <f t="shared" si="4"/>
        <v>21.666666666666668</v>
      </c>
      <c r="M205" s="1">
        <f t="shared" si="4"/>
        <v>33.666666666666664</v>
      </c>
      <c r="N205" s="22"/>
      <c r="O205" s="22"/>
      <c r="P205" s="22"/>
      <c r="Q205" s="22"/>
    </row>
    <row r="206" spans="1:17">
      <c r="A206" s="25" t="s">
        <v>552</v>
      </c>
      <c r="B206" s="22">
        <v>27</v>
      </c>
      <c r="C206" s="22">
        <v>19</v>
      </c>
      <c r="D206" s="22">
        <v>32</v>
      </c>
      <c r="E206" s="22">
        <v>30</v>
      </c>
      <c r="F206" s="22">
        <v>22</v>
      </c>
      <c r="G206" s="22">
        <v>35</v>
      </c>
      <c r="H206" s="22">
        <v>30</v>
      </c>
      <c r="I206" s="22">
        <v>22</v>
      </c>
      <c r="J206" s="22">
        <v>35</v>
      </c>
      <c r="K206" s="1">
        <f t="shared" si="4"/>
        <v>29</v>
      </c>
      <c r="L206" s="1">
        <f t="shared" si="4"/>
        <v>21</v>
      </c>
      <c r="M206" s="1">
        <f t="shared" si="4"/>
        <v>34</v>
      </c>
      <c r="N206" s="22"/>
      <c r="O206" s="22"/>
      <c r="P206" s="22"/>
      <c r="Q206" s="22"/>
    </row>
    <row r="207" spans="1:17">
      <c r="A207" s="25" t="s">
        <v>553</v>
      </c>
      <c r="B207" s="22">
        <v>29</v>
      </c>
      <c r="C207" s="22">
        <v>20</v>
      </c>
      <c r="D207" s="22">
        <v>37</v>
      </c>
      <c r="E207" s="22">
        <v>30</v>
      </c>
      <c r="F207" s="22">
        <v>22</v>
      </c>
      <c r="G207" s="22">
        <v>37</v>
      </c>
      <c r="H207" s="22">
        <v>30</v>
      </c>
      <c r="I207" s="22">
        <v>22</v>
      </c>
      <c r="J207" s="22">
        <v>37</v>
      </c>
      <c r="K207" s="1">
        <f t="shared" si="4"/>
        <v>29.666666666666668</v>
      </c>
      <c r="L207" s="1">
        <f t="shared" si="4"/>
        <v>21.333333333333332</v>
      </c>
      <c r="M207" s="1">
        <f t="shared" si="4"/>
        <v>37</v>
      </c>
      <c r="N207" s="22"/>
      <c r="O207" s="22"/>
      <c r="P207" s="22"/>
      <c r="Q207" s="22"/>
    </row>
    <row r="208" spans="1:17">
      <c r="A208" s="25" t="s">
        <v>554</v>
      </c>
      <c r="B208" s="22">
        <v>29</v>
      </c>
      <c r="C208" s="22">
        <v>23</v>
      </c>
      <c r="D208" s="22">
        <v>36</v>
      </c>
      <c r="E208" s="22">
        <v>29</v>
      </c>
      <c r="F208" s="22">
        <v>22</v>
      </c>
      <c r="G208" s="22">
        <v>34</v>
      </c>
      <c r="H208" s="22">
        <v>29</v>
      </c>
      <c r="I208" s="22">
        <v>22</v>
      </c>
      <c r="J208" s="22">
        <v>34</v>
      </c>
      <c r="K208" s="1">
        <f t="shared" si="4"/>
        <v>29</v>
      </c>
      <c r="L208" s="1">
        <f t="shared" si="4"/>
        <v>22.333333333333332</v>
      </c>
      <c r="M208" s="1">
        <f t="shared" si="4"/>
        <v>34.666666666666664</v>
      </c>
      <c r="N208" s="22"/>
      <c r="O208" s="22"/>
      <c r="P208" s="22"/>
      <c r="Q208" s="22"/>
    </row>
    <row r="209" spans="1:17">
      <c r="A209" s="25" t="s">
        <v>555</v>
      </c>
      <c r="B209" s="22">
        <v>27</v>
      </c>
      <c r="C209" s="22">
        <v>21</v>
      </c>
      <c r="D209" s="22">
        <v>33</v>
      </c>
      <c r="E209" s="22">
        <v>31</v>
      </c>
      <c r="F209" s="22">
        <v>23</v>
      </c>
      <c r="G209" s="22">
        <v>39</v>
      </c>
      <c r="H209" s="22">
        <v>31</v>
      </c>
      <c r="I209" s="22">
        <v>23</v>
      </c>
      <c r="J209" s="22">
        <v>39</v>
      </c>
      <c r="K209" s="1">
        <f t="shared" si="4"/>
        <v>29.666666666666668</v>
      </c>
      <c r="L209" s="1">
        <f t="shared" si="4"/>
        <v>22.333333333333332</v>
      </c>
      <c r="M209" s="1">
        <f t="shared" si="4"/>
        <v>37</v>
      </c>
      <c r="N209" s="22"/>
      <c r="O209" s="22"/>
      <c r="P209" s="22"/>
      <c r="Q209" s="22"/>
    </row>
    <row r="210" spans="1:17">
      <c r="A210" s="25" t="s">
        <v>556</v>
      </c>
      <c r="B210" s="22">
        <v>27</v>
      </c>
      <c r="C210" s="22">
        <v>21</v>
      </c>
      <c r="D210" s="22">
        <v>31</v>
      </c>
      <c r="E210" s="22">
        <v>30</v>
      </c>
      <c r="F210" s="22">
        <v>24</v>
      </c>
      <c r="G210" s="22">
        <v>37</v>
      </c>
      <c r="H210" s="22">
        <v>30</v>
      </c>
      <c r="I210" s="22">
        <v>24</v>
      </c>
      <c r="J210" s="22">
        <v>37</v>
      </c>
      <c r="K210" s="1">
        <f t="shared" si="4"/>
        <v>29</v>
      </c>
      <c r="L210" s="1">
        <f t="shared" si="4"/>
        <v>23</v>
      </c>
      <c r="M210" s="1">
        <f t="shared" si="4"/>
        <v>35</v>
      </c>
      <c r="N210" s="22"/>
      <c r="O210" s="22"/>
      <c r="P210" s="22"/>
      <c r="Q210" s="22"/>
    </row>
    <row r="211" spans="1:17">
      <c r="A211" s="25" t="s">
        <v>557</v>
      </c>
      <c r="B211" s="22">
        <v>27</v>
      </c>
      <c r="C211" s="22">
        <v>21</v>
      </c>
      <c r="D211" s="22">
        <v>32</v>
      </c>
      <c r="E211" s="22">
        <v>29</v>
      </c>
      <c r="F211" s="22">
        <v>23</v>
      </c>
      <c r="G211" s="22">
        <v>35</v>
      </c>
      <c r="H211" s="22">
        <v>29</v>
      </c>
      <c r="I211" s="22">
        <v>23</v>
      </c>
      <c r="J211" s="22">
        <v>35</v>
      </c>
      <c r="K211" s="1">
        <f t="shared" si="4"/>
        <v>28.333333333333332</v>
      </c>
      <c r="L211" s="1">
        <f t="shared" si="4"/>
        <v>22.333333333333332</v>
      </c>
      <c r="M211" s="1">
        <f t="shared" si="4"/>
        <v>34</v>
      </c>
      <c r="N211" s="22"/>
      <c r="O211" s="22"/>
      <c r="P211" s="22"/>
      <c r="Q211" s="22"/>
    </row>
    <row r="212" spans="1:17">
      <c r="A212" s="25" t="s">
        <v>558</v>
      </c>
      <c r="B212" s="22">
        <v>28</v>
      </c>
      <c r="C212" s="22">
        <v>21</v>
      </c>
      <c r="D212" s="22">
        <v>33</v>
      </c>
      <c r="E212" s="22">
        <v>28</v>
      </c>
      <c r="F212" s="22">
        <v>22</v>
      </c>
      <c r="G212" s="22">
        <v>33</v>
      </c>
      <c r="H212" s="22">
        <v>28</v>
      </c>
      <c r="I212" s="22">
        <v>22</v>
      </c>
      <c r="J212" s="22">
        <v>33</v>
      </c>
      <c r="K212" s="1">
        <f t="shared" si="4"/>
        <v>28</v>
      </c>
      <c r="L212" s="1">
        <f t="shared" si="4"/>
        <v>21.666666666666668</v>
      </c>
      <c r="M212" s="1">
        <f t="shared" si="4"/>
        <v>33</v>
      </c>
      <c r="N212" s="22"/>
      <c r="O212" s="22"/>
      <c r="P212" s="22"/>
      <c r="Q212" s="22"/>
    </row>
    <row r="213" spans="1:17">
      <c r="A213" s="25" t="s">
        <v>559</v>
      </c>
      <c r="B213" s="22">
        <v>28</v>
      </c>
      <c r="C213" s="22">
        <v>22</v>
      </c>
      <c r="D213" s="22">
        <v>33</v>
      </c>
      <c r="E213" s="22">
        <v>29</v>
      </c>
      <c r="F213" s="22">
        <v>22</v>
      </c>
      <c r="G213" s="22">
        <v>37</v>
      </c>
      <c r="H213" s="22">
        <v>29</v>
      </c>
      <c r="I213" s="22">
        <v>22</v>
      </c>
      <c r="J213" s="22">
        <v>37</v>
      </c>
      <c r="K213" s="1">
        <f t="shared" si="4"/>
        <v>28.666666666666668</v>
      </c>
      <c r="L213" s="1">
        <f t="shared" si="4"/>
        <v>22</v>
      </c>
      <c r="M213" s="1">
        <f t="shared" si="4"/>
        <v>35.666666666666664</v>
      </c>
      <c r="N213" s="22"/>
      <c r="O213" s="22"/>
      <c r="P213" s="22"/>
      <c r="Q213" s="22"/>
    </row>
    <row r="214" spans="1:17">
      <c r="A214" s="25" t="s">
        <v>560</v>
      </c>
      <c r="B214" s="22">
        <v>29</v>
      </c>
      <c r="C214" s="22">
        <v>21</v>
      </c>
      <c r="D214" s="22">
        <v>34</v>
      </c>
      <c r="E214" s="22">
        <v>28</v>
      </c>
      <c r="F214" s="22">
        <v>23</v>
      </c>
      <c r="G214" s="22">
        <v>37</v>
      </c>
      <c r="H214" s="22">
        <v>28</v>
      </c>
      <c r="I214" s="22">
        <v>23</v>
      </c>
      <c r="J214" s="22">
        <v>37</v>
      </c>
      <c r="K214" s="1">
        <f t="shared" si="4"/>
        <v>28.333333333333332</v>
      </c>
      <c r="L214" s="1">
        <f t="shared" si="4"/>
        <v>22.333333333333332</v>
      </c>
      <c r="M214" s="1">
        <f t="shared" si="4"/>
        <v>36</v>
      </c>
      <c r="N214" s="22"/>
      <c r="O214" s="22"/>
      <c r="P214" s="22"/>
      <c r="Q214" s="22"/>
    </row>
    <row r="215" spans="1:17">
      <c r="A215" s="25" t="s">
        <v>561</v>
      </c>
      <c r="B215" s="22">
        <v>30</v>
      </c>
      <c r="C215" s="22">
        <v>21</v>
      </c>
      <c r="D215" s="22">
        <v>39</v>
      </c>
      <c r="E215" s="22">
        <v>27</v>
      </c>
      <c r="F215" s="22">
        <v>21</v>
      </c>
      <c r="G215" s="22">
        <v>32</v>
      </c>
      <c r="H215" s="22">
        <v>27</v>
      </c>
      <c r="I215" s="22">
        <v>21</v>
      </c>
      <c r="J215" s="22">
        <v>32</v>
      </c>
      <c r="K215" s="1">
        <f t="shared" si="4"/>
        <v>28</v>
      </c>
      <c r="L215" s="1">
        <f t="shared" si="4"/>
        <v>21</v>
      </c>
      <c r="M215" s="1">
        <f t="shared" si="4"/>
        <v>34.333333333333336</v>
      </c>
      <c r="N215" s="22"/>
      <c r="O215" s="22"/>
      <c r="P215" s="22"/>
      <c r="Q215" s="22"/>
    </row>
    <row r="216" spans="1:17">
      <c r="A216" s="25" t="s">
        <v>562</v>
      </c>
      <c r="B216" s="22">
        <v>31</v>
      </c>
      <c r="C216" s="22">
        <v>22</v>
      </c>
      <c r="D216" s="22">
        <v>39</v>
      </c>
      <c r="E216" s="22">
        <v>28</v>
      </c>
      <c r="F216" s="22">
        <v>23</v>
      </c>
      <c r="G216" s="22">
        <v>34</v>
      </c>
      <c r="H216" s="22">
        <v>28</v>
      </c>
      <c r="I216" s="22">
        <v>23</v>
      </c>
      <c r="J216" s="22">
        <v>34</v>
      </c>
      <c r="K216" s="1">
        <f t="shared" si="4"/>
        <v>29</v>
      </c>
      <c r="L216" s="1">
        <f t="shared" si="4"/>
        <v>22.666666666666668</v>
      </c>
      <c r="M216" s="1">
        <f t="shared" si="4"/>
        <v>35.666666666666664</v>
      </c>
      <c r="N216" s="22"/>
      <c r="O216" s="22"/>
      <c r="P216" s="22"/>
      <c r="Q216" s="22"/>
    </row>
    <row r="217" spans="1:17">
      <c r="A217" s="25" t="s">
        <v>563</v>
      </c>
      <c r="B217" s="22">
        <v>29</v>
      </c>
      <c r="C217" s="22">
        <v>24</v>
      </c>
      <c r="D217" s="22">
        <v>34</v>
      </c>
      <c r="E217" s="22">
        <v>28</v>
      </c>
      <c r="F217" s="22">
        <v>22</v>
      </c>
      <c r="G217" s="22">
        <v>33</v>
      </c>
      <c r="H217" s="22">
        <v>28</v>
      </c>
      <c r="I217" s="22">
        <v>22</v>
      </c>
      <c r="J217" s="22">
        <v>33</v>
      </c>
      <c r="K217" s="1">
        <f t="shared" si="4"/>
        <v>28.333333333333332</v>
      </c>
      <c r="L217" s="1">
        <f t="shared" si="4"/>
        <v>22.666666666666668</v>
      </c>
      <c r="M217" s="1">
        <f t="shared" si="4"/>
        <v>33.333333333333336</v>
      </c>
      <c r="N217" s="22"/>
      <c r="O217" s="22"/>
      <c r="P217" s="22"/>
      <c r="Q217" s="22"/>
    </row>
    <row r="218" spans="1:17">
      <c r="A218" s="25" t="s">
        <v>564</v>
      </c>
      <c r="B218" s="22">
        <v>25</v>
      </c>
      <c r="C218" s="22">
        <v>21</v>
      </c>
      <c r="D218" s="22">
        <v>30</v>
      </c>
      <c r="E218" s="22">
        <v>28</v>
      </c>
      <c r="F218" s="22">
        <v>21</v>
      </c>
      <c r="G218" s="22">
        <v>34</v>
      </c>
      <c r="H218" s="22">
        <v>28</v>
      </c>
      <c r="I218" s="22">
        <v>21</v>
      </c>
      <c r="J218" s="22">
        <v>34</v>
      </c>
      <c r="K218" s="1">
        <f t="shared" si="4"/>
        <v>27</v>
      </c>
      <c r="L218" s="1">
        <f t="shared" si="4"/>
        <v>21</v>
      </c>
      <c r="M218" s="1">
        <f t="shared" si="4"/>
        <v>32.666666666666664</v>
      </c>
      <c r="N218" s="22"/>
      <c r="O218" s="22"/>
      <c r="P218" s="22"/>
      <c r="Q218" s="22"/>
    </row>
    <row r="219" spans="1:17">
      <c r="A219" s="25" t="s">
        <v>565</v>
      </c>
      <c r="B219" s="22">
        <v>26</v>
      </c>
      <c r="C219" s="22">
        <v>21</v>
      </c>
      <c r="D219" s="22">
        <v>31</v>
      </c>
      <c r="E219" s="22">
        <v>27</v>
      </c>
      <c r="F219" s="22">
        <v>21</v>
      </c>
      <c r="G219" s="22">
        <v>32</v>
      </c>
      <c r="H219" s="22">
        <v>27</v>
      </c>
      <c r="I219" s="22">
        <v>21</v>
      </c>
      <c r="J219" s="22">
        <v>32</v>
      </c>
      <c r="K219" s="1">
        <f t="shared" si="4"/>
        <v>26.666666666666668</v>
      </c>
      <c r="L219" s="1">
        <f t="shared" si="4"/>
        <v>21</v>
      </c>
      <c r="M219" s="1">
        <f t="shared" si="4"/>
        <v>31.666666666666668</v>
      </c>
      <c r="N219" s="22"/>
      <c r="O219" s="22"/>
      <c r="P219" s="22"/>
      <c r="Q219" s="22"/>
    </row>
    <row r="220" spans="1:17">
      <c r="A220" s="25" t="s">
        <v>566</v>
      </c>
      <c r="B220" s="22">
        <v>25</v>
      </c>
      <c r="C220" s="22">
        <v>19</v>
      </c>
      <c r="D220" s="22">
        <v>30</v>
      </c>
      <c r="E220" s="22">
        <v>30</v>
      </c>
      <c r="F220" s="22">
        <v>24</v>
      </c>
      <c r="G220" s="22">
        <v>37</v>
      </c>
      <c r="H220" s="22">
        <v>30</v>
      </c>
      <c r="I220" s="22">
        <v>24</v>
      </c>
      <c r="J220" s="22">
        <v>37</v>
      </c>
      <c r="K220" s="1">
        <f t="shared" si="4"/>
        <v>28.333333333333332</v>
      </c>
      <c r="L220" s="1">
        <f t="shared" si="4"/>
        <v>22.333333333333332</v>
      </c>
      <c r="M220" s="1">
        <f t="shared" si="4"/>
        <v>34.666666666666664</v>
      </c>
      <c r="N220" s="22"/>
      <c r="O220" s="22"/>
      <c r="P220" s="22"/>
      <c r="Q220" s="22"/>
    </row>
    <row r="221" spans="1:17">
      <c r="A221" s="25" t="s">
        <v>567</v>
      </c>
      <c r="B221" s="22">
        <v>26</v>
      </c>
      <c r="C221" s="22">
        <v>19</v>
      </c>
      <c r="D221" s="22">
        <v>31</v>
      </c>
      <c r="E221" s="22">
        <v>30</v>
      </c>
      <c r="F221" s="22">
        <v>23</v>
      </c>
      <c r="G221" s="22">
        <v>37</v>
      </c>
      <c r="H221" s="22">
        <v>30</v>
      </c>
      <c r="I221" s="22">
        <v>23</v>
      </c>
      <c r="J221" s="22">
        <v>37</v>
      </c>
      <c r="K221" s="1">
        <f t="shared" si="4"/>
        <v>28.666666666666668</v>
      </c>
      <c r="L221" s="1">
        <f t="shared" si="4"/>
        <v>21.666666666666668</v>
      </c>
      <c r="M221" s="1">
        <f t="shared" si="4"/>
        <v>35</v>
      </c>
      <c r="N221" s="22"/>
      <c r="O221" s="22"/>
      <c r="P221" s="22"/>
      <c r="Q221" s="22"/>
    </row>
    <row r="222" spans="1:17">
      <c r="A222" s="25" t="s">
        <v>568</v>
      </c>
      <c r="B222" s="22">
        <v>27</v>
      </c>
      <c r="C222" s="22">
        <v>20</v>
      </c>
      <c r="D222" s="22">
        <v>34</v>
      </c>
      <c r="E222" s="22">
        <v>29</v>
      </c>
      <c r="F222" s="22">
        <v>24</v>
      </c>
      <c r="G222" s="22">
        <v>37</v>
      </c>
      <c r="H222" s="22">
        <v>29</v>
      </c>
      <c r="I222" s="22">
        <v>24</v>
      </c>
      <c r="J222" s="22">
        <v>37</v>
      </c>
      <c r="K222" s="1">
        <f t="shared" si="4"/>
        <v>28.333333333333332</v>
      </c>
      <c r="L222" s="1">
        <f t="shared" si="4"/>
        <v>22.666666666666668</v>
      </c>
      <c r="M222" s="1">
        <f t="shared" si="4"/>
        <v>36</v>
      </c>
      <c r="N222" s="22"/>
      <c r="O222" s="22"/>
      <c r="P222" s="22"/>
      <c r="Q222" s="22"/>
    </row>
    <row r="223" spans="1:17">
      <c r="A223" s="25" t="s">
        <v>569</v>
      </c>
      <c r="B223" s="22">
        <v>27</v>
      </c>
      <c r="C223" s="22">
        <v>21</v>
      </c>
      <c r="D223" s="22">
        <v>33</v>
      </c>
      <c r="E223" s="22">
        <v>28</v>
      </c>
      <c r="F223" s="22">
        <v>23</v>
      </c>
      <c r="G223" s="22">
        <v>33</v>
      </c>
      <c r="H223" s="22">
        <v>28</v>
      </c>
      <c r="I223" s="22">
        <v>23</v>
      </c>
      <c r="J223" s="22">
        <v>33</v>
      </c>
      <c r="K223" s="1">
        <f t="shared" si="4"/>
        <v>27.666666666666668</v>
      </c>
      <c r="L223" s="1">
        <f t="shared" si="4"/>
        <v>22.333333333333332</v>
      </c>
      <c r="M223" s="1">
        <f t="shared" si="4"/>
        <v>33</v>
      </c>
      <c r="N223" s="22"/>
      <c r="O223" s="22"/>
      <c r="P223" s="22"/>
      <c r="Q223" s="22"/>
    </row>
    <row r="224" spans="1:17">
      <c r="A224" s="25" t="s">
        <v>570</v>
      </c>
      <c r="B224" s="22">
        <v>28</v>
      </c>
      <c r="C224" s="22">
        <v>21</v>
      </c>
      <c r="D224" s="22">
        <v>34</v>
      </c>
      <c r="E224" s="22">
        <v>27</v>
      </c>
      <c r="F224" s="22">
        <v>22</v>
      </c>
      <c r="G224" s="22">
        <v>33</v>
      </c>
      <c r="H224" s="22">
        <v>27</v>
      </c>
      <c r="I224" s="22">
        <v>22</v>
      </c>
      <c r="J224" s="22">
        <v>33</v>
      </c>
      <c r="K224" s="1">
        <f t="shared" si="4"/>
        <v>27.333333333333332</v>
      </c>
      <c r="L224" s="1">
        <f t="shared" si="4"/>
        <v>21.666666666666668</v>
      </c>
      <c r="M224" s="1">
        <f t="shared" si="4"/>
        <v>33.333333333333336</v>
      </c>
      <c r="N224" s="22"/>
      <c r="O224" s="22"/>
      <c r="P224" s="22"/>
      <c r="Q224" s="22"/>
    </row>
    <row r="225" spans="1:17">
      <c r="A225" s="25" t="s">
        <v>571</v>
      </c>
      <c r="B225" s="22">
        <v>27</v>
      </c>
      <c r="C225" s="22">
        <v>21</v>
      </c>
      <c r="D225" s="22">
        <v>33</v>
      </c>
      <c r="E225" s="22">
        <v>26</v>
      </c>
      <c r="F225" s="22">
        <v>18</v>
      </c>
      <c r="G225" s="22">
        <v>32</v>
      </c>
      <c r="H225" s="22">
        <v>26</v>
      </c>
      <c r="I225" s="22">
        <v>18</v>
      </c>
      <c r="J225" s="22">
        <v>32</v>
      </c>
      <c r="K225" s="1">
        <f t="shared" si="4"/>
        <v>26.333333333333332</v>
      </c>
      <c r="L225" s="1">
        <f t="shared" si="4"/>
        <v>19</v>
      </c>
      <c r="M225" s="1">
        <f t="shared" si="4"/>
        <v>32.333333333333336</v>
      </c>
      <c r="N225" s="22"/>
      <c r="O225" s="22"/>
      <c r="P225" s="22"/>
      <c r="Q225" s="22"/>
    </row>
    <row r="226" spans="1:17">
      <c r="A226" s="25" t="s">
        <v>572</v>
      </c>
      <c r="B226" s="22">
        <v>27</v>
      </c>
      <c r="C226" s="22">
        <v>21</v>
      </c>
      <c r="D226" s="22">
        <v>31</v>
      </c>
      <c r="E226" s="22">
        <v>27</v>
      </c>
      <c r="F226" s="22">
        <v>19</v>
      </c>
      <c r="G226" s="22">
        <v>36</v>
      </c>
      <c r="H226" s="22">
        <v>27</v>
      </c>
      <c r="I226" s="22">
        <v>19</v>
      </c>
      <c r="J226" s="22">
        <v>36</v>
      </c>
      <c r="K226" s="1">
        <f t="shared" si="4"/>
        <v>27</v>
      </c>
      <c r="L226" s="1">
        <f t="shared" si="4"/>
        <v>19.666666666666668</v>
      </c>
      <c r="M226" s="1">
        <f t="shared" si="4"/>
        <v>34.333333333333336</v>
      </c>
      <c r="N226" s="22"/>
      <c r="O226" s="22"/>
      <c r="P226" s="22"/>
      <c r="Q226" s="22"/>
    </row>
    <row r="227" spans="1:17">
      <c r="A227" s="25" t="s">
        <v>573</v>
      </c>
      <c r="B227" s="22">
        <v>28</v>
      </c>
      <c r="C227" s="22">
        <v>23</v>
      </c>
      <c r="D227" s="22">
        <v>31</v>
      </c>
      <c r="E227" s="22">
        <v>28</v>
      </c>
      <c r="F227" s="22">
        <v>22</v>
      </c>
      <c r="G227" s="22">
        <v>36</v>
      </c>
      <c r="H227" s="22">
        <v>28</v>
      </c>
      <c r="I227" s="22">
        <v>22</v>
      </c>
      <c r="J227" s="22">
        <v>36</v>
      </c>
      <c r="K227" s="1">
        <f t="shared" si="4"/>
        <v>28</v>
      </c>
      <c r="L227" s="1">
        <f t="shared" si="4"/>
        <v>22.333333333333332</v>
      </c>
      <c r="M227" s="1">
        <f t="shared" si="4"/>
        <v>34.333333333333336</v>
      </c>
      <c r="N227" s="22"/>
      <c r="O227" s="22"/>
      <c r="P227" s="22"/>
      <c r="Q227" s="22"/>
    </row>
    <row r="228" spans="1:17">
      <c r="A228" s="25" t="s">
        <v>574</v>
      </c>
      <c r="B228" s="22">
        <v>29</v>
      </c>
      <c r="C228" s="22">
        <v>24</v>
      </c>
      <c r="D228" s="22">
        <v>36</v>
      </c>
      <c r="E228" s="22">
        <v>27</v>
      </c>
      <c r="F228" s="22">
        <v>22</v>
      </c>
      <c r="G228" s="22">
        <v>31</v>
      </c>
      <c r="H228" s="22">
        <v>27</v>
      </c>
      <c r="I228" s="22">
        <v>22</v>
      </c>
      <c r="J228" s="22">
        <v>31</v>
      </c>
      <c r="K228" s="1">
        <f t="shared" si="4"/>
        <v>27.666666666666668</v>
      </c>
      <c r="L228" s="1">
        <f t="shared" si="4"/>
        <v>22.666666666666668</v>
      </c>
      <c r="M228" s="1">
        <f t="shared" si="4"/>
        <v>32.666666666666664</v>
      </c>
      <c r="N228" s="22"/>
      <c r="O228" s="22"/>
      <c r="P228" s="22"/>
      <c r="Q228" s="22"/>
    </row>
    <row r="229" spans="1:17">
      <c r="A229" s="25" t="s">
        <v>575</v>
      </c>
      <c r="B229" s="22">
        <v>27</v>
      </c>
      <c r="C229" s="22">
        <v>22</v>
      </c>
      <c r="D229" s="22">
        <v>32</v>
      </c>
      <c r="E229" s="22">
        <v>29</v>
      </c>
      <c r="F229" s="22">
        <v>24</v>
      </c>
      <c r="G229" s="22">
        <v>34</v>
      </c>
      <c r="H229" s="22">
        <v>29</v>
      </c>
      <c r="I229" s="22">
        <v>24</v>
      </c>
      <c r="J229" s="22">
        <v>34</v>
      </c>
      <c r="K229" s="1">
        <f t="shared" si="4"/>
        <v>28.333333333333332</v>
      </c>
      <c r="L229" s="1">
        <f t="shared" si="4"/>
        <v>23.333333333333332</v>
      </c>
      <c r="M229" s="1">
        <f t="shared" si="4"/>
        <v>33.333333333333336</v>
      </c>
      <c r="N229" s="22"/>
      <c r="O229" s="22"/>
      <c r="P229" s="22"/>
      <c r="Q229" s="22"/>
    </row>
    <row r="230" spans="1:17">
      <c r="A230" s="25" t="s">
        <v>576</v>
      </c>
      <c r="B230" s="22">
        <v>28</v>
      </c>
      <c r="C230" s="22">
        <v>22</v>
      </c>
      <c r="D230" s="22">
        <v>34</v>
      </c>
      <c r="E230" s="22">
        <v>29</v>
      </c>
      <c r="F230" s="22">
        <v>25</v>
      </c>
      <c r="G230" s="22">
        <v>34</v>
      </c>
      <c r="H230" s="22">
        <v>29</v>
      </c>
      <c r="I230" s="22">
        <v>25</v>
      </c>
      <c r="J230" s="22">
        <v>34</v>
      </c>
      <c r="K230" s="1">
        <f t="shared" si="4"/>
        <v>28.666666666666668</v>
      </c>
      <c r="L230" s="1">
        <f t="shared" si="4"/>
        <v>24</v>
      </c>
      <c r="M230" s="1">
        <f t="shared" si="4"/>
        <v>34</v>
      </c>
      <c r="N230" s="22"/>
      <c r="O230" s="22"/>
      <c r="P230" s="22"/>
      <c r="Q230" s="22"/>
    </row>
    <row r="231" spans="1:17">
      <c r="A231" s="25" t="s">
        <v>577</v>
      </c>
      <c r="B231" s="22">
        <v>28</v>
      </c>
      <c r="C231" s="22">
        <v>22</v>
      </c>
      <c r="D231" s="22">
        <v>34</v>
      </c>
      <c r="E231" s="22">
        <v>31</v>
      </c>
      <c r="F231" s="22">
        <v>27</v>
      </c>
      <c r="G231" s="22">
        <v>36</v>
      </c>
      <c r="H231" s="22">
        <v>31</v>
      </c>
      <c r="I231" s="22">
        <v>27</v>
      </c>
      <c r="J231" s="22">
        <v>36</v>
      </c>
      <c r="K231" s="1">
        <f t="shared" si="4"/>
        <v>30</v>
      </c>
      <c r="L231" s="1">
        <f t="shared" si="4"/>
        <v>25.333333333333332</v>
      </c>
      <c r="M231" s="1">
        <f t="shared" si="4"/>
        <v>35.333333333333336</v>
      </c>
      <c r="N231" s="22"/>
      <c r="O231" s="22"/>
      <c r="P231" s="22"/>
      <c r="Q231" s="22"/>
    </row>
    <row r="232" spans="1:17">
      <c r="A232" s="25" t="s">
        <v>578</v>
      </c>
      <c r="B232" s="22">
        <v>28</v>
      </c>
      <c r="C232" s="22">
        <v>21</v>
      </c>
      <c r="D232" s="22">
        <v>35</v>
      </c>
      <c r="E232" s="22">
        <v>30</v>
      </c>
      <c r="F232" s="22">
        <v>25</v>
      </c>
      <c r="G232" s="22">
        <v>35</v>
      </c>
      <c r="H232" s="22">
        <v>30</v>
      </c>
      <c r="I232" s="22">
        <v>25</v>
      </c>
      <c r="J232" s="22">
        <v>35</v>
      </c>
      <c r="K232" s="1">
        <f t="shared" si="4"/>
        <v>29.333333333333332</v>
      </c>
      <c r="L232" s="1">
        <f t="shared" si="4"/>
        <v>23.666666666666668</v>
      </c>
      <c r="M232" s="1">
        <f t="shared" si="4"/>
        <v>35</v>
      </c>
      <c r="N232" s="22"/>
      <c r="O232" s="22"/>
      <c r="P232" s="22"/>
      <c r="Q232" s="22"/>
    </row>
    <row r="233" spans="1:17">
      <c r="A233" s="25" t="s">
        <v>579</v>
      </c>
      <c r="B233" s="22">
        <v>27</v>
      </c>
      <c r="C233" s="22">
        <v>22</v>
      </c>
      <c r="D233" s="22">
        <v>34</v>
      </c>
      <c r="E233" s="22">
        <v>26</v>
      </c>
      <c r="F233" s="22">
        <v>22</v>
      </c>
      <c r="G233" s="22">
        <v>30</v>
      </c>
      <c r="H233" s="22">
        <v>26</v>
      </c>
      <c r="I233" s="22">
        <v>22</v>
      </c>
      <c r="J233" s="22">
        <v>30</v>
      </c>
      <c r="K233" s="1">
        <f t="shared" si="4"/>
        <v>26.333333333333332</v>
      </c>
      <c r="L233" s="1">
        <f t="shared" si="4"/>
        <v>22</v>
      </c>
      <c r="M233" s="1">
        <f t="shared" si="4"/>
        <v>31.333333333333332</v>
      </c>
      <c r="N233" s="22"/>
      <c r="O233" s="22"/>
      <c r="P233" s="22"/>
      <c r="Q233" s="22"/>
    </row>
    <row r="234" spans="1:17">
      <c r="A234" s="25" t="s">
        <v>580</v>
      </c>
      <c r="B234" s="22">
        <v>27</v>
      </c>
      <c r="C234" s="22">
        <v>20</v>
      </c>
      <c r="D234" s="22">
        <v>32</v>
      </c>
      <c r="E234" s="22">
        <v>27</v>
      </c>
      <c r="F234" s="22">
        <v>23</v>
      </c>
      <c r="G234" s="22">
        <v>32</v>
      </c>
      <c r="H234" s="22">
        <v>27</v>
      </c>
      <c r="I234" s="22">
        <v>23</v>
      </c>
      <c r="J234" s="22">
        <v>32</v>
      </c>
      <c r="K234" s="1">
        <f t="shared" si="4"/>
        <v>27</v>
      </c>
      <c r="L234" s="1">
        <f t="shared" si="4"/>
        <v>22</v>
      </c>
      <c r="M234" s="1">
        <f t="shared" si="4"/>
        <v>32</v>
      </c>
      <c r="N234" s="22"/>
      <c r="O234" s="22"/>
      <c r="P234" s="22"/>
      <c r="Q234" s="22"/>
    </row>
    <row r="235" spans="1:17">
      <c r="A235" s="25" t="s">
        <v>581</v>
      </c>
      <c r="B235" s="22">
        <v>28</v>
      </c>
      <c r="C235" s="22">
        <v>22</v>
      </c>
      <c r="D235" s="22">
        <v>32</v>
      </c>
      <c r="E235" s="22">
        <v>27</v>
      </c>
      <c r="F235" s="22">
        <v>21</v>
      </c>
      <c r="G235" s="22">
        <v>33</v>
      </c>
      <c r="H235" s="22">
        <v>27</v>
      </c>
      <c r="I235" s="22">
        <v>21</v>
      </c>
      <c r="J235" s="22">
        <v>33</v>
      </c>
      <c r="K235" s="1">
        <f t="shared" si="4"/>
        <v>27.333333333333332</v>
      </c>
      <c r="L235" s="1">
        <f t="shared" si="4"/>
        <v>21.333333333333332</v>
      </c>
      <c r="M235" s="1">
        <f t="shared" si="4"/>
        <v>32.666666666666664</v>
      </c>
      <c r="N235" s="22"/>
      <c r="O235" s="22"/>
      <c r="P235" s="22"/>
      <c r="Q235" s="22"/>
    </row>
    <row r="236" spans="1:17">
      <c r="A236" s="25" t="s">
        <v>582</v>
      </c>
      <c r="B236" s="22">
        <v>28</v>
      </c>
      <c r="C236" s="22">
        <v>23</v>
      </c>
      <c r="D236" s="22">
        <v>33</v>
      </c>
      <c r="E236" s="22">
        <v>27</v>
      </c>
      <c r="F236" s="22">
        <v>22</v>
      </c>
      <c r="G236" s="22">
        <v>32</v>
      </c>
      <c r="H236" s="22">
        <v>27</v>
      </c>
      <c r="I236" s="22">
        <v>22</v>
      </c>
      <c r="J236" s="22">
        <v>32</v>
      </c>
      <c r="K236" s="1">
        <f t="shared" si="4"/>
        <v>27.333333333333332</v>
      </c>
      <c r="L236" s="1">
        <f t="shared" si="4"/>
        <v>22.333333333333332</v>
      </c>
      <c r="M236" s="1">
        <f t="shared" si="4"/>
        <v>32.333333333333336</v>
      </c>
      <c r="N236" s="22"/>
      <c r="O236" s="22"/>
      <c r="P236" s="22"/>
      <c r="Q236" s="22"/>
    </row>
    <row r="237" spans="1:17">
      <c r="A237" s="25" t="s">
        <v>583</v>
      </c>
      <c r="B237" s="22">
        <v>28</v>
      </c>
      <c r="C237" s="22">
        <v>23</v>
      </c>
      <c r="D237" s="22">
        <v>34</v>
      </c>
      <c r="E237" s="22">
        <v>25</v>
      </c>
      <c r="F237" s="22">
        <v>20</v>
      </c>
      <c r="G237" s="22">
        <v>32</v>
      </c>
      <c r="H237" s="22">
        <v>25</v>
      </c>
      <c r="I237" s="22">
        <v>20</v>
      </c>
      <c r="J237" s="22">
        <v>32</v>
      </c>
      <c r="K237" s="1">
        <f t="shared" si="4"/>
        <v>26</v>
      </c>
      <c r="L237" s="1">
        <f t="shared" si="4"/>
        <v>21</v>
      </c>
      <c r="M237" s="1">
        <f t="shared" si="4"/>
        <v>32.666666666666664</v>
      </c>
      <c r="N237" s="22"/>
      <c r="O237" s="22"/>
      <c r="P237" s="22"/>
      <c r="Q237" s="22"/>
    </row>
    <row r="238" spans="1:17">
      <c r="A238" s="25" t="s">
        <v>584</v>
      </c>
      <c r="B238" s="22">
        <v>26</v>
      </c>
      <c r="C238" s="22">
        <v>20</v>
      </c>
      <c r="D238" s="22">
        <v>32</v>
      </c>
      <c r="E238" s="22">
        <v>26</v>
      </c>
      <c r="F238" s="22">
        <v>21</v>
      </c>
      <c r="G238" s="22">
        <v>31</v>
      </c>
      <c r="H238" s="22">
        <v>26</v>
      </c>
      <c r="I238" s="22">
        <v>21</v>
      </c>
      <c r="J238" s="22">
        <v>31</v>
      </c>
      <c r="K238" s="1">
        <f t="shared" si="4"/>
        <v>26</v>
      </c>
      <c r="L238" s="1">
        <f t="shared" si="4"/>
        <v>20.666666666666668</v>
      </c>
      <c r="M238" s="1">
        <f t="shared" si="4"/>
        <v>31.333333333333332</v>
      </c>
      <c r="N238" s="22"/>
      <c r="O238" s="22"/>
      <c r="P238" s="22"/>
      <c r="Q238" s="22"/>
    </row>
    <row r="239" spans="1:17">
      <c r="A239" s="25" t="s">
        <v>585</v>
      </c>
      <c r="B239" s="22">
        <v>26</v>
      </c>
      <c r="C239" s="22">
        <v>20</v>
      </c>
      <c r="D239" s="22">
        <v>34</v>
      </c>
      <c r="E239" s="22">
        <v>26</v>
      </c>
      <c r="F239" s="22">
        <v>20</v>
      </c>
      <c r="G239" s="22">
        <v>31</v>
      </c>
      <c r="H239" s="22">
        <v>26</v>
      </c>
      <c r="I239" s="22">
        <v>20</v>
      </c>
      <c r="J239" s="22">
        <v>31</v>
      </c>
      <c r="K239" s="1">
        <f t="shared" si="4"/>
        <v>26</v>
      </c>
      <c r="L239" s="1">
        <f t="shared" si="4"/>
        <v>20</v>
      </c>
      <c r="M239" s="1">
        <f t="shared" si="4"/>
        <v>32</v>
      </c>
      <c r="N239" s="22"/>
      <c r="O239" s="22"/>
      <c r="P239" s="22"/>
      <c r="Q239" s="22"/>
    </row>
    <row r="240" spans="1:17">
      <c r="A240" s="25" t="s">
        <v>586</v>
      </c>
      <c r="B240" s="22">
        <v>26</v>
      </c>
      <c r="C240" s="22">
        <v>20</v>
      </c>
      <c r="D240" s="22">
        <v>33</v>
      </c>
      <c r="E240" s="22">
        <v>26</v>
      </c>
      <c r="F240" s="22">
        <v>21</v>
      </c>
      <c r="G240" s="22">
        <v>32</v>
      </c>
      <c r="H240" s="22">
        <v>26</v>
      </c>
      <c r="I240" s="22">
        <v>21</v>
      </c>
      <c r="J240" s="22">
        <v>32</v>
      </c>
      <c r="K240" s="1">
        <f t="shared" si="4"/>
        <v>26</v>
      </c>
      <c r="L240" s="1">
        <f t="shared" si="4"/>
        <v>20.666666666666668</v>
      </c>
      <c r="M240" s="1">
        <f t="shared" si="4"/>
        <v>32.333333333333336</v>
      </c>
      <c r="N240" s="22"/>
      <c r="O240" s="22"/>
      <c r="P240" s="22"/>
      <c r="Q240" s="22"/>
    </row>
    <row r="241" spans="1:17">
      <c r="A241" s="25" t="s">
        <v>587</v>
      </c>
      <c r="B241" s="22">
        <v>28</v>
      </c>
      <c r="C241" s="22">
        <v>21</v>
      </c>
      <c r="D241" s="22">
        <v>36</v>
      </c>
      <c r="E241" s="22">
        <v>26</v>
      </c>
      <c r="F241" s="22">
        <v>20</v>
      </c>
      <c r="G241" s="22">
        <v>32</v>
      </c>
      <c r="H241" s="22">
        <v>26</v>
      </c>
      <c r="I241" s="22">
        <v>20</v>
      </c>
      <c r="J241" s="22">
        <v>32</v>
      </c>
      <c r="K241" s="1">
        <f t="shared" si="4"/>
        <v>26.666666666666668</v>
      </c>
      <c r="L241" s="1">
        <f t="shared" si="4"/>
        <v>20.333333333333332</v>
      </c>
      <c r="M241" s="1">
        <f t="shared" si="4"/>
        <v>33.333333333333336</v>
      </c>
      <c r="N241" s="22"/>
      <c r="O241" s="22"/>
      <c r="P241" s="22"/>
      <c r="Q241" s="22"/>
    </row>
    <row r="242" spans="1:17">
      <c r="A242" s="25" t="s">
        <v>588</v>
      </c>
      <c r="B242" s="22">
        <v>27</v>
      </c>
      <c r="C242" s="22">
        <v>22</v>
      </c>
      <c r="D242" s="22">
        <v>32</v>
      </c>
      <c r="E242" s="22">
        <v>27</v>
      </c>
      <c r="F242" s="22">
        <v>23</v>
      </c>
      <c r="G242" s="22">
        <v>34</v>
      </c>
      <c r="H242" s="22">
        <v>27</v>
      </c>
      <c r="I242" s="22">
        <v>23</v>
      </c>
      <c r="J242" s="22">
        <v>34</v>
      </c>
      <c r="K242" s="1">
        <f t="shared" si="4"/>
        <v>27</v>
      </c>
      <c r="L242" s="1">
        <f t="shared" si="4"/>
        <v>22.666666666666668</v>
      </c>
      <c r="M242" s="1">
        <f t="shared" si="4"/>
        <v>33.333333333333336</v>
      </c>
      <c r="N242" s="22"/>
      <c r="O242" s="22"/>
      <c r="P242" s="22"/>
      <c r="Q242" s="22"/>
    </row>
    <row r="243" spans="1:17">
      <c r="A243" s="25" t="s">
        <v>589</v>
      </c>
      <c r="B243" s="22">
        <v>29</v>
      </c>
      <c r="C243" s="22">
        <v>25</v>
      </c>
      <c r="D243" s="22">
        <v>36</v>
      </c>
      <c r="E243" s="22">
        <v>26</v>
      </c>
      <c r="F243" s="22">
        <v>20</v>
      </c>
      <c r="G243" s="22">
        <v>31</v>
      </c>
      <c r="H243" s="22">
        <v>26</v>
      </c>
      <c r="I243" s="22">
        <v>20</v>
      </c>
      <c r="J243" s="22">
        <v>31</v>
      </c>
      <c r="K243" s="1">
        <f t="shared" si="4"/>
        <v>27</v>
      </c>
      <c r="L243" s="1">
        <f t="shared" si="4"/>
        <v>21.666666666666668</v>
      </c>
      <c r="M243" s="1">
        <f t="shared" si="4"/>
        <v>32.666666666666664</v>
      </c>
      <c r="N243" s="22"/>
      <c r="O243" s="22"/>
      <c r="P243" s="22"/>
      <c r="Q243" s="22"/>
    </row>
    <row r="244" spans="1:17">
      <c r="A244" s="25" t="s">
        <v>590</v>
      </c>
      <c r="B244" s="22">
        <v>27</v>
      </c>
      <c r="C244" s="22">
        <v>24</v>
      </c>
      <c r="D244" s="22">
        <v>30</v>
      </c>
      <c r="E244" s="22">
        <v>26</v>
      </c>
      <c r="F244" s="22">
        <v>19</v>
      </c>
      <c r="G244" s="22">
        <v>30</v>
      </c>
      <c r="H244" s="22">
        <v>26</v>
      </c>
      <c r="I244" s="22">
        <v>19</v>
      </c>
      <c r="J244" s="22">
        <v>30</v>
      </c>
      <c r="K244" s="1">
        <f t="shared" si="4"/>
        <v>26.333333333333332</v>
      </c>
      <c r="L244" s="1">
        <f t="shared" si="4"/>
        <v>20.666666666666668</v>
      </c>
      <c r="M244" s="1">
        <f t="shared" si="4"/>
        <v>30</v>
      </c>
      <c r="N244" s="22"/>
      <c r="O244" s="22"/>
      <c r="P244" s="22"/>
      <c r="Q244" s="22"/>
    </row>
    <row r="245" spans="1:17">
      <c r="A245" s="25" t="s">
        <v>721</v>
      </c>
      <c r="B245" s="22">
        <v>21</v>
      </c>
      <c r="C245" s="22">
        <v>17</v>
      </c>
      <c r="D245" s="22">
        <v>26</v>
      </c>
      <c r="E245" s="22">
        <v>25</v>
      </c>
      <c r="F245" s="22">
        <v>21</v>
      </c>
      <c r="G245" s="22">
        <v>30</v>
      </c>
      <c r="H245" s="22">
        <v>25</v>
      </c>
      <c r="I245" s="22">
        <v>21</v>
      </c>
      <c r="J245" s="22">
        <v>30</v>
      </c>
      <c r="K245" s="1">
        <f t="shared" si="4"/>
        <v>23.666666666666668</v>
      </c>
      <c r="L245" s="1">
        <f t="shared" si="4"/>
        <v>19.666666666666668</v>
      </c>
      <c r="M245" s="1">
        <f t="shared" si="4"/>
        <v>28.666666666666668</v>
      </c>
      <c r="N245" s="22"/>
      <c r="O245" s="22"/>
      <c r="P245" s="22"/>
      <c r="Q245" s="22"/>
    </row>
    <row r="246" spans="1:17">
      <c r="A246" s="25" t="s">
        <v>591</v>
      </c>
      <c r="B246" s="22">
        <v>23</v>
      </c>
      <c r="C246" s="22">
        <v>17</v>
      </c>
      <c r="D246" s="22">
        <v>29</v>
      </c>
      <c r="E246" s="22"/>
      <c r="F246" s="22"/>
      <c r="G246" s="22"/>
      <c r="H246" s="22"/>
      <c r="I246" s="22"/>
      <c r="J246" s="22"/>
      <c r="K246" s="1">
        <f t="shared" si="4"/>
        <v>23</v>
      </c>
      <c r="L246" s="1">
        <f t="shared" si="4"/>
        <v>17</v>
      </c>
      <c r="M246" s="1">
        <f t="shared" si="4"/>
        <v>29</v>
      </c>
      <c r="N246" s="22"/>
      <c r="O246" s="22"/>
      <c r="P246" s="22"/>
      <c r="Q246" s="22"/>
    </row>
    <row r="247" spans="1:17">
      <c r="A247" s="25" t="s">
        <v>592</v>
      </c>
      <c r="B247" s="22">
        <v>22</v>
      </c>
      <c r="C247" s="22">
        <v>17</v>
      </c>
      <c r="D247" s="22">
        <v>27</v>
      </c>
      <c r="E247" s="22"/>
      <c r="F247" s="22"/>
      <c r="G247" s="21"/>
      <c r="H247" s="22"/>
      <c r="I247" s="22"/>
      <c r="J247" s="21"/>
      <c r="K247" s="1">
        <f t="shared" si="4"/>
        <v>22</v>
      </c>
      <c r="L247" s="1">
        <f t="shared" si="4"/>
        <v>17</v>
      </c>
      <c r="M247" s="1">
        <f t="shared" si="4"/>
        <v>27</v>
      </c>
      <c r="N247" s="22"/>
      <c r="O247" s="22"/>
      <c r="P247" s="22"/>
      <c r="Q247" s="22"/>
    </row>
    <row r="248" spans="1:17">
      <c r="A248" s="25" t="s">
        <v>593</v>
      </c>
      <c r="B248" s="22">
        <v>22</v>
      </c>
      <c r="C248" s="22">
        <v>16</v>
      </c>
      <c r="D248" s="22">
        <v>28</v>
      </c>
      <c r="E248" s="21"/>
      <c r="F248" s="21"/>
      <c r="G248" s="21"/>
      <c r="H248" s="21"/>
      <c r="I248" s="21"/>
      <c r="J248" s="21"/>
      <c r="K248" s="1">
        <f t="shared" si="4"/>
        <v>22</v>
      </c>
      <c r="L248" s="1">
        <f t="shared" si="4"/>
        <v>16</v>
      </c>
      <c r="M248" s="1">
        <f t="shared" si="4"/>
        <v>28</v>
      </c>
      <c r="N248" s="22"/>
      <c r="O248" s="22"/>
      <c r="P248" s="22"/>
      <c r="Q248" s="22"/>
    </row>
    <row r="249" spans="1:17">
      <c r="A249" s="25" t="s">
        <v>594</v>
      </c>
      <c r="B249" s="22">
        <v>23</v>
      </c>
      <c r="C249" s="22">
        <v>17</v>
      </c>
      <c r="D249" s="22">
        <v>28</v>
      </c>
      <c r="E249" s="21"/>
      <c r="F249" s="21"/>
      <c r="G249" s="21"/>
      <c r="H249" s="21"/>
      <c r="I249" s="21"/>
      <c r="J249" s="21"/>
      <c r="K249" s="1">
        <f t="shared" si="4"/>
        <v>23</v>
      </c>
      <c r="L249" s="1">
        <f t="shared" si="4"/>
        <v>17</v>
      </c>
      <c r="M249" s="1">
        <f t="shared" si="4"/>
        <v>28</v>
      </c>
      <c r="N249" s="22"/>
      <c r="O249" s="22"/>
      <c r="P249" s="22"/>
      <c r="Q249" s="22"/>
    </row>
    <row r="250" spans="1:17">
      <c r="A250" s="25" t="s">
        <v>595</v>
      </c>
      <c r="B250" s="22">
        <v>23</v>
      </c>
      <c r="C250" s="22">
        <v>17</v>
      </c>
      <c r="D250" s="22">
        <v>28</v>
      </c>
      <c r="E250" s="21"/>
      <c r="F250" s="21"/>
      <c r="G250" s="21"/>
      <c r="H250" s="21"/>
      <c r="I250" s="21"/>
      <c r="J250" s="21"/>
      <c r="K250" s="1">
        <f t="shared" si="4"/>
        <v>23</v>
      </c>
      <c r="L250" s="1">
        <f t="shared" si="4"/>
        <v>17</v>
      </c>
      <c r="M250" s="1">
        <f t="shared" si="4"/>
        <v>28</v>
      </c>
      <c r="N250" s="22"/>
      <c r="O250" s="22"/>
      <c r="P250" s="22"/>
      <c r="Q250" s="22"/>
    </row>
    <row r="251" spans="1:17">
      <c r="A251" s="25" t="s">
        <v>596</v>
      </c>
      <c r="B251" s="22">
        <v>24</v>
      </c>
      <c r="C251" s="22">
        <v>18</v>
      </c>
      <c r="D251" s="22">
        <v>30</v>
      </c>
      <c r="E251" s="21"/>
      <c r="F251" s="21"/>
      <c r="G251" s="21"/>
      <c r="H251" s="21"/>
      <c r="I251" s="21"/>
      <c r="J251" s="21"/>
      <c r="K251" s="1">
        <f t="shared" si="4"/>
        <v>24</v>
      </c>
      <c r="L251" s="1">
        <f t="shared" si="4"/>
        <v>18</v>
      </c>
      <c r="M251" s="1">
        <f t="shared" si="4"/>
        <v>30</v>
      </c>
      <c r="N251" s="22"/>
      <c r="O251" s="22"/>
      <c r="P251" s="22"/>
      <c r="Q251" s="22"/>
    </row>
    <row r="252" spans="1:17">
      <c r="A252" s="25" t="s">
        <v>597</v>
      </c>
      <c r="B252" s="22">
        <v>24</v>
      </c>
      <c r="C252" s="22">
        <v>17</v>
      </c>
      <c r="D252" s="22">
        <v>31</v>
      </c>
      <c r="E252" s="22"/>
      <c r="F252" s="22"/>
      <c r="G252" s="22"/>
      <c r="H252" s="22"/>
      <c r="I252" s="22"/>
      <c r="J252" s="22"/>
      <c r="K252" s="1">
        <f t="shared" si="4"/>
        <v>24</v>
      </c>
      <c r="L252" s="1">
        <f t="shared" si="4"/>
        <v>17</v>
      </c>
      <c r="M252" s="1">
        <f t="shared" si="4"/>
        <v>31</v>
      </c>
      <c r="N252" s="22"/>
      <c r="O252" s="22"/>
      <c r="P252" s="22"/>
      <c r="Q252" s="22"/>
    </row>
    <row r="253" spans="1:17">
      <c r="A253" s="25" t="s">
        <v>598</v>
      </c>
      <c r="B253" s="22">
        <v>25</v>
      </c>
      <c r="C253" s="22">
        <v>20</v>
      </c>
      <c r="D253" s="22">
        <v>29</v>
      </c>
      <c r="E253" s="22"/>
      <c r="F253" s="22"/>
      <c r="G253" s="22"/>
      <c r="H253" s="22"/>
      <c r="I253" s="22"/>
      <c r="J253" s="22"/>
      <c r="K253" s="1">
        <f t="shared" si="4"/>
        <v>25</v>
      </c>
      <c r="L253" s="1">
        <f t="shared" si="4"/>
        <v>20</v>
      </c>
      <c r="M253" s="1">
        <f t="shared" si="4"/>
        <v>29</v>
      </c>
      <c r="N253" s="22"/>
      <c r="O253" s="22"/>
      <c r="P253" s="22"/>
      <c r="Q253" s="22"/>
    </row>
    <row r="254" spans="1:17">
      <c r="A254" s="25" t="s">
        <v>599</v>
      </c>
      <c r="B254" s="22">
        <v>26</v>
      </c>
      <c r="C254" s="22">
        <v>22</v>
      </c>
      <c r="D254" s="22">
        <v>29</v>
      </c>
      <c r="E254" s="22"/>
      <c r="F254" s="22"/>
      <c r="G254" s="22"/>
      <c r="H254" s="22"/>
      <c r="I254" s="22"/>
      <c r="J254" s="22"/>
      <c r="K254" s="1">
        <f t="shared" si="4"/>
        <v>26</v>
      </c>
      <c r="L254" s="1">
        <f t="shared" si="4"/>
        <v>22</v>
      </c>
      <c r="M254" s="1">
        <f t="shared" si="4"/>
        <v>29</v>
      </c>
      <c r="N254" s="22"/>
      <c r="O254" s="22"/>
      <c r="P254" s="22"/>
      <c r="Q254" s="22"/>
    </row>
    <row r="255" spans="1:17">
      <c r="A255" s="25" t="s">
        <v>600</v>
      </c>
      <c r="B255" s="22">
        <v>22</v>
      </c>
      <c r="C255" s="22">
        <v>19</v>
      </c>
      <c r="D255" s="22">
        <v>27</v>
      </c>
      <c r="E255" s="22"/>
      <c r="F255" s="22"/>
      <c r="G255" s="22"/>
      <c r="H255" s="22"/>
      <c r="I255" s="22"/>
      <c r="J255" s="22"/>
      <c r="K255" s="1">
        <f t="shared" si="4"/>
        <v>22</v>
      </c>
      <c r="L255" s="1">
        <f t="shared" si="4"/>
        <v>19</v>
      </c>
      <c r="M255" s="1">
        <f t="shared" si="4"/>
        <v>27</v>
      </c>
      <c r="N255" s="22"/>
      <c r="O255" s="22"/>
      <c r="P255" s="22"/>
      <c r="Q255" s="22"/>
    </row>
    <row r="256" spans="1:17">
      <c r="A256" s="25" t="s">
        <v>601</v>
      </c>
      <c r="B256" s="22">
        <v>22</v>
      </c>
      <c r="C256" s="22">
        <v>18</v>
      </c>
      <c r="D256" s="22">
        <v>26</v>
      </c>
      <c r="E256" s="22"/>
      <c r="F256" s="22"/>
      <c r="G256" s="22"/>
      <c r="H256" s="22"/>
      <c r="I256" s="22"/>
      <c r="J256" s="22"/>
      <c r="K256" s="1">
        <f t="shared" si="4"/>
        <v>22</v>
      </c>
      <c r="L256" s="1">
        <f t="shared" si="4"/>
        <v>18</v>
      </c>
      <c r="M256" s="1">
        <f t="shared" si="4"/>
        <v>26</v>
      </c>
      <c r="N256" s="22"/>
      <c r="O256" s="22"/>
      <c r="P256" s="22"/>
      <c r="Q256" s="22"/>
    </row>
    <row r="257" spans="1:17">
      <c r="A257" s="25" t="s">
        <v>602</v>
      </c>
      <c r="B257" s="22">
        <v>23</v>
      </c>
      <c r="C257" s="22">
        <v>18</v>
      </c>
      <c r="D257" s="22">
        <v>28</v>
      </c>
      <c r="E257" s="22"/>
      <c r="F257" s="22"/>
      <c r="G257" s="22"/>
      <c r="H257" s="22"/>
      <c r="I257" s="22"/>
      <c r="J257" s="22"/>
      <c r="K257" s="1">
        <f t="shared" si="4"/>
        <v>23</v>
      </c>
      <c r="L257" s="1">
        <f t="shared" si="4"/>
        <v>18</v>
      </c>
      <c r="M257" s="1">
        <f t="shared" si="4"/>
        <v>28</v>
      </c>
      <c r="N257" s="22"/>
      <c r="O257" s="22"/>
      <c r="P257" s="22"/>
      <c r="Q257" s="22"/>
    </row>
    <row r="258" spans="1:17">
      <c r="A258" s="25" t="s">
        <v>603</v>
      </c>
      <c r="B258" s="22">
        <v>25</v>
      </c>
      <c r="C258" s="22">
        <v>20</v>
      </c>
      <c r="D258" s="22">
        <v>30</v>
      </c>
      <c r="E258" s="22"/>
      <c r="F258" s="22"/>
      <c r="G258" s="22"/>
      <c r="H258" s="22"/>
      <c r="I258" s="22"/>
      <c r="J258" s="22"/>
      <c r="K258" s="1">
        <f t="shared" si="4"/>
        <v>25</v>
      </c>
      <c r="L258" s="1">
        <f t="shared" si="4"/>
        <v>20</v>
      </c>
      <c r="M258" s="1">
        <f t="shared" si="4"/>
        <v>30</v>
      </c>
      <c r="N258" s="22"/>
      <c r="O258" s="22"/>
      <c r="P258" s="22"/>
      <c r="Q258" s="22"/>
    </row>
    <row r="259" spans="1:17">
      <c r="A259" s="25" t="s">
        <v>604</v>
      </c>
      <c r="B259" s="22">
        <v>26</v>
      </c>
      <c r="C259" s="22">
        <v>20</v>
      </c>
      <c r="D259" s="22">
        <v>33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26</v>
      </c>
      <c r="L259" s="1">
        <f t="shared" si="5"/>
        <v>20</v>
      </c>
      <c r="M259" s="1">
        <f t="shared" si="5"/>
        <v>33</v>
      </c>
      <c r="N259" s="22"/>
      <c r="O259" s="22"/>
      <c r="P259" s="22"/>
      <c r="Q259" s="22"/>
    </row>
    <row r="260" spans="1:17">
      <c r="A260" s="25" t="s">
        <v>605</v>
      </c>
      <c r="B260" s="22">
        <v>25</v>
      </c>
      <c r="C260" s="22">
        <v>19</v>
      </c>
      <c r="D260" s="22">
        <v>32</v>
      </c>
      <c r="E260" s="22"/>
      <c r="F260" s="22"/>
      <c r="G260" s="22"/>
      <c r="H260" s="22"/>
      <c r="I260" s="22"/>
      <c r="J260" s="22"/>
      <c r="K260" s="1">
        <f t="shared" si="5"/>
        <v>25</v>
      </c>
      <c r="L260" s="1">
        <f t="shared" si="5"/>
        <v>19</v>
      </c>
      <c r="M260" s="1">
        <f t="shared" si="5"/>
        <v>32</v>
      </c>
      <c r="N260" s="22"/>
      <c r="O260" s="22"/>
      <c r="P260" s="22"/>
      <c r="Q260" s="22"/>
    </row>
    <row r="261" spans="1:17">
      <c r="A261" s="25" t="s">
        <v>606</v>
      </c>
      <c r="B261" s="22">
        <v>24</v>
      </c>
      <c r="C261" s="22">
        <v>19</v>
      </c>
      <c r="D261" s="22">
        <v>30</v>
      </c>
      <c r="E261" s="22"/>
      <c r="F261" s="22"/>
      <c r="G261" s="22"/>
      <c r="H261" s="22"/>
      <c r="I261" s="22"/>
      <c r="J261" s="22"/>
      <c r="K261" s="1">
        <f t="shared" si="5"/>
        <v>24</v>
      </c>
      <c r="L261" s="1">
        <f t="shared" si="5"/>
        <v>19</v>
      </c>
      <c r="M261" s="1">
        <f t="shared" si="5"/>
        <v>30</v>
      </c>
      <c r="N261" s="22"/>
      <c r="O261" s="22"/>
      <c r="P261" s="22"/>
      <c r="Q261" s="22"/>
    </row>
    <row r="262" spans="1:17">
      <c r="A262" s="25" t="s">
        <v>607</v>
      </c>
      <c r="B262" s="22">
        <v>25</v>
      </c>
      <c r="C262" s="22">
        <v>19</v>
      </c>
      <c r="D262" s="22">
        <v>32</v>
      </c>
      <c r="E262" s="22"/>
      <c r="F262" s="22"/>
      <c r="G262" s="22"/>
      <c r="H262" s="22"/>
      <c r="I262" s="22"/>
      <c r="J262" s="22"/>
      <c r="K262" s="1">
        <f t="shared" si="5"/>
        <v>25</v>
      </c>
      <c r="L262" s="1">
        <f t="shared" si="5"/>
        <v>19</v>
      </c>
      <c r="M262" s="1">
        <f t="shared" si="5"/>
        <v>32</v>
      </c>
      <c r="N262" s="22"/>
      <c r="O262" s="22"/>
      <c r="P262" s="22"/>
      <c r="Q262" s="22"/>
    </row>
    <row r="263" spans="1:17">
      <c r="A263" s="25" t="s">
        <v>608</v>
      </c>
      <c r="B263" s="22">
        <v>24</v>
      </c>
      <c r="C263" s="22">
        <v>18</v>
      </c>
      <c r="D263" s="22">
        <v>30</v>
      </c>
      <c r="E263" s="22"/>
      <c r="F263" s="22"/>
      <c r="G263" s="22"/>
      <c r="H263" s="22"/>
      <c r="I263" s="22"/>
      <c r="J263" s="22"/>
      <c r="K263" s="1">
        <f t="shared" si="5"/>
        <v>24</v>
      </c>
      <c r="L263" s="1">
        <f t="shared" si="5"/>
        <v>18</v>
      </c>
      <c r="M263" s="1">
        <f t="shared" si="5"/>
        <v>30</v>
      </c>
      <c r="N263" s="22"/>
      <c r="O263" s="22"/>
      <c r="P263" s="22"/>
      <c r="Q263" s="22"/>
    </row>
    <row r="264" spans="1:17">
      <c r="A264" s="25" t="s">
        <v>609</v>
      </c>
      <c r="B264" s="22">
        <v>24</v>
      </c>
      <c r="C264" s="22">
        <v>19</v>
      </c>
      <c r="D264" s="22">
        <v>29</v>
      </c>
      <c r="E264" s="22"/>
      <c r="F264" s="22"/>
      <c r="G264" s="22"/>
      <c r="H264" s="22"/>
      <c r="I264" s="22"/>
      <c r="J264" s="22"/>
      <c r="K264" s="1">
        <f t="shared" si="5"/>
        <v>24</v>
      </c>
      <c r="L264" s="1">
        <f t="shared" si="5"/>
        <v>19</v>
      </c>
      <c r="M264" s="1">
        <f t="shared" si="5"/>
        <v>29</v>
      </c>
      <c r="N264" s="22"/>
      <c r="O264" s="22"/>
      <c r="P264" s="22"/>
      <c r="Q264" s="22"/>
    </row>
    <row r="265" spans="1:17">
      <c r="A265" s="25" t="s">
        <v>610</v>
      </c>
      <c r="B265" s="22">
        <v>25</v>
      </c>
      <c r="C265" s="22">
        <v>19</v>
      </c>
      <c r="D265" s="22">
        <v>31</v>
      </c>
      <c r="E265" s="22"/>
      <c r="F265" s="22"/>
      <c r="G265" s="22"/>
      <c r="H265" s="22"/>
      <c r="I265" s="22"/>
      <c r="J265" s="22"/>
      <c r="K265" s="1">
        <f t="shared" si="5"/>
        <v>25</v>
      </c>
      <c r="L265" s="1">
        <f t="shared" si="5"/>
        <v>19</v>
      </c>
      <c r="M265" s="1">
        <f t="shared" si="5"/>
        <v>31</v>
      </c>
      <c r="N265" s="22"/>
      <c r="O265" s="22"/>
      <c r="P265" s="22"/>
      <c r="Q265" s="22"/>
    </row>
    <row r="266" spans="1:17">
      <c r="A266" s="25" t="s">
        <v>611</v>
      </c>
      <c r="B266" s="22">
        <v>24</v>
      </c>
      <c r="C266" s="22">
        <v>20</v>
      </c>
      <c r="D266" s="22">
        <v>29</v>
      </c>
      <c r="E266" s="22"/>
      <c r="F266" s="22"/>
      <c r="G266" s="22"/>
      <c r="H266" s="22"/>
      <c r="I266" s="22"/>
      <c r="J266" s="22"/>
      <c r="K266" s="1">
        <f t="shared" si="5"/>
        <v>24</v>
      </c>
      <c r="L266" s="1">
        <f t="shared" si="5"/>
        <v>20</v>
      </c>
      <c r="M266" s="1">
        <f t="shared" si="5"/>
        <v>29</v>
      </c>
      <c r="N266" s="22"/>
      <c r="O266" s="22"/>
      <c r="P266" s="22"/>
      <c r="Q266" s="22"/>
    </row>
    <row r="267" spans="1:17">
      <c r="A267" s="25" t="s">
        <v>612</v>
      </c>
      <c r="B267" s="22">
        <v>23</v>
      </c>
      <c r="C267" s="22">
        <v>18</v>
      </c>
      <c r="D267" s="22">
        <v>28</v>
      </c>
      <c r="E267" s="22"/>
      <c r="F267" s="22"/>
      <c r="G267" s="22"/>
      <c r="H267" s="22"/>
      <c r="I267" s="22"/>
      <c r="J267" s="22"/>
      <c r="K267" s="1">
        <f t="shared" si="5"/>
        <v>23</v>
      </c>
      <c r="L267" s="1">
        <f t="shared" si="5"/>
        <v>18</v>
      </c>
      <c r="M267" s="1">
        <f t="shared" si="5"/>
        <v>28</v>
      </c>
      <c r="N267" s="22"/>
      <c r="O267" s="22"/>
      <c r="P267" s="22"/>
      <c r="Q267" s="22"/>
    </row>
    <row r="268" spans="1:17">
      <c r="A268" s="25" t="s">
        <v>613</v>
      </c>
      <c r="B268" s="22">
        <v>24</v>
      </c>
      <c r="C268" s="22">
        <v>17</v>
      </c>
      <c r="D268" s="22">
        <v>29</v>
      </c>
      <c r="E268" s="22"/>
      <c r="F268" s="22"/>
      <c r="G268" s="22"/>
      <c r="H268" s="22"/>
      <c r="I268" s="22"/>
      <c r="J268" s="22"/>
      <c r="K268" s="1">
        <f t="shared" si="5"/>
        <v>24</v>
      </c>
      <c r="L268" s="1">
        <f t="shared" si="5"/>
        <v>17</v>
      </c>
      <c r="M268" s="1">
        <f t="shared" si="5"/>
        <v>29</v>
      </c>
      <c r="N268" s="22"/>
      <c r="O268" s="22"/>
      <c r="P268" s="22"/>
      <c r="Q268" s="22"/>
    </row>
    <row r="269" spans="1:17">
      <c r="A269" s="25" t="s">
        <v>614</v>
      </c>
      <c r="B269" s="22">
        <v>24</v>
      </c>
      <c r="C269" s="22">
        <v>18</v>
      </c>
      <c r="D269" s="22">
        <v>31</v>
      </c>
      <c r="E269" s="22"/>
      <c r="F269" s="22"/>
      <c r="G269" s="22"/>
      <c r="H269" s="22"/>
      <c r="I269" s="22"/>
      <c r="J269" s="22"/>
      <c r="K269" s="1">
        <f t="shared" si="5"/>
        <v>24</v>
      </c>
      <c r="L269" s="1">
        <f t="shared" si="5"/>
        <v>18</v>
      </c>
      <c r="M269" s="1">
        <f t="shared" si="5"/>
        <v>31</v>
      </c>
      <c r="N269" s="22"/>
      <c r="O269" s="22"/>
      <c r="P269" s="22"/>
      <c r="Q269" s="22"/>
    </row>
    <row r="270" spans="1:17">
      <c r="A270" s="25" t="s">
        <v>615</v>
      </c>
      <c r="B270" s="22">
        <v>23</v>
      </c>
      <c r="C270" s="22">
        <v>17</v>
      </c>
      <c r="D270" s="22">
        <v>28</v>
      </c>
      <c r="E270" s="22"/>
      <c r="F270" s="22"/>
      <c r="G270" s="22"/>
      <c r="H270" s="22"/>
      <c r="I270" s="22"/>
      <c r="J270" s="22"/>
      <c r="K270" s="1">
        <f t="shared" si="5"/>
        <v>23</v>
      </c>
      <c r="L270" s="1">
        <f t="shared" si="5"/>
        <v>17</v>
      </c>
      <c r="M270" s="1">
        <f t="shared" si="5"/>
        <v>28</v>
      </c>
      <c r="N270" s="22"/>
      <c r="O270" s="22"/>
      <c r="P270" s="22"/>
      <c r="Q270" s="22"/>
    </row>
    <row r="271" spans="1:17">
      <c r="A271" s="25" t="s">
        <v>616</v>
      </c>
      <c r="B271" s="22">
        <v>19</v>
      </c>
      <c r="C271" s="22">
        <v>16</v>
      </c>
      <c r="D271" s="22">
        <v>22</v>
      </c>
      <c r="E271" s="22"/>
      <c r="F271" s="22"/>
      <c r="G271" s="22"/>
      <c r="H271" s="22"/>
      <c r="I271" s="22"/>
      <c r="J271" s="22"/>
      <c r="K271" s="1">
        <f t="shared" si="5"/>
        <v>19</v>
      </c>
      <c r="L271" s="1">
        <f t="shared" si="5"/>
        <v>16</v>
      </c>
      <c r="M271" s="1">
        <f t="shared" si="5"/>
        <v>22</v>
      </c>
      <c r="N271" s="22"/>
      <c r="O271" s="22"/>
      <c r="P271" s="22"/>
      <c r="Q271" s="22"/>
    </row>
    <row r="272" spans="1:17">
      <c r="A272" s="25" t="s">
        <v>617</v>
      </c>
      <c r="B272" s="22">
        <v>17</v>
      </c>
      <c r="C272" s="22">
        <v>15</v>
      </c>
      <c r="D272" s="22">
        <v>20</v>
      </c>
      <c r="E272" s="22"/>
      <c r="F272" s="22"/>
      <c r="G272" s="22"/>
      <c r="H272" s="22"/>
      <c r="I272" s="22"/>
      <c r="J272" s="22"/>
      <c r="K272" s="1">
        <f t="shared" si="5"/>
        <v>17</v>
      </c>
      <c r="L272" s="1">
        <f t="shared" si="5"/>
        <v>15</v>
      </c>
      <c r="M272" s="1">
        <f t="shared" si="5"/>
        <v>20</v>
      </c>
      <c r="N272" s="22"/>
      <c r="O272" s="22"/>
      <c r="P272" s="22"/>
      <c r="Q272" s="22"/>
    </row>
    <row r="273" spans="1:17">
      <c r="A273" s="25" t="s">
        <v>618</v>
      </c>
      <c r="B273" s="22">
        <v>17</v>
      </c>
      <c r="C273" s="22">
        <v>14</v>
      </c>
      <c r="D273" s="22">
        <v>21</v>
      </c>
      <c r="E273" s="22"/>
      <c r="F273" s="22"/>
      <c r="G273" s="22"/>
      <c r="H273" s="22"/>
      <c r="I273" s="22"/>
      <c r="J273" s="22"/>
      <c r="K273" s="1">
        <f t="shared" si="5"/>
        <v>17</v>
      </c>
      <c r="L273" s="1">
        <f t="shared" si="5"/>
        <v>14</v>
      </c>
      <c r="M273" s="1">
        <f t="shared" si="5"/>
        <v>21</v>
      </c>
      <c r="N273" s="22"/>
      <c r="O273" s="22"/>
      <c r="P273" s="22"/>
      <c r="Q273" s="22"/>
    </row>
    <row r="274" spans="1:17">
      <c r="A274" s="25" t="s">
        <v>619</v>
      </c>
      <c r="B274" s="22">
        <v>20</v>
      </c>
      <c r="C274" s="22">
        <v>16</v>
      </c>
      <c r="D274" s="22">
        <v>25</v>
      </c>
      <c r="E274" s="22"/>
      <c r="F274" s="22"/>
      <c r="G274" s="22"/>
      <c r="H274" s="22"/>
      <c r="I274" s="22"/>
      <c r="J274" s="22"/>
      <c r="K274" s="1">
        <f t="shared" si="5"/>
        <v>20</v>
      </c>
      <c r="L274" s="1">
        <f t="shared" si="5"/>
        <v>16</v>
      </c>
      <c r="M274" s="1">
        <f t="shared" si="5"/>
        <v>25</v>
      </c>
      <c r="N274" s="22"/>
      <c r="O274" s="22"/>
      <c r="P274" s="22"/>
      <c r="Q274" s="22"/>
    </row>
    <row r="275" spans="1:17">
      <c r="A275" s="25" t="s">
        <v>620</v>
      </c>
      <c r="B275" s="22">
        <v>19</v>
      </c>
      <c r="C275" s="22">
        <v>13</v>
      </c>
      <c r="D275" s="22">
        <v>26</v>
      </c>
      <c r="E275" s="22"/>
      <c r="F275" s="22"/>
      <c r="G275" s="22"/>
      <c r="H275" s="22"/>
      <c r="I275" s="22"/>
      <c r="J275" s="22"/>
      <c r="K275" s="1">
        <f t="shared" si="5"/>
        <v>19</v>
      </c>
      <c r="L275" s="1">
        <f t="shared" si="5"/>
        <v>13</v>
      </c>
      <c r="M275" s="1">
        <f t="shared" si="5"/>
        <v>26</v>
      </c>
      <c r="N275" s="22"/>
      <c r="O275" s="22"/>
      <c r="P275" s="22"/>
      <c r="Q275" s="22"/>
    </row>
    <row r="276" spans="1:17">
      <c r="A276" s="25" t="s">
        <v>621</v>
      </c>
      <c r="B276" s="22">
        <v>19</v>
      </c>
      <c r="C276" s="22">
        <v>13</v>
      </c>
      <c r="D276" s="22">
        <v>25</v>
      </c>
      <c r="E276" s="21"/>
      <c r="F276" s="21"/>
      <c r="G276" s="21"/>
      <c r="H276" s="21"/>
      <c r="I276" s="21"/>
      <c r="J276" s="21"/>
      <c r="K276" s="1">
        <f t="shared" si="5"/>
        <v>19</v>
      </c>
      <c r="L276" s="1">
        <f t="shared" si="5"/>
        <v>13</v>
      </c>
      <c r="M276" s="1">
        <f t="shared" si="5"/>
        <v>25</v>
      </c>
      <c r="N276" s="22"/>
      <c r="O276" s="22"/>
      <c r="P276" s="22"/>
      <c r="Q276" s="22"/>
    </row>
    <row r="277" spans="1:17">
      <c r="A277" s="25" t="s">
        <v>622</v>
      </c>
      <c r="B277" s="22">
        <v>19</v>
      </c>
      <c r="C277" s="22">
        <v>12</v>
      </c>
      <c r="D277" s="22">
        <v>25</v>
      </c>
      <c r="E277" s="21"/>
      <c r="F277" s="21"/>
      <c r="G277" s="21"/>
      <c r="H277" s="21"/>
      <c r="I277" s="21"/>
      <c r="J277" s="21"/>
      <c r="K277" s="1">
        <f t="shared" si="5"/>
        <v>19</v>
      </c>
      <c r="L277" s="1">
        <f t="shared" si="5"/>
        <v>12</v>
      </c>
      <c r="M277" s="1">
        <f t="shared" si="5"/>
        <v>25</v>
      </c>
      <c r="N277" s="22"/>
      <c r="O277" s="22"/>
      <c r="P277" s="22"/>
      <c r="Q277" s="22"/>
    </row>
    <row r="278" spans="1:17">
      <c r="A278" s="25" t="s">
        <v>623</v>
      </c>
      <c r="B278" s="22">
        <v>19</v>
      </c>
      <c r="C278" s="22">
        <v>15</v>
      </c>
      <c r="D278" s="22">
        <v>22</v>
      </c>
      <c r="E278" s="21"/>
      <c r="F278" s="21"/>
      <c r="G278" s="21"/>
      <c r="H278" s="21"/>
      <c r="I278" s="21"/>
      <c r="J278" s="21"/>
      <c r="K278" s="1">
        <f t="shared" si="5"/>
        <v>19</v>
      </c>
      <c r="L278" s="1">
        <f t="shared" si="5"/>
        <v>15</v>
      </c>
      <c r="M278" s="1">
        <f t="shared" si="5"/>
        <v>22</v>
      </c>
      <c r="N278" s="22"/>
      <c r="O278" s="22"/>
      <c r="P278" s="22"/>
      <c r="Q278" s="22"/>
    </row>
    <row r="279" spans="1:17">
      <c r="A279" s="25" t="s">
        <v>624</v>
      </c>
      <c r="B279" s="22">
        <v>19</v>
      </c>
      <c r="C279" s="22">
        <v>13</v>
      </c>
      <c r="D279" s="22">
        <v>24</v>
      </c>
      <c r="E279" s="21"/>
      <c r="F279" s="21"/>
      <c r="G279" s="21"/>
      <c r="H279" s="21"/>
      <c r="I279" s="21"/>
      <c r="J279" s="21"/>
      <c r="K279" s="1">
        <f t="shared" si="5"/>
        <v>19</v>
      </c>
      <c r="L279" s="1">
        <f t="shared" si="5"/>
        <v>13</v>
      </c>
      <c r="M279" s="1">
        <f t="shared" si="5"/>
        <v>24</v>
      </c>
      <c r="N279" s="22"/>
      <c r="O279" s="22"/>
      <c r="P279" s="22"/>
      <c r="Q279" s="22"/>
    </row>
    <row r="280" spans="1:17">
      <c r="A280" s="25" t="s">
        <v>625</v>
      </c>
      <c r="B280" s="22">
        <v>19</v>
      </c>
      <c r="C280" s="22">
        <v>15</v>
      </c>
      <c r="D280" s="22">
        <v>23</v>
      </c>
      <c r="E280" s="21"/>
      <c r="F280" s="21"/>
      <c r="G280" s="22"/>
      <c r="H280" s="21"/>
      <c r="I280" s="21"/>
      <c r="J280" s="22"/>
      <c r="K280" s="1">
        <f t="shared" si="5"/>
        <v>19</v>
      </c>
      <c r="L280" s="1">
        <f t="shared" si="5"/>
        <v>15</v>
      </c>
      <c r="M280" s="1">
        <f t="shared" si="5"/>
        <v>23</v>
      </c>
      <c r="N280" s="22"/>
      <c r="O280" s="22"/>
      <c r="P280" s="22"/>
      <c r="Q280" s="22"/>
    </row>
    <row r="281" spans="1:17">
      <c r="A281" s="25" t="s">
        <v>626</v>
      </c>
      <c r="B281" s="22">
        <v>18</v>
      </c>
      <c r="C281" s="22">
        <v>11</v>
      </c>
      <c r="D281" s="22">
        <v>24</v>
      </c>
      <c r="E281" s="22"/>
      <c r="F281" s="22"/>
      <c r="G281" s="22"/>
      <c r="H281" s="22"/>
      <c r="I281" s="22"/>
      <c r="J281" s="22"/>
      <c r="K281" s="1">
        <f t="shared" si="5"/>
        <v>18</v>
      </c>
      <c r="L281" s="1">
        <f t="shared" si="5"/>
        <v>11</v>
      </c>
      <c r="M281" s="1">
        <f t="shared" si="5"/>
        <v>24</v>
      </c>
      <c r="N281" s="22"/>
      <c r="O281" s="22"/>
      <c r="P281" s="22"/>
      <c r="Q281" s="22"/>
    </row>
    <row r="282" spans="1:17">
      <c r="A282" s="25" t="s">
        <v>627</v>
      </c>
      <c r="B282" s="22">
        <v>20</v>
      </c>
      <c r="C282" s="22">
        <v>15</v>
      </c>
      <c r="D282" s="22">
        <v>25</v>
      </c>
      <c r="E282" s="22"/>
      <c r="F282" s="22"/>
      <c r="G282" s="22"/>
      <c r="H282" s="22"/>
      <c r="I282" s="22"/>
      <c r="J282" s="22"/>
      <c r="K282" s="1">
        <f t="shared" si="5"/>
        <v>20</v>
      </c>
      <c r="L282" s="1">
        <f t="shared" si="5"/>
        <v>15</v>
      </c>
      <c r="M282" s="1">
        <f t="shared" si="5"/>
        <v>25</v>
      </c>
      <c r="N282" s="22"/>
      <c r="O282" s="22"/>
      <c r="P282" s="22"/>
      <c r="Q282" s="22"/>
    </row>
    <row r="283" spans="1:17">
      <c r="A283" s="25" t="s">
        <v>628</v>
      </c>
      <c r="B283" s="22">
        <v>19</v>
      </c>
      <c r="C283" s="22">
        <v>14</v>
      </c>
      <c r="D283" s="22">
        <v>24</v>
      </c>
      <c r="E283" s="22"/>
      <c r="F283" s="22"/>
      <c r="G283" s="22"/>
      <c r="H283" s="22"/>
      <c r="I283" s="22"/>
      <c r="J283" s="22"/>
      <c r="K283" s="1">
        <f t="shared" si="5"/>
        <v>19</v>
      </c>
      <c r="L283" s="1">
        <f t="shared" si="5"/>
        <v>14</v>
      </c>
      <c r="M283" s="1">
        <f t="shared" si="5"/>
        <v>24</v>
      </c>
      <c r="N283" s="22"/>
      <c r="O283" s="22"/>
      <c r="P283" s="22"/>
      <c r="Q283" s="22"/>
    </row>
    <row r="284" spans="1:17">
      <c r="A284" s="25" t="s">
        <v>629</v>
      </c>
      <c r="B284" s="22">
        <v>17</v>
      </c>
      <c r="C284" s="22">
        <v>10</v>
      </c>
      <c r="D284" s="22">
        <v>23</v>
      </c>
      <c r="E284" s="22"/>
      <c r="F284" s="22"/>
      <c r="G284" s="22"/>
      <c r="H284" s="22"/>
      <c r="I284" s="22"/>
      <c r="J284" s="22"/>
      <c r="K284" s="1">
        <f t="shared" si="5"/>
        <v>17</v>
      </c>
      <c r="L284" s="1">
        <f t="shared" si="5"/>
        <v>10</v>
      </c>
      <c r="M284" s="1">
        <f t="shared" si="5"/>
        <v>23</v>
      </c>
      <c r="N284" s="22"/>
      <c r="O284" s="22"/>
      <c r="P284" s="22"/>
      <c r="Q284" s="22"/>
    </row>
    <row r="285" spans="1:17">
      <c r="A285" s="25" t="s">
        <v>630</v>
      </c>
      <c r="B285" s="22">
        <v>18</v>
      </c>
      <c r="C285" s="22">
        <v>11</v>
      </c>
      <c r="D285" s="22">
        <v>26</v>
      </c>
      <c r="E285" s="22"/>
      <c r="F285" s="22"/>
      <c r="G285" s="22"/>
      <c r="H285" s="22"/>
      <c r="I285" s="22"/>
      <c r="J285" s="22"/>
      <c r="K285" s="1">
        <f t="shared" si="5"/>
        <v>18</v>
      </c>
      <c r="L285" s="1">
        <f t="shared" si="5"/>
        <v>11</v>
      </c>
      <c r="M285" s="1">
        <f t="shared" si="5"/>
        <v>26</v>
      </c>
      <c r="N285" s="22"/>
      <c r="O285" s="22"/>
      <c r="P285" s="22"/>
      <c r="Q285" s="22"/>
    </row>
    <row r="286" spans="1:17">
      <c r="A286" s="25" t="s">
        <v>631</v>
      </c>
      <c r="B286" s="22">
        <v>17</v>
      </c>
      <c r="C286" s="22">
        <v>14</v>
      </c>
      <c r="D286" s="22">
        <v>21</v>
      </c>
      <c r="E286" s="22"/>
      <c r="F286" s="22"/>
      <c r="G286" s="22"/>
      <c r="H286" s="22"/>
      <c r="I286" s="22"/>
      <c r="J286" s="22"/>
      <c r="K286" s="1">
        <f t="shared" si="5"/>
        <v>17</v>
      </c>
      <c r="L286" s="1">
        <f t="shared" si="5"/>
        <v>14</v>
      </c>
      <c r="M286" s="1">
        <f t="shared" si="5"/>
        <v>21</v>
      </c>
      <c r="N286" s="22"/>
      <c r="O286" s="22"/>
      <c r="P286" s="22"/>
      <c r="Q286" s="22"/>
    </row>
    <row r="287" spans="1:17">
      <c r="A287" s="25" t="s">
        <v>632</v>
      </c>
      <c r="B287" s="22">
        <v>15</v>
      </c>
      <c r="C287" s="22">
        <v>12</v>
      </c>
      <c r="D287" s="22">
        <v>18</v>
      </c>
      <c r="E287" s="22"/>
      <c r="F287" s="22"/>
      <c r="G287" s="22"/>
      <c r="H287" s="22"/>
      <c r="I287" s="22"/>
      <c r="J287" s="22"/>
      <c r="K287" s="1">
        <f t="shared" si="5"/>
        <v>15</v>
      </c>
      <c r="L287" s="1">
        <f t="shared" si="5"/>
        <v>12</v>
      </c>
      <c r="M287" s="1">
        <f t="shared" si="5"/>
        <v>18</v>
      </c>
      <c r="N287" s="22"/>
      <c r="O287" s="22"/>
      <c r="P287" s="22"/>
      <c r="Q287" s="22"/>
    </row>
    <row r="288" spans="1:17">
      <c r="A288" s="25" t="s">
        <v>633</v>
      </c>
      <c r="B288" s="22">
        <v>16</v>
      </c>
      <c r="C288" s="22">
        <v>11</v>
      </c>
      <c r="D288" s="22">
        <v>21</v>
      </c>
      <c r="E288" s="22"/>
      <c r="F288" s="22"/>
      <c r="G288" s="22"/>
      <c r="H288" s="22"/>
      <c r="I288" s="22"/>
      <c r="J288" s="22"/>
      <c r="K288" s="1">
        <f t="shared" si="5"/>
        <v>16</v>
      </c>
      <c r="L288" s="1">
        <f t="shared" si="5"/>
        <v>11</v>
      </c>
      <c r="M288" s="1">
        <f t="shared" si="5"/>
        <v>21</v>
      </c>
      <c r="N288" s="22"/>
      <c r="O288" s="22"/>
      <c r="P288" s="22"/>
      <c r="Q288" s="22"/>
    </row>
    <row r="289" spans="1:17">
      <c r="A289" s="25" t="s">
        <v>634</v>
      </c>
      <c r="B289" s="22">
        <v>18</v>
      </c>
      <c r="C289" s="22">
        <v>12</v>
      </c>
      <c r="D289" s="22">
        <v>23</v>
      </c>
      <c r="E289" s="22"/>
      <c r="F289" s="22"/>
      <c r="G289" s="22"/>
      <c r="H289" s="22"/>
      <c r="I289" s="22"/>
      <c r="J289" s="22"/>
      <c r="K289" s="1">
        <f t="shared" si="5"/>
        <v>18</v>
      </c>
      <c r="L289" s="1">
        <f t="shared" si="5"/>
        <v>12</v>
      </c>
      <c r="M289" s="1">
        <f t="shared" si="5"/>
        <v>23</v>
      </c>
      <c r="N289" s="22"/>
      <c r="O289" s="22"/>
      <c r="P289" s="22"/>
      <c r="Q289" s="22"/>
    </row>
    <row r="290" spans="1:17">
      <c r="A290" s="25" t="s">
        <v>635</v>
      </c>
      <c r="B290" s="22">
        <v>16</v>
      </c>
      <c r="C290" s="22">
        <v>13</v>
      </c>
      <c r="D290" s="22">
        <v>20</v>
      </c>
      <c r="E290" s="22"/>
      <c r="F290" s="22"/>
      <c r="G290" s="22"/>
      <c r="H290" s="22"/>
      <c r="I290" s="22"/>
      <c r="J290" s="22"/>
      <c r="K290" s="1">
        <f t="shared" si="5"/>
        <v>16</v>
      </c>
      <c r="L290" s="1">
        <f t="shared" si="5"/>
        <v>13</v>
      </c>
      <c r="M290" s="1">
        <f t="shared" si="5"/>
        <v>20</v>
      </c>
      <c r="N290" s="22"/>
      <c r="O290" s="22"/>
      <c r="P290" s="22"/>
      <c r="Q290" s="22"/>
    </row>
    <row r="291" spans="1:17">
      <c r="A291" s="25" t="s">
        <v>636</v>
      </c>
      <c r="B291" s="22">
        <v>14</v>
      </c>
      <c r="C291" s="22">
        <v>8</v>
      </c>
      <c r="D291" s="22">
        <v>20</v>
      </c>
      <c r="E291" s="22"/>
      <c r="F291" s="22"/>
      <c r="G291" s="22"/>
      <c r="H291" s="22"/>
      <c r="I291" s="22"/>
      <c r="J291" s="22"/>
      <c r="K291" s="1">
        <f t="shared" si="5"/>
        <v>14</v>
      </c>
      <c r="L291" s="1">
        <f t="shared" si="5"/>
        <v>8</v>
      </c>
      <c r="M291" s="1">
        <f t="shared" si="5"/>
        <v>20</v>
      </c>
      <c r="N291" s="22"/>
      <c r="O291" s="22"/>
      <c r="P291" s="22"/>
      <c r="Q291" s="22"/>
    </row>
    <row r="292" spans="1:17">
      <c r="A292" s="25" t="s">
        <v>637</v>
      </c>
      <c r="B292" s="22">
        <v>16</v>
      </c>
      <c r="C292" s="22">
        <v>10</v>
      </c>
      <c r="D292" s="22">
        <v>21</v>
      </c>
      <c r="E292" s="22"/>
      <c r="F292" s="22"/>
      <c r="G292" s="22"/>
      <c r="H292" s="22"/>
      <c r="I292" s="22"/>
      <c r="J292" s="22"/>
      <c r="K292" s="1">
        <f t="shared" si="5"/>
        <v>16</v>
      </c>
      <c r="L292" s="1">
        <f t="shared" si="5"/>
        <v>10</v>
      </c>
      <c r="M292" s="1">
        <f t="shared" si="5"/>
        <v>21</v>
      </c>
      <c r="N292" s="22"/>
      <c r="O292" s="22"/>
      <c r="P292" s="22"/>
      <c r="Q292" s="22"/>
    </row>
    <row r="293" spans="1:17">
      <c r="A293" s="25" t="s">
        <v>638</v>
      </c>
      <c r="B293" s="22">
        <v>15</v>
      </c>
      <c r="C293" s="22">
        <v>10</v>
      </c>
      <c r="D293" s="22">
        <v>22</v>
      </c>
      <c r="E293" s="22"/>
      <c r="F293" s="22"/>
      <c r="G293" s="22"/>
      <c r="H293" s="22"/>
      <c r="I293" s="22"/>
      <c r="J293" s="22"/>
      <c r="K293" s="1">
        <f t="shared" si="5"/>
        <v>15</v>
      </c>
      <c r="L293" s="1">
        <f t="shared" si="5"/>
        <v>10</v>
      </c>
      <c r="M293" s="1">
        <f t="shared" si="5"/>
        <v>22</v>
      </c>
      <c r="N293" s="22"/>
      <c r="O293" s="22"/>
      <c r="P293" s="22"/>
      <c r="Q293" s="22"/>
    </row>
    <row r="294" spans="1:17">
      <c r="A294" s="25" t="s">
        <v>639</v>
      </c>
      <c r="B294" s="22">
        <v>16</v>
      </c>
      <c r="C294" s="22">
        <v>8</v>
      </c>
      <c r="D294" s="22">
        <v>21</v>
      </c>
      <c r="E294" s="22"/>
      <c r="F294" s="22"/>
      <c r="G294" s="22"/>
      <c r="H294" s="22"/>
      <c r="I294" s="22"/>
      <c r="J294" s="22"/>
      <c r="K294" s="1">
        <f t="shared" si="5"/>
        <v>16</v>
      </c>
      <c r="L294" s="1">
        <f t="shared" si="5"/>
        <v>8</v>
      </c>
      <c r="M294" s="1">
        <f t="shared" si="5"/>
        <v>21</v>
      </c>
      <c r="N294" s="22"/>
      <c r="O294" s="22"/>
      <c r="P294" s="22"/>
      <c r="Q294" s="22"/>
    </row>
    <row r="295" spans="1:17">
      <c r="A295" s="25" t="s">
        <v>640</v>
      </c>
      <c r="B295" s="22">
        <v>16</v>
      </c>
      <c r="C295" s="22">
        <v>10</v>
      </c>
      <c r="D295" s="22">
        <v>22</v>
      </c>
      <c r="E295" s="22"/>
      <c r="F295" s="22"/>
      <c r="G295" s="22"/>
      <c r="H295" s="22"/>
      <c r="I295" s="22"/>
      <c r="J295" s="22"/>
      <c r="K295" s="1">
        <f t="shared" si="5"/>
        <v>16</v>
      </c>
      <c r="L295" s="1">
        <f t="shared" si="5"/>
        <v>10</v>
      </c>
      <c r="M295" s="1">
        <f t="shared" si="5"/>
        <v>22</v>
      </c>
      <c r="N295" s="22"/>
      <c r="O295" s="22"/>
      <c r="P295" s="22"/>
      <c r="Q295" s="22"/>
    </row>
    <row r="296" spans="1:17">
      <c r="A296" s="25" t="s">
        <v>641</v>
      </c>
      <c r="B296" s="22">
        <v>21</v>
      </c>
      <c r="C296" s="22">
        <v>18</v>
      </c>
      <c r="D296" s="22">
        <v>23</v>
      </c>
      <c r="E296" s="22"/>
      <c r="F296" s="22"/>
      <c r="G296" s="22"/>
      <c r="H296" s="22"/>
      <c r="I296" s="22"/>
      <c r="J296" s="22"/>
      <c r="K296" s="1">
        <f t="shared" si="5"/>
        <v>21</v>
      </c>
      <c r="L296" s="1">
        <f t="shared" si="5"/>
        <v>18</v>
      </c>
      <c r="M296" s="1">
        <f t="shared" si="5"/>
        <v>23</v>
      </c>
      <c r="N296" s="22"/>
      <c r="O296" s="22"/>
      <c r="P296" s="22"/>
      <c r="Q296" s="22"/>
    </row>
    <row r="297" spans="1:17">
      <c r="A297" s="25" t="s">
        <v>642</v>
      </c>
      <c r="B297" s="22">
        <v>21</v>
      </c>
      <c r="C297" s="22">
        <v>20</v>
      </c>
      <c r="D297" s="22">
        <v>24</v>
      </c>
      <c r="E297" s="22"/>
      <c r="F297" s="22"/>
      <c r="G297" s="22"/>
      <c r="H297" s="22"/>
      <c r="I297" s="22"/>
      <c r="J297" s="22"/>
      <c r="K297" s="1">
        <f t="shared" si="5"/>
        <v>21</v>
      </c>
      <c r="L297" s="1">
        <f t="shared" si="5"/>
        <v>20</v>
      </c>
      <c r="M297" s="1">
        <f t="shared" si="5"/>
        <v>24</v>
      </c>
      <c r="N297" s="22"/>
      <c r="O297" s="22"/>
      <c r="P297" s="22"/>
      <c r="Q297" s="22"/>
    </row>
    <row r="298" spans="1:17">
      <c r="A298" s="25" t="s">
        <v>643</v>
      </c>
      <c r="B298" s="22">
        <v>22</v>
      </c>
      <c r="C298" s="22">
        <v>20</v>
      </c>
      <c r="D298" s="22">
        <v>24</v>
      </c>
      <c r="E298" s="22"/>
      <c r="F298" s="22"/>
      <c r="G298" s="22"/>
      <c r="H298" s="22"/>
      <c r="I298" s="22"/>
      <c r="J298" s="22"/>
      <c r="K298" s="1">
        <f t="shared" si="5"/>
        <v>22</v>
      </c>
      <c r="L298" s="1">
        <f t="shared" si="5"/>
        <v>20</v>
      </c>
      <c r="M298" s="1">
        <f t="shared" si="5"/>
        <v>24</v>
      </c>
      <c r="N298" s="22"/>
      <c r="O298" s="22"/>
      <c r="P298" s="22"/>
      <c r="Q298" s="22"/>
    </row>
    <row r="299" spans="1:17">
      <c r="A299" s="25" t="s">
        <v>644</v>
      </c>
      <c r="B299" s="22">
        <v>20</v>
      </c>
      <c r="C299" s="22">
        <v>15</v>
      </c>
      <c r="D299" s="22">
        <v>24</v>
      </c>
      <c r="E299" s="22"/>
      <c r="F299" s="22"/>
      <c r="G299" s="22"/>
      <c r="H299" s="22"/>
      <c r="I299" s="22"/>
      <c r="J299" s="22"/>
      <c r="K299" s="1">
        <f t="shared" si="5"/>
        <v>20</v>
      </c>
      <c r="L299" s="1">
        <f t="shared" si="5"/>
        <v>15</v>
      </c>
      <c r="M299" s="1">
        <f t="shared" si="5"/>
        <v>24</v>
      </c>
      <c r="N299" s="22"/>
      <c r="O299" s="22"/>
      <c r="P299" s="22"/>
      <c r="Q299" s="22"/>
    </row>
    <row r="300" spans="1:17">
      <c r="A300" s="25" t="s">
        <v>645</v>
      </c>
      <c r="B300" s="22">
        <v>16</v>
      </c>
      <c r="C300" s="22">
        <v>11</v>
      </c>
      <c r="D300" s="22">
        <v>22</v>
      </c>
      <c r="E300" s="22"/>
      <c r="F300" s="22"/>
      <c r="G300" s="22"/>
      <c r="H300" s="22"/>
      <c r="I300" s="22"/>
      <c r="J300" s="22"/>
      <c r="K300" s="1">
        <f t="shared" si="5"/>
        <v>16</v>
      </c>
      <c r="L300" s="1">
        <f t="shared" si="5"/>
        <v>11</v>
      </c>
      <c r="M300" s="1">
        <f t="shared" si="5"/>
        <v>22</v>
      </c>
      <c r="N300" s="22"/>
      <c r="O300" s="22"/>
      <c r="P300" s="22"/>
      <c r="Q300" s="22"/>
    </row>
    <row r="301" spans="1:17">
      <c r="A301" s="25" t="s">
        <v>646</v>
      </c>
      <c r="B301" s="22">
        <v>16</v>
      </c>
      <c r="C301" s="22">
        <v>11</v>
      </c>
      <c r="D301" s="22">
        <v>24</v>
      </c>
      <c r="E301" s="22"/>
      <c r="F301" s="22"/>
      <c r="G301" s="22"/>
      <c r="H301" s="22"/>
      <c r="I301" s="22"/>
      <c r="J301" s="22"/>
      <c r="K301" s="1">
        <f t="shared" si="5"/>
        <v>16</v>
      </c>
      <c r="L301" s="1">
        <f t="shared" si="5"/>
        <v>11</v>
      </c>
      <c r="M301" s="1">
        <f t="shared" si="5"/>
        <v>24</v>
      </c>
      <c r="N301" s="22"/>
      <c r="O301" s="22"/>
      <c r="P301" s="22"/>
      <c r="Q301" s="22"/>
    </row>
    <row r="302" spans="1:17">
      <c r="A302" s="25" t="s">
        <v>647</v>
      </c>
      <c r="B302" s="22">
        <v>15</v>
      </c>
      <c r="C302" s="22">
        <v>12</v>
      </c>
      <c r="D302" s="22">
        <v>19</v>
      </c>
      <c r="E302" s="22"/>
      <c r="F302" s="22"/>
      <c r="G302" s="22"/>
      <c r="H302" s="22"/>
      <c r="I302" s="22"/>
      <c r="J302" s="22"/>
      <c r="K302" s="1">
        <f t="shared" si="5"/>
        <v>15</v>
      </c>
      <c r="L302" s="1">
        <f t="shared" si="5"/>
        <v>12</v>
      </c>
      <c r="M302" s="1">
        <f t="shared" si="5"/>
        <v>19</v>
      </c>
      <c r="N302" s="22"/>
      <c r="O302" s="22"/>
      <c r="P302" s="22"/>
      <c r="Q302" s="22"/>
    </row>
    <row r="303" spans="1:17">
      <c r="A303" s="25" t="s">
        <v>648</v>
      </c>
      <c r="B303" s="22">
        <v>15</v>
      </c>
      <c r="C303" s="22">
        <v>11</v>
      </c>
      <c r="D303" s="22">
        <v>21</v>
      </c>
      <c r="E303" s="22"/>
      <c r="F303" s="22"/>
      <c r="G303" s="22"/>
      <c r="H303" s="22"/>
      <c r="I303" s="22"/>
      <c r="J303" s="22"/>
      <c r="K303" s="1">
        <f t="shared" si="5"/>
        <v>15</v>
      </c>
      <c r="L303" s="1">
        <f t="shared" si="5"/>
        <v>11</v>
      </c>
      <c r="M303" s="1">
        <f t="shared" si="5"/>
        <v>21</v>
      </c>
      <c r="N303" s="22"/>
      <c r="O303" s="22"/>
      <c r="P303" s="22"/>
      <c r="Q303" s="22"/>
    </row>
    <row r="304" spans="1:17">
      <c r="A304" s="25" t="s">
        <v>649</v>
      </c>
      <c r="B304" s="22">
        <v>17</v>
      </c>
      <c r="C304" s="22">
        <v>12</v>
      </c>
      <c r="D304" s="22">
        <v>23</v>
      </c>
      <c r="E304" s="22"/>
      <c r="F304" s="22"/>
      <c r="G304" s="22"/>
      <c r="H304" s="22"/>
      <c r="I304" s="22"/>
      <c r="J304" s="22"/>
      <c r="K304" s="1">
        <f t="shared" si="5"/>
        <v>17</v>
      </c>
      <c r="L304" s="1">
        <f t="shared" si="5"/>
        <v>12</v>
      </c>
      <c r="M304" s="1">
        <f t="shared" si="5"/>
        <v>23</v>
      </c>
      <c r="N304" s="22"/>
      <c r="O304" s="22"/>
      <c r="P304" s="22"/>
      <c r="Q304" s="22"/>
    </row>
    <row r="305" spans="1:17">
      <c r="A305" s="25" t="s">
        <v>650</v>
      </c>
      <c r="B305" s="22">
        <v>17</v>
      </c>
      <c r="C305" s="22">
        <v>14</v>
      </c>
      <c r="D305" s="22">
        <v>23</v>
      </c>
      <c r="E305" s="22"/>
      <c r="F305" s="22"/>
      <c r="G305" s="22"/>
      <c r="H305" s="22"/>
      <c r="I305" s="22"/>
      <c r="J305" s="22"/>
      <c r="K305" s="1">
        <f t="shared" si="5"/>
        <v>17</v>
      </c>
      <c r="L305" s="1">
        <f t="shared" si="5"/>
        <v>14</v>
      </c>
      <c r="M305" s="1">
        <f t="shared" si="5"/>
        <v>23</v>
      </c>
      <c r="N305" s="22"/>
      <c r="O305" s="22"/>
      <c r="P305" s="22"/>
      <c r="Q305" s="22"/>
    </row>
    <row r="306" spans="1:17">
      <c r="A306" s="25" t="s">
        <v>722</v>
      </c>
      <c r="B306" s="22">
        <v>16</v>
      </c>
      <c r="C306" s="22">
        <v>10</v>
      </c>
      <c r="D306" s="22">
        <v>24</v>
      </c>
      <c r="E306" s="22"/>
      <c r="F306" s="22"/>
      <c r="G306" s="22"/>
      <c r="H306" s="22"/>
      <c r="I306" s="22"/>
      <c r="J306" s="22"/>
      <c r="K306" s="1">
        <f t="shared" si="5"/>
        <v>16</v>
      </c>
      <c r="L306" s="1">
        <f t="shared" si="5"/>
        <v>10</v>
      </c>
      <c r="M306" s="1">
        <f t="shared" si="5"/>
        <v>24</v>
      </c>
      <c r="N306" s="22"/>
      <c r="O306" s="22"/>
      <c r="P306" s="22"/>
      <c r="Q306" s="22"/>
    </row>
    <row r="307" spans="1:17">
      <c r="A307" s="25" t="s">
        <v>651</v>
      </c>
      <c r="B307" s="22">
        <v>16</v>
      </c>
      <c r="C307" s="22">
        <v>11</v>
      </c>
      <c r="D307" s="22">
        <v>22</v>
      </c>
      <c r="E307" s="21"/>
      <c r="F307" s="21"/>
      <c r="G307" s="21"/>
      <c r="H307" s="21"/>
      <c r="I307" s="21"/>
      <c r="J307" s="21"/>
      <c r="K307" s="1">
        <f t="shared" si="5"/>
        <v>16</v>
      </c>
      <c r="L307" s="1">
        <f t="shared" si="5"/>
        <v>11</v>
      </c>
      <c r="M307" s="1">
        <f t="shared" si="5"/>
        <v>22</v>
      </c>
      <c r="N307" s="22"/>
      <c r="O307" s="22"/>
      <c r="P307" s="22"/>
      <c r="Q307" s="22"/>
    </row>
    <row r="308" spans="1:17">
      <c r="A308" s="25" t="s">
        <v>652</v>
      </c>
      <c r="B308" s="22">
        <v>15</v>
      </c>
      <c r="C308" s="22">
        <v>9</v>
      </c>
      <c r="D308" s="22">
        <v>22</v>
      </c>
      <c r="E308" s="21"/>
      <c r="F308" s="21"/>
      <c r="G308" s="21"/>
      <c r="H308" s="21"/>
      <c r="I308" s="21"/>
      <c r="J308" s="21"/>
      <c r="K308" s="1">
        <f t="shared" si="5"/>
        <v>15</v>
      </c>
      <c r="L308" s="1">
        <f t="shared" si="5"/>
        <v>9</v>
      </c>
      <c r="M308" s="1">
        <f t="shared" si="5"/>
        <v>22</v>
      </c>
      <c r="N308" s="22"/>
      <c r="O308" s="22"/>
      <c r="P308" s="22"/>
      <c r="Q308" s="22"/>
    </row>
    <row r="309" spans="1:17">
      <c r="A309" s="25" t="s">
        <v>653</v>
      </c>
      <c r="B309" s="22">
        <v>16</v>
      </c>
      <c r="C309" s="22">
        <v>11</v>
      </c>
      <c r="D309" s="22">
        <v>21</v>
      </c>
      <c r="E309" s="21"/>
      <c r="F309" s="21"/>
      <c r="G309" s="21"/>
      <c r="H309" s="21"/>
      <c r="I309" s="21"/>
      <c r="J309" s="21"/>
      <c r="K309" s="1">
        <f t="shared" si="5"/>
        <v>16</v>
      </c>
      <c r="L309" s="1">
        <f t="shared" si="5"/>
        <v>11</v>
      </c>
      <c r="M309" s="1">
        <f t="shared" si="5"/>
        <v>21</v>
      </c>
      <c r="N309" s="22"/>
      <c r="O309" s="22"/>
      <c r="P309" s="22"/>
      <c r="Q309" s="22"/>
    </row>
    <row r="310" spans="1:17">
      <c r="A310" s="25" t="s">
        <v>654</v>
      </c>
      <c r="B310" s="22">
        <v>16</v>
      </c>
      <c r="C310" s="22">
        <v>11</v>
      </c>
      <c r="D310" s="22">
        <v>20</v>
      </c>
      <c r="E310" s="21"/>
      <c r="F310" s="21"/>
      <c r="G310" s="21"/>
      <c r="H310" s="21"/>
      <c r="I310" s="21"/>
      <c r="J310" s="21"/>
      <c r="K310" s="1">
        <f t="shared" si="5"/>
        <v>16</v>
      </c>
      <c r="L310" s="1">
        <f t="shared" si="5"/>
        <v>11</v>
      </c>
      <c r="M310" s="1">
        <f t="shared" si="5"/>
        <v>20</v>
      </c>
      <c r="N310" s="22"/>
      <c r="O310" s="22"/>
      <c r="P310" s="22"/>
      <c r="Q310" s="22"/>
    </row>
    <row r="311" spans="1:17">
      <c r="A311" s="25" t="s">
        <v>655</v>
      </c>
      <c r="B311" s="22">
        <v>17</v>
      </c>
      <c r="C311" s="22">
        <v>11</v>
      </c>
      <c r="D311" s="22">
        <v>22</v>
      </c>
      <c r="E311" s="21"/>
      <c r="F311" s="22"/>
      <c r="G311" s="22"/>
      <c r="H311" s="21"/>
      <c r="I311" s="22"/>
      <c r="J311" s="22"/>
      <c r="K311" s="1">
        <f t="shared" si="5"/>
        <v>17</v>
      </c>
      <c r="L311" s="1">
        <f t="shared" si="5"/>
        <v>11</v>
      </c>
      <c r="M311" s="1">
        <f t="shared" si="5"/>
        <v>22</v>
      </c>
      <c r="N311" s="22"/>
      <c r="O311" s="22"/>
      <c r="P311" s="22"/>
      <c r="Q311" s="22"/>
    </row>
    <row r="312" spans="1:17">
      <c r="A312" s="25" t="s">
        <v>656</v>
      </c>
      <c r="B312" s="22">
        <v>16</v>
      </c>
      <c r="C312" s="22">
        <v>10</v>
      </c>
      <c r="D312" s="22">
        <v>21</v>
      </c>
      <c r="E312" s="22"/>
      <c r="F312" s="22"/>
      <c r="G312" s="22"/>
      <c r="H312" s="22"/>
      <c r="I312" s="22"/>
      <c r="J312" s="22"/>
      <c r="K312" s="1">
        <f t="shared" si="5"/>
        <v>16</v>
      </c>
      <c r="L312" s="1">
        <f t="shared" si="5"/>
        <v>10</v>
      </c>
      <c r="M312" s="1">
        <f t="shared" si="5"/>
        <v>21</v>
      </c>
      <c r="N312" s="22"/>
      <c r="O312" s="22"/>
      <c r="P312" s="22"/>
      <c r="Q312" s="22"/>
    </row>
    <row r="313" spans="1:17">
      <c r="A313" s="25" t="s">
        <v>657</v>
      </c>
      <c r="B313" s="22">
        <v>18</v>
      </c>
      <c r="C313" s="22">
        <v>14</v>
      </c>
      <c r="D313" s="22">
        <v>22</v>
      </c>
      <c r="E313" s="22"/>
      <c r="F313" s="22"/>
      <c r="G313" s="22"/>
      <c r="H313" s="22"/>
      <c r="I313" s="22"/>
      <c r="J313" s="22"/>
      <c r="K313" s="1">
        <f t="shared" si="5"/>
        <v>18</v>
      </c>
      <c r="L313" s="1">
        <f t="shared" si="5"/>
        <v>14</v>
      </c>
      <c r="M313" s="1">
        <f t="shared" si="5"/>
        <v>22</v>
      </c>
      <c r="N313" s="22"/>
      <c r="O313" s="22"/>
      <c r="P313" s="22"/>
      <c r="Q313" s="22"/>
    </row>
    <row r="314" spans="1:17">
      <c r="A314" s="25" t="s">
        <v>658</v>
      </c>
      <c r="B314" s="22">
        <v>18</v>
      </c>
      <c r="C314" s="22">
        <v>13</v>
      </c>
      <c r="D314" s="22">
        <v>22</v>
      </c>
      <c r="E314" s="22"/>
      <c r="F314" s="22"/>
      <c r="G314" s="22"/>
      <c r="H314" s="22"/>
      <c r="I314" s="22"/>
      <c r="J314" s="22"/>
      <c r="K314" s="1">
        <f t="shared" si="5"/>
        <v>18</v>
      </c>
      <c r="L314" s="1">
        <f t="shared" si="5"/>
        <v>13</v>
      </c>
      <c r="M314" s="1">
        <f t="shared" si="5"/>
        <v>22</v>
      </c>
      <c r="N314" s="22"/>
      <c r="O314" s="22"/>
      <c r="P314" s="22"/>
      <c r="Q314" s="22"/>
    </row>
    <row r="315" spans="1:17">
      <c r="A315" s="25" t="s">
        <v>659</v>
      </c>
      <c r="B315" s="22">
        <v>19</v>
      </c>
      <c r="C315" s="22">
        <v>17</v>
      </c>
      <c r="D315" s="22">
        <v>21</v>
      </c>
      <c r="E315" s="22"/>
      <c r="F315" s="22"/>
      <c r="G315" s="22"/>
      <c r="H315" s="22"/>
      <c r="I315" s="22"/>
      <c r="J315" s="22"/>
      <c r="K315" s="1">
        <f t="shared" si="5"/>
        <v>19</v>
      </c>
      <c r="L315" s="1">
        <f t="shared" si="5"/>
        <v>17</v>
      </c>
      <c r="M315" s="1">
        <f t="shared" si="5"/>
        <v>21</v>
      </c>
      <c r="N315" s="22"/>
      <c r="O315" s="22"/>
      <c r="P315" s="22"/>
      <c r="Q315" s="22"/>
    </row>
    <row r="316" spans="1:17">
      <c r="A316" s="25" t="s">
        <v>660</v>
      </c>
      <c r="B316" s="22">
        <v>19</v>
      </c>
      <c r="C316" s="22">
        <v>17</v>
      </c>
      <c r="D316" s="22">
        <v>21</v>
      </c>
      <c r="E316" s="22"/>
      <c r="F316" s="22"/>
      <c r="G316" s="22"/>
      <c r="H316" s="22"/>
      <c r="I316" s="22"/>
      <c r="J316" s="22"/>
      <c r="K316" s="1">
        <f t="shared" si="5"/>
        <v>19</v>
      </c>
      <c r="L316" s="1">
        <f t="shared" si="5"/>
        <v>17</v>
      </c>
      <c r="M316" s="1">
        <f t="shared" si="5"/>
        <v>21</v>
      </c>
      <c r="N316" s="22"/>
      <c r="O316" s="22"/>
      <c r="P316" s="22"/>
      <c r="Q316" s="22"/>
    </row>
    <row r="317" spans="1:17">
      <c r="A317" s="25" t="s">
        <v>661</v>
      </c>
      <c r="B317" s="22">
        <v>17</v>
      </c>
      <c r="C317" s="22">
        <v>14</v>
      </c>
      <c r="D317" s="22">
        <v>23</v>
      </c>
      <c r="E317" s="22"/>
      <c r="F317" s="22"/>
      <c r="G317" s="22"/>
      <c r="H317" s="22"/>
      <c r="I317" s="22"/>
      <c r="J317" s="22"/>
      <c r="K317" s="1">
        <f t="shared" si="5"/>
        <v>17</v>
      </c>
      <c r="L317" s="1">
        <f t="shared" si="5"/>
        <v>14</v>
      </c>
      <c r="M317" s="1">
        <f t="shared" si="5"/>
        <v>23</v>
      </c>
      <c r="N317" s="22"/>
      <c r="O317" s="22"/>
      <c r="P317" s="22"/>
      <c r="Q317" s="22"/>
    </row>
    <row r="318" spans="1:17">
      <c r="A318" s="25" t="s">
        <v>662</v>
      </c>
      <c r="B318" s="22">
        <v>16</v>
      </c>
      <c r="C318" s="22">
        <v>10</v>
      </c>
      <c r="D318" s="22">
        <v>21</v>
      </c>
      <c r="E318" s="22"/>
      <c r="F318" s="22"/>
      <c r="G318" s="22"/>
      <c r="H318" s="22"/>
      <c r="I318" s="22"/>
      <c r="J318" s="22"/>
      <c r="K318" s="1">
        <f t="shared" si="5"/>
        <v>16</v>
      </c>
      <c r="L318" s="1">
        <f t="shared" si="5"/>
        <v>10</v>
      </c>
      <c r="M318" s="1">
        <f t="shared" si="5"/>
        <v>21</v>
      </c>
      <c r="N318" s="22"/>
      <c r="O318" s="22"/>
      <c r="P318" s="22"/>
      <c r="Q318" s="22"/>
    </row>
    <row r="319" spans="1:17">
      <c r="A319" s="25" t="s">
        <v>663</v>
      </c>
      <c r="B319" s="22">
        <v>18</v>
      </c>
      <c r="C319" s="22">
        <v>13</v>
      </c>
      <c r="D319" s="22">
        <v>22</v>
      </c>
      <c r="E319" s="22"/>
      <c r="F319" s="22"/>
      <c r="G319" s="22"/>
      <c r="H319" s="22"/>
      <c r="I319" s="22"/>
      <c r="J319" s="22"/>
      <c r="K319" s="1">
        <f t="shared" si="5"/>
        <v>18</v>
      </c>
      <c r="L319" s="1">
        <f t="shared" si="5"/>
        <v>13</v>
      </c>
      <c r="M319" s="1">
        <f t="shared" si="5"/>
        <v>22</v>
      </c>
      <c r="N319" s="22"/>
      <c r="O319" s="22"/>
      <c r="P319" s="22"/>
      <c r="Q319" s="22"/>
    </row>
    <row r="320" spans="1:17">
      <c r="A320" s="25" t="s">
        <v>664</v>
      </c>
      <c r="B320" s="22">
        <v>16</v>
      </c>
      <c r="C320" s="22">
        <v>10</v>
      </c>
      <c r="D320" s="22">
        <v>22</v>
      </c>
      <c r="E320" s="22"/>
      <c r="F320" s="22"/>
      <c r="G320" s="22"/>
      <c r="H320" s="22"/>
      <c r="I320" s="22"/>
      <c r="J320" s="22"/>
      <c r="K320" s="1">
        <f t="shared" si="5"/>
        <v>16</v>
      </c>
      <c r="L320" s="1">
        <f t="shared" si="5"/>
        <v>10</v>
      </c>
      <c r="M320" s="1">
        <f t="shared" si="5"/>
        <v>22</v>
      </c>
      <c r="N320" s="22"/>
      <c r="O320" s="22"/>
      <c r="P320" s="22"/>
      <c r="Q320" s="22"/>
    </row>
    <row r="321" spans="1:17">
      <c r="A321" s="25" t="s">
        <v>665</v>
      </c>
      <c r="B321" s="22">
        <v>16</v>
      </c>
      <c r="C321" s="22">
        <v>11</v>
      </c>
      <c r="D321" s="22">
        <v>20</v>
      </c>
      <c r="E321" s="22"/>
      <c r="F321" s="22"/>
      <c r="G321" s="22"/>
      <c r="H321" s="22"/>
      <c r="I321" s="22"/>
      <c r="J321" s="22"/>
      <c r="K321" s="1">
        <f t="shared" si="5"/>
        <v>16</v>
      </c>
      <c r="L321" s="1">
        <f t="shared" si="5"/>
        <v>11</v>
      </c>
      <c r="M321" s="1">
        <f t="shared" si="5"/>
        <v>20</v>
      </c>
      <c r="N321" s="22"/>
      <c r="O321" s="22"/>
      <c r="P321" s="22"/>
      <c r="Q321" s="22"/>
    </row>
    <row r="322" spans="1:17">
      <c r="A322" s="25" t="s">
        <v>666</v>
      </c>
      <c r="B322" s="22">
        <v>18</v>
      </c>
      <c r="C322" s="22">
        <v>15</v>
      </c>
      <c r="D322" s="22">
        <v>22</v>
      </c>
      <c r="E322" s="22"/>
      <c r="F322" s="22"/>
      <c r="G322" s="22"/>
      <c r="H322" s="22"/>
      <c r="I322" s="22"/>
      <c r="J322" s="22"/>
      <c r="K322" s="1">
        <f t="shared" si="5"/>
        <v>18</v>
      </c>
      <c r="L322" s="1">
        <f t="shared" si="5"/>
        <v>15</v>
      </c>
      <c r="M322" s="1">
        <f t="shared" si="5"/>
        <v>22</v>
      </c>
      <c r="N322" s="22"/>
      <c r="O322" s="22"/>
      <c r="P322" s="22"/>
      <c r="Q322" s="22"/>
    </row>
    <row r="323" spans="1:17">
      <c r="A323" s="25" t="s">
        <v>667</v>
      </c>
      <c r="B323" s="22">
        <v>16</v>
      </c>
      <c r="C323" s="22">
        <v>11</v>
      </c>
      <c r="D323" s="22">
        <v>21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16</v>
      </c>
      <c r="L323" s="1">
        <f t="shared" si="6"/>
        <v>11</v>
      </c>
      <c r="M323" s="1">
        <f t="shared" si="6"/>
        <v>21</v>
      </c>
      <c r="N323" s="22"/>
      <c r="O323" s="22"/>
      <c r="P323" s="22"/>
      <c r="Q323" s="22"/>
    </row>
    <row r="324" spans="1:17">
      <c r="A324" s="25" t="s">
        <v>668</v>
      </c>
      <c r="B324" s="22">
        <v>15</v>
      </c>
      <c r="C324" s="22">
        <v>8</v>
      </c>
      <c r="D324" s="22">
        <v>21</v>
      </c>
      <c r="E324" s="22"/>
      <c r="F324" s="22"/>
      <c r="G324" s="22"/>
      <c r="H324" s="22"/>
      <c r="I324" s="22"/>
      <c r="J324" s="22"/>
      <c r="K324" s="1">
        <f t="shared" si="6"/>
        <v>15</v>
      </c>
      <c r="L324" s="1">
        <f t="shared" si="6"/>
        <v>8</v>
      </c>
      <c r="M324" s="1">
        <f t="shared" si="6"/>
        <v>21</v>
      </c>
      <c r="N324" s="22"/>
      <c r="O324" s="22"/>
      <c r="P324" s="22"/>
      <c r="Q324" s="22"/>
    </row>
    <row r="325" spans="1:17">
      <c r="A325" s="25" t="s">
        <v>669</v>
      </c>
      <c r="B325" s="22">
        <v>14</v>
      </c>
      <c r="C325" s="22">
        <v>8</v>
      </c>
      <c r="D325" s="22">
        <v>22</v>
      </c>
      <c r="E325" s="22"/>
      <c r="F325" s="22"/>
      <c r="G325" s="22"/>
      <c r="H325" s="22"/>
      <c r="I325" s="22"/>
      <c r="J325" s="22"/>
      <c r="K325" s="1">
        <f t="shared" si="6"/>
        <v>14</v>
      </c>
      <c r="L325" s="1">
        <f t="shared" si="6"/>
        <v>8</v>
      </c>
      <c r="M325" s="1">
        <f t="shared" si="6"/>
        <v>22</v>
      </c>
      <c r="N325" s="22"/>
      <c r="O325" s="22"/>
      <c r="P325" s="22"/>
      <c r="Q325" s="22"/>
    </row>
    <row r="326" spans="1:17">
      <c r="A326" s="25" t="s">
        <v>670</v>
      </c>
      <c r="B326" s="22">
        <v>15</v>
      </c>
      <c r="C326" s="22">
        <v>12</v>
      </c>
      <c r="D326" s="22">
        <v>18</v>
      </c>
      <c r="E326" s="22"/>
      <c r="F326" s="22"/>
      <c r="G326" s="22"/>
      <c r="H326" s="22"/>
      <c r="I326" s="22"/>
      <c r="J326" s="22"/>
      <c r="K326" s="1">
        <f t="shared" si="6"/>
        <v>15</v>
      </c>
      <c r="L326" s="1">
        <f t="shared" si="6"/>
        <v>12</v>
      </c>
      <c r="M326" s="1">
        <f t="shared" si="6"/>
        <v>18</v>
      </c>
      <c r="N326" s="22"/>
      <c r="O326" s="22"/>
      <c r="P326" s="22"/>
      <c r="Q326" s="22"/>
    </row>
    <row r="327" spans="1:17">
      <c r="A327" s="25" t="s">
        <v>671</v>
      </c>
      <c r="B327" s="22">
        <v>13</v>
      </c>
      <c r="C327" s="22">
        <v>9</v>
      </c>
      <c r="D327" s="22">
        <v>17</v>
      </c>
      <c r="E327" s="22"/>
      <c r="F327" s="22"/>
      <c r="G327" s="22"/>
      <c r="H327" s="22"/>
      <c r="I327" s="22"/>
      <c r="J327" s="22"/>
      <c r="K327" s="1">
        <f t="shared" si="6"/>
        <v>13</v>
      </c>
      <c r="L327" s="1">
        <f t="shared" si="6"/>
        <v>9</v>
      </c>
      <c r="M327" s="1">
        <f t="shared" si="6"/>
        <v>17</v>
      </c>
      <c r="N327" s="22"/>
      <c r="O327" s="22"/>
      <c r="P327" s="22"/>
      <c r="Q327" s="22"/>
    </row>
    <row r="328" spans="1:17">
      <c r="A328" s="25" t="s">
        <v>672</v>
      </c>
      <c r="B328" s="22">
        <v>11</v>
      </c>
      <c r="C328" s="22">
        <v>7</v>
      </c>
      <c r="D328" s="22">
        <v>17</v>
      </c>
      <c r="E328" s="22"/>
      <c r="F328" s="22"/>
      <c r="G328" s="22"/>
      <c r="H328" s="22"/>
      <c r="I328" s="22"/>
      <c r="J328" s="22"/>
      <c r="K328" s="1">
        <f t="shared" si="6"/>
        <v>11</v>
      </c>
      <c r="L328" s="1">
        <f t="shared" si="6"/>
        <v>7</v>
      </c>
      <c r="M328" s="1">
        <f t="shared" si="6"/>
        <v>17</v>
      </c>
      <c r="N328" s="22"/>
      <c r="O328" s="22"/>
      <c r="P328" s="22"/>
      <c r="Q328" s="22"/>
    </row>
    <row r="329" spans="1:17">
      <c r="A329" s="25" t="s">
        <v>673</v>
      </c>
      <c r="B329" s="22">
        <v>13</v>
      </c>
      <c r="C329" s="22">
        <v>7</v>
      </c>
      <c r="D329" s="22">
        <v>20</v>
      </c>
      <c r="E329" s="22"/>
      <c r="F329" s="22"/>
      <c r="G329" s="22"/>
      <c r="H329" s="22"/>
      <c r="I329" s="22"/>
      <c r="J329" s="22"/>
      <c r="K329" s="1">
        <f t="shared" si="6"/>
        <v>13</v>
      </c>
      <c r="L329" s="1">
        <f t="shared" si="6"/>
        <v>7</v>
      </c>
      <c r="M329" s="1">
        <f t="shared" si="6"/>
        <v>20</v>
      </c>
      <c r="N329" s="22"/>
      <c r="O329" s="22"/>
      <c r="P329" s="22"/>
      <c r="Q329" s="22"/>
    </row>
    <row r="330" spans="1:17">
      <c r="A330" s="25" t="s">
        <v>674</v>
      </c>
      <c r="B330" s="22">
        <v>12</v>
      </c>
      <c r="C330" s="22">
        <v>5</v>
      </c>
      <c r="D330" s="22">
        <v>18</v>
      </c>
      <c r="E330" s="22"/>
      <c r="F330" s="22"/>
      <c r="G330" s="22"/>
      <c r="H330" s="22"/>
      <c r="I330" s="22"/>
      <c r="J330" s="22"/>
      <c r="K330" s="1">
        <f t="shared" si="6"/>
        <v>12</v>
      </c>
      <c r="L330" s="1">
        <f t="shared" si="6"/>
        <v>5</v>
      </c>
      <c r="M330" s="1">
        <f t="shared" si="6"/>
        <v>18</v>
      </c>
      <c r="N330" s="22"/>
      <c r="O330" s="22"/>
      <c r="P330" s="22"/>
      <c r="Q330" s="22"/>
    </row>
    <row r="331" spans="1:17">
      <c r="A331" s="25" t="s">
        <v>675</v>
      </c>
      <c r="B331" s="22">
        <v>12</v>
      </c>
      <c r="C331" s="22">
        <v>4</v>
      </c>
      <c r="D331" s="22">
        <v>18</v>
      </c>
      <c r="E331" s="22"/>
      <c r="F331" s="22"/>
      <c r="G331" s="22"/>
      <c r="H331" s="22"/>
      <c r="I331" s="22"/>
      <c r="J331" s="22"/>
      <c r="K331" s="1">
        <f t="shared" si="6"/>
        <v>12</v>
      </c>
      <c r="L331" s="1">
        <f t="shared" si="6"/>
        <v>4</v>
      </c>
      <c r="M331" s="1">
        <f t="shared" si="6"/>
        <v>18</v>
      </c>
      <c r="N331" s="22"/>
      <c r="O331" s="22"/>
      <c r="P331" s="22"/>
      <c r="Q331" s="22"/>
    </row>
    <row r="332" spans="1:17">
      <c r="A332" s="25" t="s">
        <v>676</v>
      </c>
      <c r="B332" s="22">
        <v>16</v>
      </c>
      <c r="C332" s="22">
        <v>10</v>
      </c>
      <c r="D332" s="22">
        <v>20</v>
      </c>
      <c r="E332" s="22"/>
      <c r="F332" s="22"/>
      <c r="G332" s="22"/>
      <c r="H332" s="22"/>
      <c r="I332" s="22"/>
      <c r="J332" s="22"/>
      <c r="K332" s="1">
        <f t="shared" si="6"/>
        <v>16</v>
      </c>
      <c r="L332" s="1">
        <f t="shared" si="6"/>
        <v>10</v>
      </c>
      <c r="M332" s="1">
        <f t="shared" si="6"/>
        <v>20</v>
      </c>
      <c r="N332" s="22"/>
      <c r="O332" s="22"/>
      <c r="P332" s="22"/>
      <c r="Q332" s="22"/>
    </row>
    <row r="333" spans="1:17">
      <c r="A333" s="25" t="s">
        <v>677</v>
      </c>
      <c r="B333" s="22">
        <v>18</v>
      </c>
      <c r="C333" s="22">
        <v>17</v>
      </c>
      <c r="D333" s="22">
        <v>19</v>
      </c>
      <c r="E333" s="22"/>
      <c r="F333" s="22"/>
      <c r="G333" s="22"/>
      <c r="H333" s="22"/>
      <c r="I333" s="22"/>
      <c r="J333" s="22"/>
      <c r="K333" s="1">
        <f t="shared" si="6"/>
        <v>18</v>
      </c>
      <c r="L333" s="1">
        <f t="shared" si="6"/>
        <v>17</v>
      </c>
      <c r="M333" s="1">
        <f t="shared" si="6"/>
        <v>19</v>
      </c>
      <c r="N333" s="22"/>
      <c r="O333" s="22"/>
      <c r="P333" s="22"/>
      <c r="Q333" s="22"/>
    </row>
    <row r="334" spans="1:17">
      <c r="A334" s="25" t="s">
        <v>678</v>
      </c>
      <c r="B334" s="22">
        <v>16</v>
      </c>
      <c r="C334" s="22">
        <v>12</v>
      </c>
      <c r="D334" s="22">
        <v>18</v>
      </c>
      <c r="E334" s="22"/>
      <c r="F334" s="22"/>
      <c r="G334" s="22"/>
      <c r="H334" s="22"/>
      <c r="I334" s="22"/>
      <c r="J334" s="22"/>
      <c r="K334" s="1">
        <f t="shared" si="6"/>
        <v>16</v>
      </c>
      <c r="L334" s="1">
        <f t="shared" si="6"/>
        <v>12</v>
      </c>
      <c r="M334" s="1">
        <f t="shared" si="6"/>
        <v>18</v>
      </c>
      <c r="N334" s="22"/>
      <c r="O334" s="22"/>
      <c r="P334" s="22"/>
      <c r="Q334" s="22"/>
    </row>
    <row r="335" spans="1:17">
      <c r="A335" s="25" t="s">
        <v>679</v>
      </c>
      <c r="B335" s="22">
        <v>14</v>
      </c>
      <c r="C335" s="22">
        <v>10</v>
      </c>
      <c r="D335" s="22">
        <v>19</v>
      </c>
      <c r="E335" s="22"/>
      <c r="F335" s="22"/>
      <c r="G335" s="22"/>
      <c r="H335" s="22"/>
      <c r="I335" s="22"/>
      <c r="J335" s="22"/>
      <c r="K335" s="1">
        <f t="shared" si="6"/>
        <v>14</v>
      </c>
      <c r="L335" s="1">
        <f t="shared" si="6"/>
        <v>10</v>
      </c>
      <c r="M335" s="1">
        <f t="shared" si="6"/>
        <v>19</v>
      </c>
      <c r="N335" s="22"/>
      <c r="O335" s="22"/>
      <c r="P335" s="22"/>
      <c r="Q335" s="22"/>
    </row>
    <row r="336" spans="1:17">
      <c r="A336" s="25" t="s">
        <v>680</v>
      </c>
      <c r="B336" s="22">
        <v>13</v>
      </c>
      <c r="C336" s="22">
        <v>7</v>
      </c>
      <c r="D336" s="22">
        <v>19</v>
      </c>
      <c r="E336" s="22"/>
      <c r="F336" s="22"/>
      <c r="G336" s="22"/>
      <c r="H336" s="22"/>
      <c r="I336" s="22"/>
      <c r="J336" s="22"/>
      <c r="K336" s="1">
        <f t="shared" si="6"/>
        <v>13</v>
      </c>
      <c r="L336" s="1">
        <f t="shared" si="6"/>
        <v>7</v>
      </c>
      <c r="M336" s="1">
        <f t="shared" si="6"/>
        <v>19</v>
      </c>
      <c r="N336" s="22"/>
      <c r="O336" s="22"/>
      <c r="P336" s="22"/>
      <c r="Q336" s="22"/>
    </row>
    <row r="337" spans="1:17">
      <c r="A337" s="26" t="s">
        <v>681</v>
      </c>
      <c r="B337" s="22">
        <v>13</v>
      </c>
      <c r="C337" s="22">
        <v>8</v>
      </c>
      <c r="D337" s="22">
        <v>18</v>
      </c>
      <c r="E337" s="21"/>
      <c r="F337" s="21"/>
      <c r="G337" s="21"/>
      <c r="H337" s="21"/>
      <c r="I337" s="21"/>
      <c r="J337" s="21"/>
      <c r="K337" s="1">
        <f t="shared" si="6"/>
        <v>13</v>
      </c>
      <c r="L337" s="1">
        <f t="shared" si="6"/>
        <v>8</v>
      </c>
      <c r="M337" s="1">
        <f t="shared" si="6"/>
        <v>18</v>
      </c>
      <c r="N337" s="22"/>
      <c r="O337" s="22"/>
      <c r="P337" s="22"/>
      <c r="Q337" s="22"/>
    </row>
    <row r="338" spans="1:17">
      <c r="A338" s="26" t="s">
        <v>682</v>
      </c>
      <c r="B338" s="22">
        <v>10</v>
      </c>
      <c r="C338" s="22">
        <v>9</v>
      </c>
      <c r="D338" s="22">
        <v>13</v>
      </c>
      <c r="E338" s="21"/>
      <c r="F338" s="21"/>
      <c r="G338" s="21"/>
      <c r="H338" s="21"/>
      <c r="I338" s="21"/>
      <c r="J338" s="21"/>
      <c r="K338" s="1">
        <f t="shared" si="6"/>
        <v>10</v>
      </c>
      <c r="L338" s="1">
        <f t="shared" si="6"/>
        <v>9</v>
      </c>
      <c r="M338" s="1">
        <f t="shared" si="6"/>
        <v>13</v>
      </c>
      <c r="N338" s="22"/>
      <c r="O338" s="22"/>
      <c r="P338" s="22"/>
      <c r="Q338" s="22"/>
    </row>
    <row r="339" spans="1:17">
      <c r="A339" s="26" t="s">
        <v>683</v>
      </c>
      <c r="B339" s="22">
        <v>10</v>
      </c>
      <c r="C339" s="22">
        <v>6</v>
      </c>
      <c r="D339" s="22">
        <v>13</v>
      </c>
      <c r="E339" s="21"/>
      <c r="F339" s="21"/>
      <c r="G339" s="21"/>
      <c r="H339" s="21"/>
      <c r="I339" s="21"/>
      <c r="J339" s="21"/>
      <c r="K339" s="1">
        <f t="shared" si="6"/>
        <v>10</v>
      </c>
      <c r="L339" s="1">
        <f t="shared" si="6"/>
        <v>6</v>
      </c>
      <c r="M339" s="1">
        <f t="shared" si="6"/>
        <v>13</v>
      </c>
      <c r="N339" s="22"/>
      <c r="O339" s="22"/>
      <c r="P339" s="22"/>
      <c r="Q339" s="22"/>
    </row>
    <row r="340" spans="1:17">
      <c r="A340" s="26" t="s">
        <v>684</v>
      </c>
      <c r="B340" s="22">
        <v>13</v>
      </c>
      <c r="C340" s="22">
        <v>6</v>
      </c>
      <c r="D340" s="22">
        <v>17</v>
      </c>
      <c r="E340" s="21"/>
      <c r="F340" s="21"/>
      <c r="G340" s="21"/>
      <c r="H340" s="21"/>
      <c r="I340" s="21"/>
      <c r="J340" s="21"/>
      <c r="K340" s="1">
        <f t="shared" si="6"/>
        <v>13</v>
      </c>
      <c r="L340" s="1">
        <f t="shared" si="6"/>
        <v>6</v>
      </c>
      <c r="M340" s="1">
        <f t="shared" si="6"/>
        <v>17</v>
      </c>
      <c r="N340" s="22"/>
      <c r="O340" s="22"/>
      <c r="P340" s="22"/>
      <c r="Q340" s="22"/>
    </row>
    <row r="341" spans="1:17">
      <c r="A341" s="26" t="s">
        <v>685</v>
      </c>
      <c r="B341" s="22">
        <v>15</v>
      </c>
      <c r="C341" s="22">
        <v>11</v>
      </c>
      <c r="D341" s="22">
        <v>18</v>
      </c>
      <c r="E341" s="21"/>
      <c r="F341" s="21"/>
      <c r="G341" s="22"/>
      <c r="H341" s="21"/>
      <c r="I341" s="21"/>
      <c r="J341" s="22"/>
      <c r="K341" s="1">
        <f t="shared" si="6"/>
        <v>15</v>
      </c>
      <c r="L341" s="1">
        <f t="shared" si="6"/>
        <v>11</v>
      </c>
      <c r="M341" s="1">
        <f t="shared" si="6"/>
        <v>18</v>
      </c>
      <c r="N341" s="22"/>
      <c r="O341" s="22"/>
      <c r="P341" s="22"/>
      <c r="Q341" s="22"/>
    </row>
    <row r="342" spans="1:17">
      <c r="A342" s="26" t="s">
        <v>686</v>
      </c>
      <c r="B342" s="22">
        <v>11</v>
      </c>
      <c r="C342" s="22">
        <v>8</v>
      </c>
      <c r="D342" s="22">
        <v>14</v>
      </c>
      <c r="E342" s="22"/>
      <c r="F342" s="22"/>
      <c r="G342" s="22"/>
      <c r="H342" s="22"/>
      <c r="I342" s="22"/>
      <c r="J342" s="22"/>
      <c r="K342" s="1">
        <f t="shared" si="6"/>
        <v>11</v>
      </c>
      <c r="L342" s="1">
        <f t="shared" si="6"/>
        <v>8</v>
      </c>
      <c r="M342" s="1">
        <f t="shared" si="6"/>
        <v>14</v>
      </c>
      <c r="N342" s="22"/>
      <c r="O342" s="22"/>
      <c r="P342" s="22"/>
      <c r="Q342" s="22"/>
    </row>
    <row r="343" spans="1:17">
      <c r="A343" s="26" t="s">
        <v>687</v>
      </c>
      <c r="B343" s="22">
        <v>10</v>
      </c>
      <c r="C343" s="22">
        <v>7</v>
      </c>
      <c r="D343" s="22">
        <v>13</v>
      </c>
      <c r="E343" s="22"/>
      <c r="F343" s="22"/>
      <c r="G343" s="22"/>
      <c r="H343" s="22"/>
      <c r="I343" s="22"/>
      <c r="J343" s="22"/>
      <c r="K343" s="1">
        <f t="shared" si="6"/>
        <v>10</v>
      </c>
      <c r="L343" s="1">
        <f t="shared" si="6"/>
        <v>7</v>
      </c>
      <c r="M343" s="1">
        <f t="shared" si="6"/>
        <v>13</v>
      </c>
      <c r="N343" s="22"/>
      <c r="O343" s="22"/>
      <c r="P343" s="22"/>
      <c r="Q343" s="22"/>
    </row>
    <row r="344" spans="1:17">
      <c r="A344" s="26" t="s">
        <v>688</v>
      </c>
      <c r="B344" s="22">
        <v>11</v>
      </c>
      <c r="C344" s="22">
        <v>8</v>
      </c>
      <c r="D344" s="22">
        <v>14</v>
      </c>
      <c r="E344" s="22"/>
      <c r="F344" s="22"/>
      <c r="G344" s="22"/>
      <c r="H344" s="22"/>
      <c r="I344" s="22"/>
      <c r="J344" s="22"/>
      <c r="K344" s="1">
        <f t="shared" si="6"/>
        <v>11</v>
      </c>
      <c r="L344" s="1">
        <f t="shared" si="6"/>
        <v>8</v>
      </c>
      <c r="M344" s="1">
        <f t="shared" si="6"/>
        <v>14</v>
      </c>
      <c r="N344" s="22"/>
      <c r="O344" s="22"/>
      <c r="P344" s="22"/>
      <c r="Q344" s="22"/>
    </row>
    <row r="345" spans="1:17">
      <c r="A345" s="26" t="s">
        <v>689</v>
      </c>
      <c r="B345" s="22">
        <v>10</v>
      </c>
      <c r="C345" s="22">
        <v>7</v>
      </c>
      <c r="D345" s="22">
        <v>14</v>
      </c>
      <c r="E345" s="22"/>
      <c r="F345" s="22"/>
      <c r="G345" s="22"/>
      <c r="H345" s="22"/>
      <c r="I345" s="22"/>
      <c r="J345" s="22"/>
      <c r="K345" s="1">
        <f t="shared" si="6"/>
        <v>10</v>
      </c>
      <c r="L345" s="1">
        <f t="shared" si="6"/>
        <v>7</v>
      </c>
      <c r="M345" s="1">
        <f t="shared" si="6"/>
        <v>14</v>
      </c>
      <c r="N345" s="22"/>
      <c r="O345" s="22"/>
      <c r="P345" s="22"/>
      <c r="Q345" s="22"/>
    </row>
    <row r="346" spans="1:17">
      <c r="A346" s="26" t="s">
        <v>690</v>
      </c>
      <c r="B346" s="22">
        <v>10</v>
      </c>
      <c r="C346" s="22">
        <v>7</v>
      </c>
      <c r="D346" s="22">
        <v>14</v>
      </c>
      <c r="E346" s="22"/>
      <c r="F346" s="22"/>
      <c r="G346" s="22"/>
      <c r="H346" s="22"/>
      <c r="I346" s="22"/>
      <c r="J346" s="22"/>
      <c r="K346" s="1">
        <f t="shared" si="6"/>
        <v>10</v>
      </c>
      <c r="L346" s="1">
        <f t="shared" si="6"/>
        <v>7</v>
      </c>
      <c r="M346" s="1">
        <f t="shared" si="6"/>
        <v>14</v>
      </c>
      <c r="N346" s="22"/>
      <c r="O346" s="22"/>
      <c r="P346" s="22"/>
      <c r="Q346" s="22"/>
    </row>
    <row r="347" spans="1:17">
      <c r="A347" s="26" t="s">
        <v>691</v>
      </c>
      <c r="B347" s="22">
        <v>10</v>
      </c>
      <c r="C347" s="22">
        <v>8</v>
      </c>
      <c r="D347" s="22">
        <v>13</v>
      </c>
      <c r="E347" s="22"/>
      <c r="F347" s="22"/>
      <c r="G347" s="22"/>
      <c r="H347" s="22"/>
      <c r="I347" s="22"/>
      <c r="J347" s="22"/>
      <c r="K347" s="1">
        <f t="shared" si="6"/>
        <v>10</v>
      </c>
      <c r="L347" s="1">
        <f t="shared" si="6"/>
        <v>8</v>
      </c>
      <c r="M347" s="1">
        <f t="shared" si="6"/>
        <v>13</v>
      </c>
      <c r="N347" s="22"/>
      <c r="O347" s="22"/>
      <c r="P347" s="22"/>
      <c r="Q347" s="22"/>
    </row>
    <row r="348" spans="1:17">
      <c r="A348" s="26" t="s">
        <v>692</v>
      </c>
      <c r="B348" s="22">
        <v>10</v>
      </c>
      <c r="C348" s="22">
        <v>6</v>
      </c>
      <c r="D348" s="22">
        <v>14</v>
      </c>
      <c r="E348" s="22"/>
      <c r="F348" s="22"/>
      <c r="G348" s="22"/>
      <c r="H348" s="22"/>
      <c r="I348" s="22"/>
      <c r="J348" s="22"/>
      <c r="K348" s="1">
        <f t="shared" si="6"/>
        <v>10</v>
      </c>
      <c r="L348" s="1">
        <f t="shared" si="6"/>
        <v>6</v>
      </c>
      <c r="M348" s="1">
        <f t="shared" si="6"/>
        <v>14</v>
      </c>
      <c r="N348" s="22"/>
      <c r="O348" s="22"/>
      <c r="P348" s="22"/>
      <c r="Q348" s="22"/>
    </row>
    <row r="349" spans="1:17">
      <c r="A349" s="26" t="s">
        <v>693</v>
      </c>
      <c r="B349" s="22">
        <v>12</v>
      </c>
      <c r="C349" s="22">
        <v>9</v>
      </c>
      <c r="D349" s="22">
        <v>16</v>
      </c>
      <c r="E349" s="22"/>
      <c r="F349" s="22"/>
      <c r="G349" s="22"/>
      <c r="H349" s="22"/>
      <c r="I349" s="22"/>
      <c r="J349" s="22"/>
      <c r="K349" s="1">
        <f t="shared" si="6"/>
        <v>12</v>
      </c>
      <c r="L349" s="1">
        <f t="shared" si="6"/>
        <v>9</v>
      </c>
      <c r="M349" s="1">
        <f t="shared" si="6"/>
        <v>16</v>
      </c>
      <c r="N349" s="22"/>
      <c r="O349" s="22"/>
      <c r="P349" s="22"/>
      <c r="Q349" s="22"/>
    </row>
    <row r="350" spans="1:17">
      <c r="A350" s="26" t="s">
        <v>694</v>
      </c>
      <c r="B350" s="22">
        <v>10</v>
      </c>
      <c r="C350" s="22">
        <v>4</v>
      </c>
      <c r="D350" s="22">
        <v>17</v>
      </c>
      <c r="E350" s="22"/>
      <c r="F350" s="22"/>
      <c r="G350" s="22"/>
      <c r="H350" s="22"/>
      <c r="I350" s="22"/>
      <c r="J350" s="22"/>
      <c r="K350" s="1">
        <f t="shared" si="6"/>
        <v>10</v>
      </c>
      <c r="L350" s="1">
        <f t="shared" si="6"/>
        <v>4</v>
      </c>
      <c r="M350" s="1">
        <f t="shared" si="6"/>
        <v>17</v>
      </c>
      <c r="N350" s="22"/>
      <c r="O350" s="22"/>
      <c r="P350" s="22"/>
      <c r="Q350" s="22"/>
    </row>
    <row r="351" spans="1:17">
      <c r="A351" s="26" t="s">
        <v>695</v>
      </c>
      <c r="B351" s="22">
        <v>13</v>
      </c>
      <c r="C351" s="22">
        <v>9</v>
      </c>
      <c r="D351" s="22">
        <v>17</v>
      </c>
      <c r="E351" s="22"/>
      <c r="F351" s="22"/>
      <c r="G351" s="22"/>
      <c r="H351" s="22"/>
      <c r="I351" s="22"/>
      <c r="J351" s="22"/>
      <c r="K351" s="1">
        <f t="shared" si="6"/>
        <v>13</v>
      </c>
      <c r="L351" s="1">
        <f t="shared" si="6"/>
        <v>9</v>
      </c>
      <c r="M351" s="1">
        <f t="shared" si="6"/>
        <v>17</v>
      </c>
      <c r="N351" s="22"/>
      <c r="O351" s="22"/>
      <c r="P351" s="22"/>
      <c r="Q351" s="22"/>
    </row>
    <row r="352" spans="1:17">
      <c r="A352" s="26" t="s">
        <v>696</v>
      </c>
      <c r="B352" s="22">
        <v>12</v>
      </c>
      <c r="C352" s="22">
        <v>8</v>
      </c>
      <c r="D352" s="22">
        <v>18</v>
      </c>
      <c r="E352" s="22"/>
      <c r="F352" s="22"/>
      <c r="G352" s="22"/>
      <c r="H352" s="22"/>
      <c r="I352" s="22"/>
      <c r="J352" s="22"/>
      <c r="K352" s="1">
        <f t="shared" si="6"/>
        <v>12</v>
      </c>
      <c r="L352" s="1">
        <f t="shared" si="6"/>
        <v>8</v>
      </c>
      <c r="M352" s="1">
        <f t="shared" si="6"/>
        <v>18</v>
      </c>
      <c r="N352" s="22"/>
      <c r="O352" s="22"/>
      <c r="P352" s="22"/>
      <c r="Q352" s="22"/>
    </row>
    <row r="353" spans="1:17">
      <c r="A353" s="26" t="s">
        <v>697</v>
      </c>
      <c r="B353" s="22">
        <v>14</v>
      </c>
      <c r="C353" s="22">
        <v>12</v>
      </c>
      <c r="D353" s="22">
        <v>18</v>
      </c>
      <c r="E353" s="22"/>
      <c r="F353" s="22"/>
      <c r="G353" s="22"/>
      <c r="H353" s="22"/>
      <c r="I353" s="22"/>
      <c r="J353" s="22"/>
      <c r="K353" s="1">
        <f t="shared" si="6"/>
        <v>14</v>
      </c>
      <c r="L353" s="1">
        <f t="shared" si="6"/>
        <v>12</v>
      </c>
      <c r="M353" s="1">
        <f t="shared" si="6"/>
        <v>18</v>
      </c>
      <c r="N353" s="22"/>
      <c r="O353" s="22"/>
      <c r="P353" s="22"/>
      <c r="Q353" s="22"/>
    </row>
    <row r="354" spans="1:17">
      <c r="A354" s="26" t="s">
        <v>698</v>
      </c>
      <c r="B354" s="22">
        <v>16</v>
      </c>
      <c r="C354" s="22">
        <v>14</v>
      </c>
      <c r="D354" s="22">
        <v>18</v>
      </c>
      <c r="E354" s="22"/>
      <c r="F354" s="22"/>
      <c r="G354" s="22"/>
      <c r="H354" s="22"/>
      <c r="I354" s="22"/>
      <c r="J354" s="22"/>
      <c r="K354" s="1">
        <f t="shared" si="6"/>
        <v>16</v>
      </c>
      <c r="L354" s="1">
        <f t="shared" si="6"/>
        <v>14</v>
      </c>
      <c r="M354" s="1">
        <f t="shared" si="6"/>
        <v>18</v>
      </c>
      <c r="N354" s="22"/>
      <c r="O354" s="22"/>
      <c r="P354" s="22"/>
      <c r="Q354" s="22"/>
    </row>
    <row r="355" spans="1:17">
      <c r="A355" s="26" t="s">
        <v>699</v>
      </c>
      <c r="B355" s="22">
        <v>16</v>
      </c>
      <c r="C355" s="22">
        <v>15</v>
      </c>
      <c r="D355" s="22">
        <v>18</v>
      </c>
      <c r="E355" s="22"/>
      <c r="F355" s="22"/>
      <c r="G355" s="22"/>
      <c r="H355" s="22"/>
      <c r="I355" s="22"/>
      <c r="J355" s="22"/>
      <c r="K355" s="1">
        <f t="shared" si="6"/>
        <v>16</v>
      </c>
      <c r="L355" s="1">
        <f t="shared" si="6"/>
        <v>15</v>
      </c>
      <c r="M355" s="1">
        <f t="shared" si="6"/>
        <v>18</v>
      </c>
      <c r="N355" s="22"/>
      <c r="O355" s="22"/>
      <c r="P355" s="22"/>
      <c r="Q355" s="22"/>
    </row>
    <row r="356" spans="1:17">
      <c r="A356" s="26" t="s">
        <v>700</v>
      </c>
      <c r="B356" s="22">
        <v>14</v>
      </c>
      <c r="C356" s="22">
        <v>12</v>
      </c>
      <c r="D356" s="22">
        <v>16</v>
      </c>
      <c r="E356" s="22"/>
      <c r="F356" s="22"/>
      <c r="G356" s="22"/>
      <c r="H356" s="22"/>
      <c r="I356" s="22"/>
      <c r="J356" s="22"/>
      <c r="K356" s="1">
        <f t="shared" si="6"/>
        <v>14</v>
      </c>
      <c r="L356" s="1">
        <f t="shared" si="6"/>
        <v>12</v>
      </c>
      <c r="M356" s="1">
        <f t="shared" si="6"/>
        <v>16</v>
      </c>
      <c r="N356" s="22"/>
      <c r="O356" s="22"/>
      <c r="P356" s="22"/>
      <c r="Q356" s="22"/>
    </row>
    <row r="357" spans="1:17">
      <c r="A357" s="26" t="s">
        <v>701</v>
      </c>
      <c r="B357" s="22">
        <v>12</v>
      </c>
      <c r="C357" s="22">
        <v>8</v>
      </c>
      <c r="D357" s="22">
        <v>18</v>
      </c>
      <c r="E357" s="22"/>
      <c r="F357" s="22"/>
      <c r="G357" s="22"/>
      <c r="H357" s="22"/>
      <c r="I357" s="22"/>
      <c r="J357" s="22"/>
      <c r="K357" s="1">
        <f t="shared" si="6"/>
        <v>12</v>
      </c>
      <c r="L357" s="1">
        <f t="shared" si="6"/>
        <v>8</v>
      </c>
      <c r="M357" s="1">
        <f t="shared" si="6"/>
        <v>18</v>
      </c>
      <c r="N357" s="22"/>
      <c r="O357" s="22"/>
      <c r="P357" s="22"/>
      <c r="Q357" s="22"/>
    </row>
    <row r="358" spans="1:17">
      <c r="A358" s="26" t="s">
        <v>702</v>
      </c>
      <c r="B358" s="22">
        <v>12</v>
      </c>
      <c r="C358" s="22">
        <v>7</v>
      </c>
      <c r="D358" s="22">
        <v>18</v>
      </c>
      <c r="E358" s="22"/>
      <c r="F358" s="22"/>
      <c r="G358" s="22"/>
      <c r="H358" s="22"/>
      <c r="I358" s="22"/>
      <c r="J358" s="22"/>
      <c r="K358" s="1">
        <f t="shared" si="6"/>
        <v>12</v>
      </c>
      <c r="L358" s="1">
        <f t="shared" si="6"/>
        <v>7</v>
      </c>
      <c r="M358" s="1">
        <f t="shared" si="6"/>
        <v>18</v>
      </c>
      <c r="N358" s="22"/>
      <c r="O358" s="22"/>
      <c r="P358" s="22"/>
      <c r="Q358" s="22"/>
    </row>
    <row r="359" spans="1:17">
      <c r="A359" s="26" t="s">
        <v>703</v>
      </c>
      <c r="B359" s="22">
        <v>12</v>
      </c>
      <c r="C359" s="22">
        <v>8</v>
      </c>
      <c r="D359" s="22">
        <v>18</v>
      </c>
      <c r="E359" s="22"/>
      <c r="F359" s="22"/>
      <c r="G359" s="22"/>
      <c r="H359" s="22"/>
      <c r="I359" s="22"/>
      <c r="J359" s="22"/>
      <c r="K359" s="1">
        <f t="shared" si="6"/>
        <v>12</v>
      </c>
      <c r="L359" s="1">
        <f t="shared" si="6"/>
        <v>8</v>
      </c>
      <c r="M359" s="1">
        <f t="shared" si="6"/>
        <v>18</v>
      </c>
      <c r="N359" s="22"/>
      <c r="O359" s="22"/>
      <c r="P359" s="22"/>
      <c r="Q359" s="22"/>
    </row>
    <row r="360" spans="1:17">
      <c r="A360" s="26" t="s">
        <v>704</v>
      </c>
      <c r="B360" s="22">
        <v>11</v>
      </c>
      <c r="C360" s="22">
        <v>4</v>
      </c>
      <c r="D360" s="22">
        <v>16</v>
      </c>
      <c r="E360" s="22"/>
      <c r="F360" s="22"/>
      <c r="G360" s="22"/>
      <c r="H360" s="22"/>
      <c r="I360" s="22"/>
      <c r="J360" s="22"/>
      <c r="K360" s="1">
        <f t="shared" si="6"/>
        <v>11</v>
      </c>
      <c r="L360" s="1">
        <f t="shared" si="6"/>
        <v>4</v>
      </c>
      <c r="M360" s="1">
        <f t="shared" si="6"/>
        <v>16</v>
      </c>
      <c r="N360" s="22"/>
      <c r="O360" s="22"/>
      <c r="P360" s="22"/>
      <c r="Q360" s="22"/>
    </row>
    <row r="361" spans="1:17">
      <c r="A361" s="26" t="s">
        <v>705</v>
      </c>
      <c r="B361" s="22">
        <v>12</v>
      </c>
      <c r="C361" s="22">
        <v>9</v>
      </c>
      <c r="D361" s="22">
        <v>15</v>
      </c>
      <c r="E361" s="22"/>
      <c r="F361" s="22"/>
      <c r="G361" s="22"/>
      <c r="H361" s="22"/>
      <c r="I361" s="22"/>
      <c r="J361" s="22"/>
      <c r="K361" s="1">
        <f t="shared" si="6"/>
        <v>12</v>
      </c>
      <c r="L361" s="1">
        <f t="shared" si="6"/>
        <v>9</v>
      </c>
      <c r="M361" s="1">
        <f t="shared" si="6"/>
        <v>15</v>
      </c>
      <c r="N361" s="22"/>
      <c r="O361" s="22"/>
      <c r="P361" s="22"/>
      <c r="Q361" s="22"/>
    </row>
    <row r="362" spans="1:17">
      <c r="A362" s="26" t="s">
        <v>706</v>
      </c>
      <c r="B362" s="22">
        <v>8</v>
      </c>
      <c r="C362" s="22">
        <v>5</v>
      </c>
      <c r="D362" s="22">
        <v>11</v>
      </c>
      <c r="E362" s="22"/>
      <c r="F362" s="22"/>
      <c r="G362" s="22"/>
      <c r="H362" s="22"/>
      <c r="I362" s="22"/>
      <c r="J362" s="22"/>
      <c r="K362" s="1">
        <f t="shared" si="6"/>
        <v>8</v>
      </c>
      <c r="L362" s="1">
        <f t="shared" si="6"/>
        <v>5</v>
      </c>
      <c r="M362" s="1">
        <f t="shared" si="6"/>
        <v>11</v>
      </c>
      <c r="N362" s="22"/>
      <c r="O362" s="22"/>
      <c r="P362" s="22"/>
      <c r="Q362" s="22"/>
    </row>
    <row r="363" spans="1:17">
      <c r="A363" s="26" t="s">
        <v>707</v>
      </c>
      <c r="B363" s="22">
        <v>7</v>
      </c>
      <c r="C363" s="22">
        <v>3</v>
      </c>
      <c r="D363" s="22">
        <v>12</v>
      </c>
      <c r="E363" s="22"/>
      <c r="F363" s="22"/>
      <c r="G363" s="22"/>
      <c r="H363" s="22"/>
      <c r="I363" s="22"/>
      <c r="J363" s="22"/>
      <c r="K363" s="1">
        <f t="shared" si="6"/>
        <v>7</v>
      </c>
      <c r="L363" s="1">
        <f t="shared" si="6"/>
        <v>3</v>
      </c>
      <c r="M363" s="1">
        <f t="shared" si="6"/>
        <v>12</v>
      </c>
      <c r="N363" s="22"/>
      <c r="O363" s="22"/>
      <c r="P363" s="22"/>
      <c r="Q363" s="22"/>
    </row>
    <row r="364" spans="1:17">
      <c r="A364" s="26" t="s">
        <v>708</v>
      </c>
      <c r="B364" s="22">
        <v>12</v>
      </c>
      <c r="C364" s="22">
        <v>8</v>
      </c>
      <c r="D364" s="22">
        <v>16</v>
      </c>
      <c r="E364" s="22"/>
      <c r="F364" s="22"/>
      <c r="G364" s="22"/>
      <c r="H364" s="22"/>
      <c r="I364" s="22"/>
      <c r="J364" s="22"/>
      <c r="K364" s="1">
        <f t="shared" si="6"/>
        <v>12</v>
      </c>
      <c r="L364" s="1">
        <f t="shared" si="6"/>
        <v>8</v>
      </c>
      <c r="M364" s="1">
        <f t="shared" si="6"/>
        <v>16</v>
      </c>
      <c r="N364" s="22"/>
      <c r="O364" s="22"/>
      <c r="P364" s="22"/>
      <c r="Q364" s="22"/>
    </row>
    <row r="365" spans="1:17">
      <c r="A365" s="26" t="s">
        <v>709</v>
      </c>
      <c r="B365" s="22">
        <v>9</v>
      </c>
      <c r="C365" s="22">
        <v>4</v>
      </c>
      <c r="D365" s="22">
        <v>13</v>
      </c>
      <c r="E365" s="22"/>
      <c r="F365" s="22"/>
      <c r="G365" s="22"/>
      <c r="H365" s="22"/>
      <c r="I365" s="22"/>
      <c r="J365" s="22"/>
      <c r="K365" s="1">
        <f t="shared" si="6"/>
        <v>9</v>
      </c>
      <c r="L365" s="1">
        <f t="shared" si="6"/>
        <v>4</v>
      </c>
      <c r="M365" s="1">
        <f t="shared" si="6"/>
        <v>13</v>
      </c>
      <c r="N365" s="22"/>
      <c r="O365" s="22"/>
      <c r="P365" s="22"/>
      <c r="Q365" s="22"/>
    </row>
    <row r="366" spans="1:17">
      <c r="A366" s="26" t="s">
        <v>710</v>
      </c>
      <c r="B366" s="22">
        <v>8</v>
      </c>
      <c r="C366" s="22">
        <v>4</v>
      </c>
      <c r="D366" s="22">
        <v>11</v>
      </c>
      <c r="E366" s="22"/>
      <c r="F366" s="22"/>
      <c r="G366" s="22"/>
      <c r="H366" s="22"/>
      <c r="I366" s="22"/>
      <c r="J366" s="22"/>
      <c r="K366" s="1">
        <f t="shared" si="6"/>
        <v>8</v>
      </c>
      <c r="L366" s="1">
        <f t="shared" si="6"/>
        <v>4</v>
      </c>
      <c r="M366" s="1">
        <f t="shared" si="6"/>
        <v>11</v>
      </c>
      <c r="N366" s="22"/>
      <c r="O366" s="22"/>
      <c r="P366" s="22"/>
      <c r="Q366" s="22"/>
    </row>
    <row r="367" spans="1:17">
      <c r="A367" s="26" t="s">
        <v>711</v>
      </c>
      <c r="B367" s="22">
        <v>10</v>
      </c>
      <c r="C367" s="22">
        <v>5</v>
      </c>
      <c r="D367" s="22">
        <v>14</v>
      </c>
      <c r="E367" s="22"/>
      <c r="F367" s="22"/>
      <c r="G367" s="22"/>
      <c r="H367" s="22"/>
      <c r="I367" s="22"/>
      <c r="J367" s="22"/>
      <c r="K367" s="1">
        <f t="shared" si="6"/>
        <v>10</v>
      </c>
      <c r="L367" s="1">
        <f t="shared" si="6"/>
        <v>5</v>
      </c>
      <c r="M367" s="1">
        <f t="shared" si="6"/>
        <v>14</v>
      </c>
      <c r="N367" s="22"/>
      <c r="O367" s="22"/>
      <c r="P367" s="22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N984" s="22"/>
      <c r="O984" s="22"/>
      <c r="P984" s="22"/>
      <c r="Q984" s="22"/>
    </row>
    <row r="985" spans="2:17">
      <c r="B985" s="22"/>
      <c r="C985" s="22"/>
      <c r="D985" s="22"/>
      <c r="E985" s="22"/>
      <c r="F985" s="22"/>
      <c r="G985" s="22"/>
      <c r="H985" s="22"/>
      <c r="I985" s="22"/>
      <c r="J985" s="22"/>
      <c r="N985" s="22"/>
      <c r="O985" s="22"/>
      <c r="P985" s="22"/>
      <c r="Q985" s="22"/>
    </row>
    <row r="986" spans="2:17">
      <c r="B986" s="22"/>
      <c r="C986" s="22"/>
      <c r="D986" s="22"/>
      <c r="E986" s="22"/>
      <c r="F986" s="22"/>
      <c r="G986" s="22"/>
      <c r="H986" s="22"/>
      <c r="I986" s="22"/>
      <c r="J986" s="22"/>
      <c r="N986" s="22"/>
      <c r="O986" s="22"/>
      <c r="P986" s="22"/>
      <c r="Q986" s="22"/>
    </row>
    <row r="987" spans="2:17">
      <c r="B987" s="22"/>
      <c r="C987" s="22"/>
      <c r="D987" s="22"/>
      <c r="E987" s="22"/>
      <c r="F987" s="22"/>
      <c r="G987" s="22"/>
      <c r="H987" s="22"/>
      <c r="I987" s="22"/>
      <c r="J987" s="22"/>
      <c r="N987" s="22"/>
      <c r="O987" s="22"/>
      <c r="P987" s="22"/>
      <c r="Q987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1B1D-0DB5-46EB-B82D-BEA023BCFB8B}">
  <sheetPr>
    <tabColor theme="6" tint="0.59999389629810485"/>
  </sheetPr>
  <dimension ref="A1:AH953"/>
  <sheetViews>
    <sheetView topLeftCell="A336" zoomScaleNormal="100" workbookViewId="0">
      <selection activeCell="G28" sqref="G28"/>
    </sheetView>
  </sheetViews>
  <sheetFormatPr defaultRowHeight="14.4"/>
  <cols>
    <col min="1" max="1" width="12" style="26" bestFit="1" customWidth="1"/>
    <col min="11" max="11" width="15.88671875" bestFit="1" customWidth="1"/>
    <col min="12" max="12" width="14" bestFit="1" customWidth="1"/>
    <col min="13" max="13" width="14.21875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824</v>
      </c>
      <c r="L1" s="27" t="s">
        <v>825</v>
      </c>
      <c r="M1" s="27" t="s">
        <v>826</v>
      </c>
    </row>
    <row r="2" spans="1:17">
      <c r="A2" s="25" t="s">
        <v>348</v>
      </c>
      <c r="B2" s="22">
        <v>11</v>
      </c>
      <c r="C2" s="22">
        <v>9</v>
      </c>
      <c r="D2" s="22">
        <v>14</v>
      </c>
      <c r="E2" s="22"/>
      <c r="F2" s="22"/>
      <c r="G2" s="22"/>
      <c r="H2" s="22"/>
      <c r="I2" s="22"/>
      <c r="J2" s="22"/>
      <c r="K2" s="1">
        <f>AVERAGE(B2,E2,H2)</f>
        <v>11</v>
      </c>
      <c r="L2" s="1">
        <f t="shared" ref="L2:M17" si="0">AVERAGE(C2,F2,I2)</f>
        <v>9</v>
      </c>
      <c r="M2" s="1">
        <f t="shared" si="0"/>
        <v>14</v>
      </c>
      <c r="N2" s="22"/>
      <c r="O2" s="22"/>
      <c r="P2" s="22"/>
      <c r="Q2" s="22"/>
    </row>
    <row r="3" spans="1:17">
      <c r="A3" s="25" t="s">
        <v>349</v>
      </c>
      <c r="B3" s="22">
        <v>9</v>
      </c>
      <c r="C3" s="22">
        <v>5</v>
      </c>
      <c r="D3" s="22">
        <v>13</v>
      </c>
      <c r="E3" s="22"/>
      <c r="F3" s="22"/>
      <c r="G3" s="22"/>
      <c r="H3" s="22"/>
      <c r="I3" s="22"/>
      <c r="J3" s="22"/>
      <c r="K3" s="1">
        <f t="shared" ref="K3:M66" si="1">AVERAGE(B3,E3,H3)</f>
        <v>9</v>
      </c>
      <c r="L3" s="1">
        <f t="shared" si="0"/>
        <v>5</v>
      </c>
      <c r="M3" s="1">
        <f t="shared" si="0"/>
        <v>13</v>
      </c>
      <c r="N3" s="22"/>
      <c r="O3" s="22"/>
      <c r="P3" s="22"/>
      <c r="Q3" s="22"/>
    </row>
    <row r="4" spans="1:17">
      <c r="A4" s="25" t="s">
        <v>350</v>
      </c>
      <c r="B4" s="22">
        <v>8</v>
      </c>
      <c r="C4" s="22">
        <v>4</v>
      </c>
      <c r="D4" s="22">
        <v>11</v>
      </c>
      <c r="E4" s="22"/>
      <c r="F4" s="22"/>
      <c r="G4" s="22"/>
      <c r="H4" s="22"/>
      <c r="I4" s="22"/>
      <c r="J4" s="22"/>
      <c r="K4" s="1">
        <f t="shared" si="1"/>
        <v>8</v>
      </c>
      <c r="L4" s="1">
        <f t="shared" si="0"/>
        <v>4</v>
      </c>
      <c r="M4" s="1">
        <f t="shared" si="0"/>
        <v>11</v>
      </c>
      <c r="N4" s="22"/>
      <c r="O4" s="22"/>
      <c r="P4" s="22"/>
      <c r="Q4" s="22"/>
    </row>
    <row r="5" spans="1:17">
      <c r="A5" s="25" t="s">
        <v>351</v>
      </c>
      <c r="B5" s="22">
        <v>8</v>
      </c>
      <c r="C5" s="22">
        <v>4</v>
      </c>
      <c r="D5" s="22">
        <v>11</v>
      </c>
      <c r="E5" s="22"/>
      <c r="F5" s="22"/>
      <c r="G5" s="22"/>
      <c r="H5" s="22"/>
      <c r="I5" s="22"/>
      <c r="J5" s="22"/>
      <c r="K5" s="1">
        <f t="shared" si="1"/>
        <v>8</v>
      </c>
      <c r="L5" s="1">
        <f t="shared" si="0"/>
        <v>4</v>
      </c>
      <c r="M5" s="1">
        <f t="shared" si="0"/>
        <v>11</v>
      </c>
      <c r="N5" s="22"/>
      <c r="O5" s="22"/>
      <c r="P5" s="22"/>
      <c r="Q5" s="22"/>
    </row>
    <row r="6" spans="1:17">
      <c r="A6" s="25" t="s">
        <v>352</v>
      </c>
      <c r="B6" s="22">
        <v>11</v>
      </c>
      <c r="C6" s="22">
        <v>7</v>
      </c>
      <c r="D6" s="22">
        <v>14</v>
      </c>
      <c r="E6" s="22"/>
      <c r="F6" s="22"/>
      <c r="G6" s="22"/>
      <c r="H6" s="22"/>
      <c r="I6" s="22"/>
      <c r="J6" s="22"/>
      <c r="K6" s="1">
        <f t="shared" si="1"/>
        <v>11</v>
      </c>
      <c r="L6" s="1">
        <f t="shared" si="0"/>
        <v>7</v>
      </c>
      <c r="M6" s="1">
        <f t="shared" si="0"/>
        <v>14</v>
      </c>
      <c r="N6" s="22"/>
      <c r="O6" s="22"/>
      <c r="P6" s="22"/>
      <c r="Q6" s="22"/>
    </row>
    <row r="7" spans="1:17">
      <c r="A7" s="25" t="s">
        <v>353</v>
      </c>
      <c r="B7" s="22">
        <v>7</v>
      </c>
      <c r="C7" s="22">
        <v>4</v>
      </c>
      <c r="D7" s="22">
        <v>10</v>
      </c>
      <c r="E7" s="22"/>
      <c r="F7" s="22"/>
      <c r="G7" s="22"/>
      <c r="H7" s="22"/>
      <c r="I7" s="22"/>
      <c r="J7" s="22"/>
      <c r="K7" s="1">
        <f t="shared" si="1"/>
        <v>7</v>
      </c>
      <c r="L7" s="1">
        <f t="shared" si="0"/>
        <v>4</v>
      </c>
      <c r="M7" s="1">
        <f t="shared" si="0"/>
        <v>10</v>
      </c>
      <c r="N7" s="22"/>
      <c r="O7" s="22"/>
      <c r="P7" s="22"/>
      <c r="Q7" s="22"/>
    </row>
    <row r="8" spans="1:17">
      <c r="A8" s="25" t="s">
        <v>354</v>
      </c>
      <c r="B8" s="22">
        <v>6</v>
      </c>
      <c r="C8" s="22">
        <v>2</v>
      </c>
      <c r="D8" s="22">
        <v>9</v>
      </c>
      <c r="E8" s="22"/>
      <c r="F8" s="22"/>
      <c r="G8" s="22"/>
      <c r="H8" s="22"/>
      <c r="I8" s="22"/>
      <c r="J8" s="22"/>
      <c r="K8" s="1">
        <f t="shared" si="1"/>
        <v>6</v>
      </c>
      <c r="L8" s="1">
        <f t="shared" si="0"/>
        <v>2</v>
      </c>
      <c r="M8" s="1">
        <f t="shared" si="0"/>
        <v>9</v>
      </c>
      <c r="N8" s="22"/>
      <c r="O8" s="22"/>
      <c r="P8" s="22"/>
      <c r="Q8" s="22"/>
    </row>
    <row r="9" spans="1:17">
      <c r="A9" s="25" t="s">
        <v>355</v>
      </c>
      <c r="B9" s="22">
        <v>10</v>
      </c>
      <c r="C9" s="22">
        <v>7</v>
      </c>
      <c r="D9" s="22">
        <v>14</v>
      </c>
      <c r="E9" s="22"/>
      <c r="F9" s="22"/>
      <c r="G9" s="22"/>
      <c r="H9" s="22"/>
      <c r="I9" s="22"/>
      <c r="J9" s="22"/>
      <c r="K9" s="1">
        <f t="shared" si="1"/>
        <v>10</v>
      </c>
      <c r="L9" s="1">
        <f t="shared" si="0"/>
        <v>7</v>
      </c>
      <c r="M9" s="1">
        <f t="shared" si="0"/>
        <v>14</v>
      </c>
      <c r="N9" s="22"/>
      <c r="O9" s="22"/>
      <c r="P9" s="22"/>
      <c r="Q9" s="22"/>
    </row>
    <row r="10" spans="1:17">
      <c r="A10" s="25" t="s">
        <v>356</v>
      </c>
      <c r="B10" s="22">
        <v>8</v>
      </c>
      <c r="C10" s="22">
        <v>5</v>
      </c>
      <c r="D10" s="22">
        <v>12</v>
      </c>
      <c r="E10" s="22"/>
      <c r="F10" s="22"/>
      <c r="G10" s="22"/>
      <c r="H10" s="22"/>
      <c r="I10" s="22"/>
      <c r="J10" s="22"/>
      <c r="K10" s="1">
        <f t="shared" si="1"/>
        <v>8</v>
      </c>
      <c r="L10" s="1">
        <f t="shared" si="0"/>
        <v>5</v>
      </c>
      <c r="M10" s="1">
        <f t="shared" si="0"/>
        <v>12</v>
      </c>
      <c r="N10" s="22"/>
      <c r="O10" s="22"/>
      <c r="P10" s="22"/>
      <c r="Q10" s="22"/>
    </row>
    <row r="11" spans="1:17">
      <c r="A11" s="25" t="s">
        <v>357</v>
      </c>
      <c r="B11" s="22">
        <v>9</v>
      </c>
      <c r="C11" s="22">
        <v>5</v>
      </c>
      <c r="D11" s="22">
        <v>12</v>
      </c>
      <c r="E11" s="22"/>
      <c r="F11" s="22"/>
      <c r="G11" s="22"/>
      <c r="H11" s="22"/>
      <c r="I11" s="22"/>
      <c r="J11" s="22"/>
      <c r="K11" s="1">
        <f t="shared" si="1"/>
        <v>9</v>
      </c>
      <c r="L11" s="1">
        <f t="shared" si="0"/>
        <v>5</v>
      </c>
      <c r="M11" s="1">
        <f t="shared" si="0"/>
        <v>12</v>
      </c>
      <c r="N11" s="22"/>
      <c r="O11" s="22"/>
      <c r="P11" s="22"/>
      <c r="Q11" s="22"/>
    </row>
    <row r="12" spans="1:17">
      <c r="A12" s="25" t="s">
        <v>358</v>
      </c>
      <c r="B12" s="22">
        <v>12</v>
      </c>
      <c r="C12" s="22">
        <v>6</v>
      </c>
      <c r="D12" s="22">
        <v>15</v>
      </c>
      <c r="E12" s="22"/>
      <c r="F12" s="22"/>
      <c r="G12" s="22"/>
      <c r="H12" s="22"/>
      <c r="I12" s="22"/>
      <c r="J12" s="22"/>
      <c r="K12" s="1">
        <f t="shared" si="1"/>
        <v>12</v>
      </c>
      <c r="L12" s="1">
        <f t="shared" si="0"/>
        <v>6</v>
      </c>
      <c r="M12" s="1">
        <f t="shared" si="0"/>
        <v>15</v>
      </c>
      <c r="N12" s="22"/>
      <c r="O12" s="22"/>
      <c r="P12" s="22"/>
      <c r="Q12" s="22"/>
    </row>
    <row r="13" spans="1:17">
      <c r="A13" s="25" t="s">
        <v>359</v>
      </c>
      <c r="B13" s="22">
        <v>9</v>
      </c>
      <c r="C13" s="22">
        <v>6</v>
      </c>
      <c r="D13" s="22">
        <v>11</v>
      </c>
      <c r="E13" s="22"/>
      <c r="F13" s="22"/>
      <c r="G13" s="22"/>
      <c r="H13" s="22"/>
      <c r="I13" s="22"/>
      <c r="J13" s="22"/>
      <c r="K13" s="1">
        <f t="shared" si="1"/>
        <v>9</v>
      </c>
      <c r="L13" s="1">
        <f t="shared" si="0"/>
        <v>6</v>
      </c>
      <c r="M13" s="1">
        <f t="shared" si="0"/>
        <v>11</v>
      </c>
      <c r="N13" s="22"/>
      <c r="O13" s="22"/>
      <c r="P13" s="22"/>
      <c r="Q13" s="22"/>
    </row>
    <row r="14" spans="1:17">
      <c r="A14" s="25" t="s">
        <v>360</v>
      </c>
      <c r="B14" s="22">
        <v>8</v>
      </c>
      <c r="C14" s="22">
        <v>4</v>
      </c>
      <c r="D14" s="22">
        <v>11</v>
      </c>
      <c r="E14" s="22"/>
      <c r="F14" s="22"/>
      <c r="G14" s="22"/>
      <c r="H14" s="22"/>
      <c r="I14" s="22"/>
      <c r="J14" s="22"/>
      <c r="K14" s="1">
        <f t="shared" si="1"/>
        <v>8</v>
      </c>
      <c r="L14" s="1">
        <f t="shared" si="0"/>
        <v>4</v>
      </c>
      <c r="M14" s="1">
        <f t="shared" si="0"/>
        <v>11</v>
      </c>
      <c r="N14" s="22"/>
      <c r="O14" s="22"/>
      <c r="P14" s="22"/>
      <c r="Q14" s="22"/>
    </row>
    <row r="15" spans="1:17">
      <c r="A15" s="25" t="s">
        <v>361</v>
      </c>
      <c r="B15" s="22">
        <v>8</v>
      </c>
      <c r="C15" s="22">
        <v>5</v>
      </c>
      <c r="D15" s="22">
        <v>10</v>
      </c>
      <c r="E15" s="22"/>
      <c r="F15" s="22"/>
      <c r="G15" s="22"/>
      <c r="H15" s="22"/>
      <c r="I15" s="22"/>
      <c r="J15" s="22"/>
      <c r="K15" s="1">
        <f t="shared" si="1"/>
        <v>8</v>
      </c>
      <c r="L15" s="1">
        <f t="shared" si="0"/>
        <v>5</v>
      </c>
      <c r="M15" s="1">
        <f t="shared" si="0"/>
        <v>10</v>
      </c>
      <c r="N15" s="22"/>
      <c r="O15" s="22"/>
      <c r="P15" s="22"/>
      <c r="Q15" s="22"/>
    </row>
    <row r="16" spans="1:17">
      <c r="A16" s="25" t="s">
        <v>362</v>
      </c>
      <c r="B16" s="22">
        <v>8</v>
      </c>
      <c r="C16" s="22">
        <v>6</v>
      </c>
      <c r="D16" s="22">
        <v>10</v>
      </c>
      <c r="E16" s="22"/>
      <c r="F16" s="22"/>
      <c r="G16" s="22"/>
      <c r="H16" s="22"/>
      <c r="I16" s="22"/>
      <c r="J16" s="22"/>
      <c r="K16" s="1">
        <f t="shared" si="1"/>
        <v>8</v>
      </c>
      <c r="L16" s="1">
        <f t="shared" si="0"/>
        <v>6</v>
      </c>
      <c r="M16" s="1">
        <f t="shared" si="0"/>
        <v>10</v>
      </c>
      <c r="N16" s="22"/>
      <c r="O16" s="22"/>
      <c r="P16" s="22"/>
      <c r="Q16" s="22"/>
    </row>
    <row r="17" spans="1:17">
      <c r="A17" s="25" t="s">
        <v>363</v>
      </c>
      <c r="B17" s="22">
        <v>8</v>
      </c>
      <c r="C17" s="22">
        <v>5</v>
      </c>
      <c r="D17" s="22">
        <v>11</v>
      </c>
      <c r="E17" s="22"/>
      <c r="F17" s="22"/>
      <c r="G17" s="22"/>
      <c r="H17" s="22"/>
      <c r="I17" s="22"/>
      <c r="J17" s="22"/>
      <c r="K17" s="1">
        <f t="shared" si="1"/>
        <v>8</v>
      </c>
      <c r="L17" s="1">
        <f t="shared" si="0"/>
        <v>5</v>
      </c>
      <c r="M17" s="1">
        <f t="shared" si="0"/>
        <v>11</v>
      </c>
      <c r="N17" s="22"/>
      <c r="O17" s="22"/>
      <c r="P17" s="22"/>
      <c r="Q17" s="22"/>
    </row>
    <row r="18" spans="1:17">
      <c r="A18" s="25" t="s">
        <v>364</v>
      </c>
      <c r="B18" s="22">
        <v>11</v>
      </c>
      <c r="C18" s="22">
        <v>10</v>
      </c>
      <c r="D18" s="22">
        <v>14</v>
      </c>
      <c r="E18" s="22"/>
      <c r="F18" s="22"/>
      <c r="G18" s="22"/>
      <c r="H18" s="22"/>
      <c r="I18" s="22"/>
      <c r="J18" s="22"/>
      <c r="K18" s="1">
        <f t="shared" si="1"/>
        <v>11</v>
      </c>
      <c r="L18" s="1">
        <f t="shared" si="1"/>
        <v>10</v>
      </c>
      <c r="M18" s="1">
        <f t="shared" si="1"/>
        <v>14</v>
      </c>
      <c r="N18" s="22"/>
      <c r="O18" s="22"/>
      <c r="P18" s="22"/>
      <c r="Q18" s="22"/>
    </row>
    <row r="19" spans="1:17">
      <c r="A19" s="25" t="s">
        <v>365</v>
      </c>
      <c r="B19" s="22">
        <v>9</v>
      </c>
      <c r="C19" s="22">
        <v>7</v>
      </c>
      <c r="D19" s="22">
        <v>10</v>
      </c>
      <c r="E19" s="22"/>
      <c r="F19" s="22"/>
      <c r="G19" s="22"/>
      <c r="H19" s="22"/>
      <c r="I19" s="22"/>
      <c r="J19" s="22"/>
      <c r="K19" s="1">
        <f t="shared" si="1"/>
        <v>9</v>
      </c>
      <c r="L19" s="1">
        <f t="shared" si="1"/>
        <v>7</v>
      </c>
      <c r="M19" s="1">
        <f t="shared" si="1"/>
        <v>10</v>
      </c>
      <c r="N19" s="22"/>
      <c r="O19" s="22"/>
      <c r="P19" s="22"/>
      <c r="Q19" s="22"/>
    </row>
    <row r="20" spans="1:17">
      <c r="A20" s="25" t="s">
        <v>366</v>
      </c>
      <c r="B20" s="22">
        <v>9</v>
      </c>
      <c r="C20" s="22">
        <v>7</v>
      </c>
      <c r="D20" s="22">
        <v>11</v>
      </c>
      <c r="E20" s="22"/>
      <c r="F20" s="22"/>
      <c r="G20" s="22"/>
      <c r="H20" s="22"/>
      <c r="I20" s="22"/>
      <c r="J20" s="22"/>
      <c r="K20" s="1">
        <f t="shared" si="1"/>
        <v>9</v>
      </c>
      <c r="L20" s="1">
        <f t="shared" si="1"/>
        <v>7</v>
      </c>
      <c r="M20" s="1">
        <f t="shared" si="1"/>
        <v>11</v>
      </c>
      <c r="N20" s="22"/>
      <c r="O20" s="22"/>
      <c r="P20" s="22"/>
      <c r="Q20" s="22"/>
    </row>
    <row r="21" spans="1:17">
      <c r="A21" s="25" t="s">
        <v>367</v>
      </c>
      <c r="B21" s="22">
        <v>7</v>
      </c>
      <c r="C21" s="22">
        <v>6</v>
      </c>
      <c r="D21" s="22">
        <v>9</v>
      </c>
      <c r="E21" s="22"/>
      <c r="F21" s="22"/>
      <c r="G21" s="22"/>
      <c r="H21" s="22"/>
      <c r="I21" s="22"/>
      <c r="J21" s="22"/>
      <c r="K21" s="1">
        <f t="shared" si="1"/>
        <v>7</v>
      </c>
      <c r="L21" s="1">
        <f t="shared" si="1"/>
        <v>6</v>
      </c>
      <c r="M21" s="1">
        <f t="shared" si="1"/>
        <v>9</v>
      </c>
      <c r="N21" s="22"/>
      <c r="O21" s="22"/>
      <c r="P21" s="22"/>
      <c r="Q21" s="22"/>
    </row>
    <row r="22" spans="1:17">
      <c r="A22" s="25" t="s">
        <v>368</v>
      </c>
      <c r="B22" s="22">
        <v>8</v>
      </c>
      <c r="C22" s="22">
        <v>5</v>
      </c>
      <c r="D22" s="22">
        <v>11</v>
      </c>
      <c r="E22" s="22"/>
      <c r="F22" s="22"/>
      <c r="G22" s="22"/>
      <c r="H22" s="22"/>
      <c r="I22" s="22"/>
      <c r="J22" s="22"/>
      <c r="K22" s="1">
        <f t="shared" si="1"/>
        <v>8</v>
      </c>
      <c r="L22" s="1">
        <f t="shared" si="1"/>
        <v>5</v>
      </c>
      <c r="M22" s="1">
        <f t="shared" si="1"/>
        <v>11</v>
      </c>
      <c r="N22" s="22"/>
      <c r="O22" s="22"/>
      <c r="P22" s="22"/>
      <c r="Q22" s="22"/>
    </row>
    <row r="23" spans="1:17">
      <c r="A23" s="25" t="s">
        <v>369</v>
      </c>
      <c r="B23" s="22">
        <v>7</v>
      </c>
      <c r="C23" s="22">
        <v>3</v>
      </c>
      <c r="D23" s="22">
        <v>10</v>
      </c>
      <c r="E23" s="22"/>
      <c r="F23" s="22"/>
      <c r="G23" s="22"/>
      <c r="H23" s="22"/>
      <c r="I23" s="22"/>
      <c r="J23" s="22"/>
      <c r="K23" s="1">
        <f t="shared" si="1"/>
        <v>7</v>
      </c>
      <c r="L23" s="1">
        <f t="shared" si="1"/>
        <v>3</v>
      </c>
      <c r="M23" s="1">
        <f t="shared" si="1"/>
        <v>10</v>
      </c>
      <c r="N23" s="22"/>
      <c r="O23" s="22"/>
      <c r="P23" s="22"/>
      <c r="Q23" s="22"/>
    </row>
    <row r="24" spans="1:17">
      <c r="A24" s="25" t="s">
        <v>370</v>
      </c>
      <c r="B24" s="22">
        <v>8</v>
      </c>
      <c r="C24" s="22">
        <v>6</v>
      </c>
      <c r="D24" s="22">
        <v>10</v>
      </c>
      <c r="E24" s="22"/>
      <c r="F24" s="22"/>
      <c r="G24" s="22"/>
      <c r="H24" s="22"/>
      <c r="I24" s="22"/>
      <c r="J24" s="22"/>
      <c r="K24" s="1">
        <f t="shared" si="1"/>
        <v>8</v>
      </c>
      <c r="L24" s="1">
        <f t="shared" si="1"/>
        <v>6</v>
      </c>
      <c r="M24" s="1">
        <f t="shared" si="1"/>
        <v>10</v>
      </c>
      <c r="N24" s="22"/>
      <c r="O24" s="22"/>
      <c r="P24" s="22"/>
      <c r="Q24" s="22"/>
    </row>
    <row r="25" spans="1:17">
      <c r="A25" s="25" t="s">
        <v>371</v>
      </c>
      <c r="B25" s="22">
        <v>8</v>
      </c>
      <c r="C25" s="22">
        <v>3</v>
      </c>
      <c r="D25" s="22">
        <v>11</v>
      </c>
      <c r="E25" s="22"/>
      <c r="F25" s="22"/>
      <c r="G25" s="22"/>
      <c r="H25" s="22"/>
      <c r="I25" s="22"/>
      <c r="J25" s="22"/>
      <c r="K25" s="1">
        <f t="shared" si="1"/>
        <v>8</v>
      </c>
      <c r="L25" s="1">
        <f t="shared" si="1"/>
        <v>3</v>
      </c>
      <c r="M25" s="1">
        <f t="shared" si="1"/>
        <v>11</v>
      </c>
      <c r="N25" s="22"/>
      <c r="O25" s="22"/>
      <c r="P25" s="22"/>
      <c r="Q25" s="22"/>
    </row>
    <row r="26" spans="1:17">
      <c r="A26" s="25" t="s">
        <v>372</v>
      </c>
      <c r="B26" s="22">
        <v>10</v>
      </c>
      <c r="C26" s="22">
        <v>7</v>
      </c>
      <c r="D26" s="22">
        <v>11</v>
      </c>
      <c r="E26" s="22"/>
      <c r="F26" s="22"/>
      <c r="G26" s="22"/>
      <c r="H26" s="22"/>
      <c r="I26" s="22"/>
      <c r="J26" s="22"/>
      <c r="K26" s="1">
        <f t="shared" si="1"/>
        <v>10</v>
      </c>
      <c r="L26" s="1">
        <f t="shared" si="1"/>
        <v>7</v>
      </c>
      <c r="M26" s="1">
        <f t="shared" si="1"/>
        <v>11</v>
      </c>
      <c r="N26" s="22"/>
      <c r="O26" s="22"/>
      <c r="P26" s="22"/>
      <c r="Q26" s="22"/>
    </row>
    <row r="27" spans="1:17">
      <c r="A27" s="25" t="s">
        <v>373</v>
      </c>
      <c r="B27" s="22">
        <v>9</v>
      </c>
      <c r="C27" s="22">
        <v>9</v>
      </c>
      <c r="D27" s="22">
        <v>10</v>
      </c>
      <c r="E27" s="22"/>
      <c r="F27" s="22"/>
      <c r="G27" s="22"/>
      <c r="H27" s="22"/>
      <c r="I27" s="22"/>
      <c r="J27" s="22"/>
      <c r="K27" s="1">
        <f t="shared" si="1"/>
        <v>9</v>
      </c>
      <c r="L27" s="1">
        <f t="shared" si="1"/>
        <v>9</v>
      </c>
      <c r="M27" s="1">
        <f t="shared" si="1"/>
        <v>10</v>
      </c>
      <c r="N27" s="22"/>
      <c r="O27" s="22"/>
      <c r="P27" s="22"/>
      <c r="Q27" s="22"/>
    </row>
    <row r="28" spans="1:17">
      <c r="A28" s="25" t="s">
        <v>374</v>
      </c>
      <c r="B28" s="22">
        <v>9</v>
      </c>
      <c r="C28" s="22">
        <v>7</v>
      </c>
      <c r="D28" s="22">
        <v>10</v>
      </c>
      <c r="E28" s="22"/>
      <c r="F28" s="22"/>
      <c r="G28" s="22"/>
      <c r="H28" s="22"/>
      <c r="I28" s="22"/>
      <c r="J28" s="22"/>
      <c r="K28" s="1">
        <f t="shared" si="1"/>
        <v>9</v>
      </c>
      <c r="L28" s="1">
        <f t="shared" si="1"/>
        <v>7</v>
      </c>
      <c r="M28" s="1">
        <f t="shared" si="1"/>
        <v>10</v>
      </c>
      <c r="N28" s="22"/>
      <c r="O28" s="22"/>
      <c r="P28" s="22"/>
      <c r="Q28" s="22"/>
    </row>
    <row r="29" spans="1:17">
      <c r="A29" s="25" t="s">
        <v>375</v>
      </c>
      <c r="B29" s="22">
        <v>11</v>
      </c>
      <c r="C29" s="22">
        <v>10</v>
      </c>
      <c r="D29" s="22">
        <v>12</v>
      </c>
      <c r="E29" s="22"/>
      <c r="F29" s="22"/>
      <c r="G29" s="22"/>
      <c r="H29" s="22"/>
      <c r="I29" s="22"/>
      <c r="J29" s="22"/>
      <c r="K29" s="1">
        <f t="shared" si="1"/>
        <v>11</v>
      </c>
      <c r="L29" s="1">
        <f t="shared" si="1"/>
        <v>10</v>
      </c>
      <c r="M29" s="1">
        <f t="shared" si="1"/>
        <v>12</v>
      </c>
      <c r="N29" s="22"/>
      <c r="O29" s="22"/>
      <c r="P29" s="22"/>
      <c r="Q29" s="22"/>
    </row>
    <row r="30" spans="1:17">
      <c r="A30" s="25" t="s">
        <v>376</v>
      </c>
      <c r="B30" s="22">
        <v>9</v>
      </c>
      <c r="C30" s="22">
        <v>7</v>
      </c>
      <c r="D30" s="22">
        <v>12</v>
      </c>
      <c r="E30" s="22"/>
      <c r="F30" s="22"/>
      <c r="G30" s="22"/>
      <c r="H30" s="22"/>
      <c r="I30" s="22"/>
      <c r="J30" s="22"/>
      <c r="K30" s="1">
        <f t="shared" si="1"/>
        <v>9</v>
      </c>
      <c r="L30" s="1">
        <f t="shared" si="1"/>
        <v>7</v>
      </c>
      <c r="M30" s="1">
        <f t="shared" si="1"/>
        <v>12</v>
      </c>
      <c r="N30" s="22"/>
      <c r="O30" s="22"/>
      <c r="P30" s="22"/>
      <c r="Q30" s="22"/>
    </row>
    <row r="31" spans="1:17">
      <c r="A31" s="25" t="s">
        <v>377</v>
      </c>
      <c r="B31" s="22">
        <v>9</v>
      </c>
      <c r="C31" s="22">
        <v>4</v>
      </c>
      <c r="D31" s="22">
        <v>13</v>
      </c>
      <c r="E31" s="22"/>
      <c r="F31" s="22"/>
      <c r="G31" s="22"/>
      <c r="H31" s="22"/>
      <c r="I31" s="22"/>
      <c r="J31" s="22"/>
      <c r="K31" s="1">
        <f t="shared" si="1"/>
        <v>9</v>
      </c>
      <c r="L31" s="1">
        <f t="shared" si="1"/>
        <v>4</v>
      </c>
      <c r="M31" s="1">
        <f t="shared" si="1"/>
        <v>13</v>
      </c>
      <c r="N31" s="22"/>
      <c r="O31" s="22"/>
      <c r="P31" s="22"/>
      <c r="Q31" s="22"/>
    </row>
    <row r="32" spans="1:17">
      <c r="A32" s="25" t="s">
        <v>378</v>
      </c>
      <c r="B32" s="22">
        <v>9</v>
      </c>
      <c r="C32" s="22">
        <v>8</v>
      </c>
      <c r="D32" s="22">
        <v>10</v>
      </c>
      <c r="E32" s="22"/>
      <c r="F32" s="22"/>
      <c r="G32" s="22"/>
      <c r="H32" s="22"/>
      <c r="I32" s="22"/>
      <c r="J32" s="22"/>
      <c r="K32" s="1">
        <f t="shared" si="1"/>
        <v>9</v>
      </c>
      <c r="L32" s="1">
        <f t="shared" si="1"/>
        <v>8</v>
      </c>
      <c r="M32" s="1">
        <f t="shared" si="1"/>
        <v>10</v>
      </c>
      <c r="N32" s="22"/>
      <c r="O32" s="22"/>
      <c r="P32" s="22"/>
      <c r="Q32" s="22"/>
    </row>
    <row r="33" spans="1:17">
      <c r="A33" s="25" t="s">
        <v>379</v>
      </c>
      <c r="B33" s="22">
        <v>9</v>
      </c>
      <c r="C33" s="22">
        <v>8</v>
      </c>
      <c r="D33" s="22">
        <v>9</v>
      </c>
      <c r="E33" s="22"/>
      <c r="F33" s="22"/>
      <c r="G33" s="22"/>
      <c r="H33" s="22"/>
      <c r="I33" s="22"/>
      <c r="J33" s="22"/>
      <c r="K33" s="1">
        <f t="shared" si="1"/>
        <v>9</v>
      </c>
      <c r="L33" s="1">
        <f t="shared" si="1"/>
        <v>8</v>
      </c>
      <c r="M33" s="1">
        <f t="shared" si="1"/>
        <v>9</v>
      </c>
      <c r="N33" s="22"/>
      <c r="O33" s="22"/>
      <c r="P33" s="22"/>
      <c r="Q33" s="22"/>
    </row>
    <row r="34" spans="1:17">
      <c r="A34" s="25" t="s">
        <v>380</v>
      </c>
      <c r="B34" s="22">
        <v>10</v>
      </c>
      <c r="C34" s="22">
        <v>9</v>
      </c>
      <c r="D34" s="22">
        <v>11</v>
      </c>
      <c r="E34" s="22"/>
      <c r="F34" s="22"/>
      <c r="G34" s="22"/>
      <c r="H34" s="22"/>
      <c r="I34" s="22"/>
      <c r="J34" s="22"/>
      <c r="K34" s="1">
        <f t="shared" si="1"/>
        <v>10</v>
      </c>
      <c r="L34" s="1">
        <f t="shared" si="1"/>
        <v>9</v>
      </c>
      <c r="M34" s="1">
        <f t="shared" si="1"/>
        <v>11</v>
      </c>
      <c r="N34" s="22"/>
      <c r="O34" s="22"/>
      <c r="P34" s="22"/>
      <c r="Q34" s="22"/>
    </row>
    <row r="35" spans="1:17">
      <c r="A35" s="25" t="s">
        <v>381</v>
      </c>
      <c r="B35" s="22">
        <v>9</v>
      </c>
      <c r="C35" s="22">
        <v>8</v>
      </c>
      <c r="D35" s="22">
        <v>10</v>
      </c>
      <c r="E35" s="22"/>
      <c r="F35" s="22"/>
      <c r="G35" s="22"/>
      <c r="H35" s="22"/>
      <c r="I35" s="22"/>
      <c r="J35" s="22"/>
      <c r="K35" s="1">
        <f t="shared" si="1"/>
        <v>9</v>
      </c>
      <c r="L35" s="1">
        <f t="shared" si="1"/>
        <v>8</v>
      </c>
      <c r="M35" s="1">
        <f t="shared" si="1"/>
        <v>10</v>
      </c>
      <c r="N35" s="22"/>
      <c r="O35" s="22"/>
      <c r="P35" s="22"/>
      <c r="Q35" s="22"/>
    </row>
    <row r="36" spans="1:17">
      <c r="A36" s="25" t="s">
        <v>382</v>
      </c>
      <c r="B36" s="22">
        <v>9</v>
      </c>
      <c r="C36" s="22">
        <v>8</v>
      </c>
      <c r="D36" s="22">
        <v>10</v>
      </c>
      <c r="E36" s="22"/>
      <c r="F36" s="22"/>
      <c r="G36" s="22"/>
      <c r="H36" s="22"/>
      <c r="I36" s="22"/>
      <c r="J36" s="22"/>
      <c r="K36" s="1">
        <f t="shared" si="1"/>
        <v>9</v>
      </c>
      <c r="L36" s="1">
        <f t="shared" si="1"/>
        <v>8</v>
      </c>
      <c r="M36" s="1">
        <f t="shared" si="1"/>
        <v>10</v>
      </c>
      <c r="N36" s="22"/>
      <c r="O36" s="22"/>
      <c r="P36" s="22"/>
      <c r="Q36" s="22"/>
    </row>
    <row r="37" spans="1:17">
      <c r="A37" s="25" t="s">
        <v>383</v>
      </c>
      <c r="B37" s="22">
        <v>9</v>
      </c>
      <c r="C37" s="22">
        <v>5</v>
      </c>
      <c r="D37" s="22">
        <v>13</v>
      </c>
      <c r="E37" s="22"/>
      <c r="F37" s="22"/>
      <c r="G37" s="22"/>
      <c r="H37" s="22"/>
      <c r="I37" s="22"/>
      <c r="J37" s="22"/>
      <c r="K37" s="1">
        <f t="shared" si="1"/>
        <v>9</v>
      </c>
      <c r="L37" s="1">
        <f t="shared" si="1"/>
        <v>5</v>
      </c>
      <c r="M37" s="1">
        <f t="shared" si="1"/>
        <v>13</v>
      </c>
      <c r="N37" s="22"/>
      <c r="O37" s="22"/>
      <c r="P37" s="22"/>
      <c r="Q37" s="22"/>
    </row>
    <row r="38" spans="1:17">
      <c r="A38" s="25" t="s">
        <v>384</v>
      </c>
      <c r="B38" s="22">
        <v>7</v>
      </c>
      <c r="C38" s="22">
        <v>4</v>
      </c>
      <c r="D38" s="22">
        <v>9</v>
      </c>
      <c r="E38" s="22"/>
      <c r="F38" s="22"/>
      <c r="G38" s="22"/>
      <c r="H38" s="22"/>
      <c r="I38" s="22"/>
      <c r="J38" s="22"/>
      <c r="K38" s="1">
        <f t="shared" si="1"/>
        <v>7</v>
      </c>
      <c r="L38" s="1">
        <f t="shared" si="1"/>
        <v>4</v>
      </c>
      <c r="M38" s="1">
        <f t="shared" si="1"/>
        <v>9</v>
      </c>
      <c r="N38" s="22"/>
      <c r="O38" s="22"/>
      <c r="P38" s="22"/>
      <c r="Q38" s="22"/>
    </row>
    <row r="39" spans="1:17">
      <c r="A39" s="25" t="s">
        <v>385</v>
      </c>
      <c r="B39" s="22">
        <v>7</v>
      </c>
      <c r="C39" s="22">
        <v>2</v>
      </c>
      <c r="D39" s="22">
        <v>10</v>
      </c>
      <c r="E39" s="22"/>
      <c r="F39" s="22"/>
      <c r="G39" s="22"/>
      <c r="H39" s="22"/>
      <c r="I39" s="22"/>
      <c r="J39" s="22"/>
      <c r="K39" s="1">
        <f t="shared" si="1"/>
        <v>7</v>
      </c>
      <c r="L39" s="1">
        <f t="shared" si="1"/>
        <v>2</v>
      </c>
      <c r="M39" s="1">
        <f t="shared" si="1"/>
        <v>10</v>
      </c>
      <c r="N39" s="22"/>
      <c r="O39" s="22"/>
      <c r="P39" s="22"/>
      <c r="Q39" s="22"/>
    </row>
    <row r="40" spans="1:17">
      <c r="A40" s="25" t="s">
        <v>386</v>
      </c>
      <c r="B40" s="22">
        <v>8</v>
      </c>
      <c r="C40" s="22">
        <v>3</v>
      </c>
      <c r="D40" s="22">
        <v>11</v>
      </c>
      <c r="E40" s="22"/>
      <c r="F40" s="22"/>
      <c r="G40" s="22"/>
      <c r="H40" s="22"/>
      <c r="I40" s="22"/>
      <c r="J40" s="22"/>
      <c r="K40" s="1">
        <f t="shared" si="1"/>
        <v>8</v>
      </c>
      <c r="L40" s="1">
        <f t="shared" si="1"/>
        <v>3</v>
      </c>
      <c r="M40" s="1">
        <f t="shared" si="1"/>
        <v>11</v>
      </c>
      <c r="N40" s="22"/>
      <c r="O40" s="22"/>
      <c r="P40" s="22"/>
      <c r="Q40" s="22"/>
    </row>
    <row r="41" spans="1:17">
      <c r="A41" s="25" t="s">
        <v>387</v>
      </c>
      <c r="B41" s="22">
        <v>9</v>
      </c>
      <c r="C41" s="22">
        <v>7</v>
      </c>
      <c r="D41" s="22">
        <v>10</v>
      </c>
      <c r="E41" s="22"/>
      <c r="F41" s="22"/>
      <c r="G41" s="22"/>
      <c r="H41" s="22"/>
      <c r="I41" s="22"/>
      <c r="J41" s="22"/>
      <c r="K41" s="1">
        <f t="shared" si="1"/>
        <v>9</v>
      </c>
      <c r="L41" s="1">
        <f t="shared" si="1"/>
        <v>7</v>
      </c>
      <c r="M41" s="1">
        <f t="shared" si="1"/>
        <v>10</v>
      </c>
      <c r="N41" s="22"/>
      <c r="O41" s="22"/>
      <c r="P41" s="22"/>
      <c r="Q41" s="22"/>
    </row>
    <row r="42" spans="1:17">
      <c r="A42" s="25" t="s">
        <v>388</v>
      </c>
      <c r="B42" s="22">
        <v>9</v>
      </c>
      <c r="C42" s="22">
        <v>7</v>
      </c>
      <c r="D42" s="22">
        <v>10</v>
      </c>
      <c r="E42" s="22"/>
      <c r="F42" s="22"/>
      <c r="G42" s="22"/>
      <c r="H42" s="22"/>
      <c r="I42" s="22"/>
      <c r="J42" s="22"/>
      <c r="K42" s="1">
        <f t="shared" si="1"/>
        <v>9</v>
      </c>
      <c r="L42" s="1">
        <f t="shared" si="1"/>
        <v>7</v>
      </c>
      <c r="M42" s="1">
        <f t="shared" si="1"/>
        <v>10</v>
      </c>
      <c r="N42" s="22"/>
      <c r="O42" s="22"/>
      <c r="P42" s="22"/>
      <c r="Q42" s="22"/>
    </row>
    <row r="43" spans="1:17">
      <c r="A43" s="25" t="s">
        <v>389</v>
      </c>
      <c r="B43" s="22">
        <v>9</v>
      </c>
      <c r="C43" s="22">
        <v>7</v>
      </c>
      <c r="D43" s="22">
        <v>11</v>
      </c>
      <c r="E43" s="22"/>
      <c r="F43" s="22"/>
      <c r="G43" s="22"/>
      <c r="H43" s="22"/>
      <c r="I43" s="22"/>
      <c r="J43" s="22"/>
      <c r="K43" s="1">
        <f t="shared" si="1"/>
        <v>9</v>
      </c>
      <c r="L43" s="1">
        <f t="shared" si="1"/>
        <v>7</v>
      </c>
      <c r="M43" s="1">
        <f t="shared" si="1"/>
        <v>11</v>
      </c>
      <c r="N43" s="22"/>
      <c r="O43" s="22"/>
      <c r="P43" s="22"/>
      <c r="Q43" s="22"/>
    </row>
    <row r="44" spans="1:17">
      <c r="A44" s="25" t="s">
        <v>390</v>
      </c>
      <c r="B44" s="22">
        <v>10</v>
      </c>
      <c r="C44" s="22">
        <v>7</v>
      </c>
      <c r="D44" s="22">
        <v>13</v>
      </c>
      <c r="E44" s="22"/>
      <c r="F44" s="22"/>
      <c r="G44" s="22"/>
      <c r="H44" s="22"/>
      <c r="I44" s="22"/>
      <c r="J44" s="22"/>
      <c r="K44" s="1">
        <f t="shared" si="1"/>
        <v>10</v>
      </c>
      <c r="L44" s="1">
        <f t="shared" si="1"/>
        <v>7</v>
      </c>
      <c r="M44" s="1">
        <f t="shared" si="1"/>
        <v>13</v>
      </c>
      <c r="N44" s="22"/>
      <c r="O44" s="22"/>
      <c r="P44" s="22"/>
      <c r="Q44" s="22"/>
    </row>
    <row r="45" spans="1:17">
      <c r="A45" s="25" t="s">
        <v>391</v>
      </c>
      <c r="B45" s="22">
        <v>9</v>
      </c>
      <c r="C45" s="22">
        <v>5</v>
      </c>
      <c r="D45" s="22">
        <v>12</v>
      </c>
      <c r="E45" s="22"/>
      <c r="F45" s="22"/>
      <c r="G45" s="22"/>
      <c r="H45" s="22"/>
      <c r="I45" s="22"/>
      <c r="J45" s="22"/>
      <c r="K45" s="1">
        <f t="shared" si="1"/>
        <v>9</v>
      </c>
      <c r="L45" s="1">
        <f t="shared" si="1"/>
        <v>5</v>
      </c>
      <c r="M45" s="1">
        <f t="shared" si="1"/>
        <v>12</v>
      </c>
      <c r="N45" s="22"/>
      <c r="O45" s="22"/>
      <c r="P45" s="22"/>
      <c r="Q45" s="22"/>
    </row>
    <row r="46" spans="1:17">
      <c r="A46" s="25" t="s">
        <v>392</v>
      </c>
      <c r="B46" s="22">
        <v>9</v>
      </c>
      <c r="C46" s="22">
        <v>6</v>
      </c>
      <c r="D46" s="22">
        <v>11</v>
      </c>
      <c r="E46" s="22"/>
      <c r="F46" s="22"/>
      <c r="G46" s="22"/>
      <c r="H46" s="22"/>
      <c r="I46" s="22"/>
      <c r="J46" s="22"/>
      <c r="K46" s="1">
        <f t="shared" si="1"/>
        <v>9</v>
      </c>
      <c r="L46" s="1">
        <f t="shared" si="1"/>
        <v>6</v>
      </c>
      <c r="M46" s="1">
        <f t="shared" si="1"/>
        <v>11</v>
      </c>
      <c r="N46" s="22"/>
      <c r="O46" s="22"/>
      <c r="P46" s="22"/>
      <c r="Q46" s="22"/>
    </row>
    <row r="47" spans="1:17">
      <c r="A47" s="25" t="s">
        <v>393</v>
      </c>
      <c r="B47" s="22">
        <v>10</v>
      </c>
      <c r="C47" s="22">
        <v>7</v>
      </c>
      <c r="D47" s="22">
        <v>14</v>
      </c>
      <c r="E47" s="22"/>
      <c r="F47" s="22"/>
      <c r="G47" s="22"/>
      <c r="H47" s="22"/>
      <c r="I47" s="22"/>
      <c r="J47" s="22"/>
      <c r="K47" s="1">
        <f t="shared" si="1"/>
        <v>10</v>
      </c>
      <c r="L47" s="1">
        <f t="shared" si="1"/>
        <v>7</v>
      </c>
      <c r="M47" s="1">
        <f t="shared" si="1"/>
        <v>14</v>
      </c>
      <c r="N47" s="22"/>
      <c r="O47" s="22"/>
      <c r="P47" s="22"/>
      <c r="Q47" s="22"/>
    </row>
    <row r="48" spans="1:17">
      <c r="A48" s="25" t="s">
        <v>394</v>
      </c>
      <c r="B48" s="22">
        <v>9</v>
      </c>
      <c r="C48" s="22">
        <v>4</v>
      </c>
      <c r="D48" s="22">
        <v>12</v>
      </c>
      <c r="E48" s="22"/>
      <c r="F48" s="22"/>
      <c r="G48" s="22"/>
      <c r="H48" s="22"/>
      <c r="I48" s="22"/>
      <c r="J48" s="22"/>
      <c r="K48" s="1">
        <f t="shared" si="1"/>
        <v>9</v>
      </c>
      <c r="L48" s="1">
        <f t="shared" si="1"/>
        <v>4</v>
      </c>
      <c r="M48" s="1">
        <f t="shared" si="1"/>
        <v>12</v>
      </c>
      <c r="N48" s="22"/>
      <c r="O48" s="22"/>
      <c r="P48" s="22"/>
      <c r="Q48" s="22"/>
    </row>
    <row r="49" spans="1:17">
      <c r="A49" s="25" t="s">
        <v>395</v>
      </c>
      <c r="B49" s="22">
        <v>9</v>
      </c>
      <c r="C49" s="22">
        <v>8</v>
      </c>
      <c r="D49" s="22">
        <v>11</v>
      </c>
      <c r="E49" s="22"/>
      <c r="F49" s="22"/>
      <c r="G49" s="22"/>
      <c r="H49" s="22"/>
      <c r="I49" s="22"/>
      <c r="J49" s="22"/>
      <c r="K49" s="1">
        <f t="shared" si="1"/>
        <v>9</v>
      </c>
      <c r="L49" s="1">
        <f t="shared" si="1"/>
        <v>8</v>
      </c>
      <c r="M49" s="1">
        <f t="shared" si="1"/>
        <v>11</v>
      </c>
      <c r="N49" s="22"/>
      <c r="O49" s="22"/>
      <c r="P49" s="22"/>
      <c r="Q49" s="22"/>
    </row>
    <row r="50" spans="1:17">
      <c r="A50" s="25" t="s">
        <v>396</v>
      </c>
      <c r="B50" s="22">
        <v>11</v>
      </c>
      <c r="C50" s="22">
        <v>10</v>
      </c>
      <c r="D50" s="22">
        <v>13</v>
      </c>
      <c r="E50" s="22"/>
      <c r="F50" s="22"/>
      <c r="G50" s="22"/>
      <c r="H50" s="22"/>
      <c r="I50" s="22"/>
      <c r="J50" s="22"/>
      <c r="K50" s="1">
        <f t="shared" si="1"/>
        <v>11</v>
      </c>
      <c r="L50" s="1">
        <f t="shared" si="1"/>
        <v>10</v>
      </c>
      <c r="M50" s="1">
        <f t="shared" si="1"/>
        <v>13</v>
      </c>
      <c r="N50" s="22"/>
      <c r="O50" s="22"/>
      <c r="P50" s="22"/>
      <c r="Q50" s="22"/>
    </row>
    <row r="51" spans="1:17">
      <c r="A51" s="25" t="s">
        <v>397</v>
      </c>
      <c r="B51" s="22">
        <v>11</v>
      </c>
      <c r="C51" s="22">
        <v>9</v>
      </c>
      <c r="D51" s="22">
        <v>13</v>
      </c>
      <c r="E51" s="22"/>
      <c r="F51" s="22"/>
      <c r="G51" s="22"/>
      <c r="H51" s="22"/>
      <c r="I51" s="22"/>
      <c r="J51" s="22"/>
      <c r="K51" s="1">
        <f t="shared" si="1"/>
        <v>11</v>
      </c>
      <c r="L51" s="1">
        <f t="shared" si="1"/>
        <v>9</v>
      </c>
      <c r="M51" s="1">
        <f t="shared" si="1"/>
        <v>13</v>
      </c>
      <c r="N51" s="22"/>
      <c r="O51" s="22"/>
      <c r="P51" s="22"/>
      <c r="Q51" s="22"/>
    </row>
    <row r="52" spans="1:17">
      <c r="A52" s="25" t="s">
        <v>398</v>
      </c>
      <c r="B52" s="22">
        <v>9</v>
      </c>
      <c r="C52" s="22">
        <v>6</v>
      </c>
      <c r="D52" s="22">
        <v>12</v>
      </c>
      <c r="E52" s="22"/>
      <c r="F52" s="22"/>
      <c r="G52" s="22"/>
      <c r="H52" s="22"/>
      <c r="I52" s="22"/>
      <c r="J52" s="22"/>
      <c r="K52" s="1">
        <f t="shared" si="1"/>
        <v>9</v>
      </c>
      <c r="L52" s="1">
        <f t="shared" si="1"/>
        <v>6</v>
      </c>
      <c r="M52" s="1">
        <f t="shared" si="1"/>
        <v>12</v>
      </c>
      <c r="N52" s="22"/>
      <c r="O52" s="22"/>
      <c r="P52" s="22"/>
      <c r="Q52" s="22"/>
    </row>
    <row r="53" spans="1:17">
      <c r="A53" s="25" t="s">
        <v>399</v>
      </c>
      <c r="B53" s="22">
        <v>10</v>
      </c>
      <c r="C53" s="22">
        <v>4</v>
      </c>
      <c r="D53" s="22">
        <v>13</v>
      </c>
      <c r="E53" s="22"/>
      <c r="F53" s="22"/>
      <c r="G53" s="22"/>
      <c r="H53" s="22"/>
      <c r="I53" s="22"/>
      <c r="J53" s="22"/>
      <c r="K53" s="1">
        <f t="shared" si="1"/>
        <v>10</v>
      </c>
      <c r="L53" s="1">
        <f t="shared" si="1"/>
        <v>4</v>
      </c>
      <c r="M53" s="1">
        <f t="shared" si="1"/>
        <v>13</v>
      </c>
      <c r="N53" s="22"/>
      <c r="O53" s="22"/>
      <c r="P53" s="22"/>
      <c r="Q53" s="22"/>
    </row>
    <row r="54" spans="1:17">
      <c r="A54" s="25" t="s">
        <v>400</v>
      </c>
      <c r="B54" s="22">
        <v>10</v>
      </c>
      <c r="C54" s="22">
        <v>6</v>
      </c>
      <c r="D54" s="22">
        <v>13</v>
      </c>
      <c r="E54" s="22"/>
      <c r="F54" s="22"/>
      <c r="G54" s="22"/>
      <c r="H54" s="22"/>
      <c r="I54" s="22"/>
      <c r="J54" s="22"/>
      <c r="K54" s="1">
        <f t="shared" si="1"/>
        <v>10</v>
      </c>
      <c r="L54" s="1">
        <f t="shared" si="1"/>
        <v>6</v>
      </c>
      <c r="M54" s="1">
        <f t="shared" si="1"/>
        <v>13</v>
      </c>
      <c r="N54" s="22"/>
      <c r="O54" s="22"/>
      <c r="P54" s="22"/>
      <c r="Q54" s="22"/>
    </row>
    <row r="55" spans="1:17">
      <c r="A55" s="25" t="s">
        <v>401</v>
      </c>
      <c r="B55" s="22">
        <v>10</v>
      </c>
      <c r="C55" s="22">
        <v>6</v>
      </c>
      <c r="D55" s="22">
        <v>12</v>
      </c>
      <c r="E55" s="22"/>
      <c r="F55" s="22"/>
      <c r="G55" s="22"/>
      <c r="H55" s="22"/>
      <c r="I55" s="22"/>
      <c r="J55" s="22"/>
      <c r="K55" s="1">
        <f t="shared" si="1"/>
        <v>10</v>
      </c>
      <c r="L55" s="1">
        <f t="shared" si="1"/>
        <v>6</v>
      </c>
      <c r="M55" s="1">
        <f t="shared" si="1"/>
        <v>12</v>
      </c>
      <c r="N55" s="22"/>
      <c r="O55" s="22"/>
      <c r="P55" s="22"/>
      <c r="Q55" s="22"/>
    </row>
    <row r="56" spans="1:17">
      <c r="A56" s="25" t="s">
        <v>402</v>
      </c>
      <c r="B56" s="22">
        <v>13</v>
      </c>
      <c r="C56" s="22">
        <v>12</v>
      </c>
      <c r="D56" s="22">
        <v>15</v>
      </c>
      <c r="E56" s="22"/>
      <c r="F56" s="22"/>
      <c r="G56" s="22"/>
      <c r="H56" s="22"/>
      <c r="I56" s="22"/>
      <c r="J56" s="22"/>
      <c r="K56" s="1">
        <f t="shared" si="1"/>
        <v>13</v>
      </c>
      <c r="L56" s="1">
        <f t="shared" si="1"/>
        <v>12</v>
      </c>
      <c r="M56" s="1">
        <f t="shared" si="1"/>
        <v>15</v>
      </c>
      <c r="N56" s="22"/>
      <c r="O56" s="22"/>
      <c r="P56" s="22"/>
      <c r="Q56" s="22"/>
    </row>
    <row r="57" spans="1:17">
      <c r="A57" s="25" t="s">
        <v>403</v>
      </c>
      <c r="B57" s="22">
        <v>11</v>
      </c>
      <c r="C57" s="22">
        <v>10</v>
      </c>
      <c r="D57" s="22">
        <v>11</v>
      </c>
      <c r="E57" s="22"/>
      <c r="F57" s="22"/>
      <c r="G57" s="22"/>
      <c r="H57" s="22"/>
      <c r="I57" s="22"/>
      <c r="J57" s="22"/>
      <c r="K57" s="1">
        <f t="shared" si="1"/>
        <v>11</v>
      </c>
      <c r="L57" s="1">
        <f t="shared" si="1"/>
        <v>10</v>
      </c>
      <c r="M57" s="1">
        <f t="shared" si="1"/>
        <v>11</v>
      </c>
      <c r="N57" s="22"/>
      <c r="O57" s="22"/>
      <c r="P57" s="22"/>
      <c r="Q57" s="22"/>
    </row>
    <row r="58" spans="1:17">
      <c r="A58" s="25" t="s">
        <v>404</v>
      </c>
      <c r="B58" s="22">
        <v>11</v>
      </c>
      <c r="C58" s="22">
        <v>7</v>
      </c>
      <c r="D58" s="22">
        <v>14</v>
      </c>
      <c r="E58" s="22"/>
      <c r="F58" s="22"/>
      <c r="G58" s="22"/>
      <c r="H58" s="22"/>
      <c r="I58" s="22"/>
      <c r="J58" s="22"/>
      <c r="K58" s="1">
        <f t="shared" si="1"/>
        <v>11</v>
      </c>
      <c r="L58" s="1">
        <f t="shared" si="1"/>
        <v>7</v>
      </c>
      <c r="M58" s="1">
        <f t="shared" si="1"/>
        <v>14</v>
      </c>
      <c r="N58" s="22"/>
      <c r="O58" s="22"/>
      <c r="P58" s="22"/>
      <c r="Q58" s="22"/>
    </row>
    <row r="59" spans="1:17">
      <c r="A59" s="25" t="s">
        <v>405</v>
      </c>
      <c r="B59" s="22">
        <v>9</v>
      </c>
      <c r="C59" s="22">
        <v>4</v>
      </c>
      <c r="D59" s="22">
        <v>12</v>
      </c>
      <c r="E59" s="22"/>
      <c r="F59" s="22"/>
      <c r="G59" s="22"/>
      <c r="H59" s="22"/>
      <c r="I59" s="22"/>
      <c r="J59" s="22"/>
      <c r="K59" s="1">
        <f t="shared" si="1"/>
        <v>9</v>
      </c>
      <c r="L59" s="1">
        <f t="shared" si="1"/>
        <v>4</v>
      </c>
      <c r="M59" s="1">
        <f t="shared" si="1"/>
        <v>12</v>
      </c>
      <c r="N59" s="22"/>
      <c r="O59" s="22"/>
      <c r="P59" s="22"/>
      <c r="Q59" s="22"/>
    </row>
    <row r="60" spans="1:17">
      <c r="A60" s="25" t="s">
        <v>406</v>
      </c>
      <c r="B60" s="22">
        <v>10</v>
      </c>
      <c r="C60" s="22">
        <v>5</v>
      </c>
      <c r="D60" s="22">
        <v>13</v>
      </c>
      <c r="E60" s="22"/>
      <c r="F60" s="22"/>
      <c r="G60" s="22"/>
      <c r="H60" s="22"/>
      <c r="I60" s="22"/>
      <c r="J60" s="22"/>
      <c r="K60" s="1">
        <f t="shared" si="1"/>
        <v>10</v>
      </c>
      <c r="L60" s="1">
        <f t="shared" si="1"/>
        <v>5</v>
      </c>
      <c r="M60" s="1">
        <f t="shared" si="1"/>
        <v>13</v>
      </c>
      <c r="N60" s="22"/>
      <c r="O60" s="22"/>
      <c r="P60" s="22"/>
      <c r="Q60" s="22"/>
    </row>
    <row r="61" spans="1:17">
      <c r="A61" s="25" t="s">
        <v>407</v>
      </c>
      <c r="B61" s="22">
        <v>12</v>
      </c>
      <c r="C61" s="22">
        <v>7</v>
      </c>
      <c r="D61" s="22">
        <v>15</v>
      </c>
      <c r="E61" s="22"/>
      <c r="F61" s="22"/>
      <c r="G61" s="22"/>
      <c r="H61" s="22"/>
      <c r="I61" s="22"/>
      <c r="J61" s="22"/>
      <c r="K61" s="1">
        <f t="shared" si="1"/>
        <v>12</v>
      </c>
      <c r="L61" s="1">
        <f t="shared" si="1"/>
        <v>7</v>
      </c>
      <c r="M61" s="1">
        <f t="shared" si="1"/>
        <v>15</v>
      </c>
      <c r="N61" s="22"/>
      <c r="O61" s="22"/>
      <c r="P61" s="22"/>
      <c r="Q61" s="22"/>
    </row>
    <row r="62" spans="1:17">
      <c r="A62" s="25" t="s">
        <v>408</v>
      </c>
      <c r="B62" s="22">
        <v>10</v>
      </c>
      <c r="C62" s="22">
        <v>9</v>
      </c>
      <c r="D62" s="22">
        <v>11</v>
      </c>
      <c r="E62" s="22"/>
      <c r="F62" s="22"/>
      <c r="G62" s="22"/>
      <c r="H62" s="22"/>
      <c r="I62" s="22"/>
      <c r="J62" s="22"/>
      <c r="K62" s="1">
        <f t="shared" si="1"/>
        <v>10</v>
      </c>
      <c r="L62" s="1">
        <f t="shared" si="1"/>
        <v>9</v>
      </c>
      <c r="M62" s="1">
        <f t="shared" si="1"/>
        <v>11</v>
      </c>
      <c r="N62" s="22"/>
      <c r="O62" s="22"/>
      <c r="P62" s="22"/>
      <c r="Q62" s="22"/>
    </row>
    <row r="63" spans="1:17">
      <c r="A63" s="25" t="s">
        <v>409</v>
      </c>
      <c r="B63" s="22">
        <v>11</v>
      </c>
      <c r="C63" s="22">
        <v>8</v>
      </c>
      <c r="D63" s="22">
        <v>13</v>
      </c>
      <c r="E63" s="22"/>
      <c r="F63" s="22"/>
      <c r="G63" s="22"/>
      <c r="H63" s="22"/>
      <c r="I63" s="22"/>
      <c r="J63" s="22"/>
      <c r="K63" s="1">
        <f t="shared" si="1"/>
        <v>11</v>
      </c>
      <c r="L63" s="1">
        <f t="shared" si="1"/>
        <v>8</v>
      </c>
      <c r="M63" s="1">
        <f t="shared" si="1"/>
        <v>13</v>
      </c>
      <c r="N63" s="22"/>
      <c r="O63" s="22"/>
      <c r="P63" s="22"/>
      <c r="Q63" s="22"/>
    </row>
    <row r="64" spans="1:17">
      <c r="A64" s="25" t="s">
        <v>410</v>
      </c>
      <c r="B64" s="22">
        <v>11</v>
      </c>
      <c r="C64" s="22">
        <v>9</v>
      </c>
      <c r="D64" s="22">
        <v>13</v>
      </c>
      <c r="E64" s="22"/>
      <c r="F64" s="22"/>
      <c r="G64" s="22"/>
      <c r="H64" s="22"/>
      <c r="I64" s="22"/>
      <c r="J64" s="22"/>
      <c r="K64" s="1">
        <f t="shared" si="1"/>
        <v>11</v>
      </c>
      <c r="L64" s="1">
        <f t="shared" si="1"/>
        <v>9</v>
      </c>
      <c r="M64" s="1">
        <f t="shared" si="1"/>
        <v>13</v>
      </c>
      <c r="N64" s="22"/>
      <c r="O64" s="22"/>
      <c r="P64" s="22"/>
      <c r="Q64" s="22"/>
    </row>
    <row r="65" spans="1:17">
      <c r="A65" s="25" t="s">
        <v>411</v>
      </c>
      <c r="B65" s="22">
        <v>10</v>
      </c>
      <c r="C65" s="22">
        <v>8</v>
      </c>
      <c r="D65" s="22">
        <v>11</v>
      </c>
      <c r="E65" s="22"/>
      <c r="F65" s="22"/>
      <c r="G65" s="22"/>
      <c r="H65" s="22"/>
      <c r="I65" s="22"/>
      <c r="J65" s="22"/>
      <c r="K65" s="1">
        <f t="shared" si="1"/>
        <v>10</v>
      </c>
      <c r="L65" s="1">
        <f t="shared" si="1"/>
        <v>8</v>
      </c>
      <c r="M65" s="1">
        <f t="shared" si="1"/>
        <v>11</v>
      </c>
      <c r="N65" s="22"/>
      <c r="O65" s="22"/>
      <c r="P65" s="22"/>
      <c r="Q65" s="22"/>
    </row>
    <row r="66" spans="1:17">
      <c r="A66" s="25" t="s">
        <v>412</v>
      </c>
      <c r="B66" s="22">
        <v>9</v>
      </c>
      <c r="C66" s="22">
        <v>7</v>
      </c>
      <c r="D66" s="22">
        <v>11</v>
      </c>
      <c r="E66" s="22"/>
      <c r="F66" s="22"/>
      <c r="G66" s="22"/>
      <c r="H66" s="22"/>
      <c r="I66" s="22"/>
      <c r="J66" s="22"/>
      <c r="K66" s="1">
        <f t="shared" si="1"/>
        <v>9</v>
      </c>
      <c r="L66" s="1">
        <f t="shared" si="1"/>
        <v>7</v>
      </c>
      <c r="M66" s="1">
        <f t="shared" si="1"/>
        <v>11</v>
      </c>
      <c r="N66" s="22"/>
      <c r="O66" s="22"/>
      <c r="P66" s="22"/>
      <c r="Q66" s="22"/>
    </row>
    <row r="67" spans="1:17">
      <c r="A67" s="25" t="s">
        <v>413</v>
      </c>
      <c r="B67" s="22">
        <v>9</v>
      </c>
      <c r="C67" s="22">
        <v>7</v>
      </c>
      <c r="D67" s="22">
        <v>11</v>
      </c>
      <c r="E67" s="22"/>
      <c r="F67" s="22"/>
      <c r="G67" s="22"/>
      <c r="H67" s="22"/>
      <c r="I67" s="22"/>
      <c r="J67" s="22"/>
      <c r="K67" s="1">
        <f t="shared" ref="K67:M130" si="2">AVERAGE(B67,E67,H67)</f>
        <v>9</v>
      </c>
      <c r="L67" s="1">
        <f t="shared" si="2"/>
        <v>7</v>
      </c>
      <c r="M67" s="1">
        <f t="shared" si="2"/>
        <v>11</v>
      </c>
      <c r="N67" s="22"/>
      <c r="O67" s="22"/>
      <c r="P67" s="22"/>
      <c r="Q67" s="22"/>
    </row>
    <row r="68" spans="1:17">
      <c r="A68" s="25" t="s">
        <v>414</v>
      </c>
      <c r="B68" s="22">
        <v>13</v>
      </c>
      <c r="C68" s="22">
        <v>10</v>
      </c>
      <c r="D68" s="22">
        <v>15</v>
      </c>
      <c r="E68" s="22"/>
      <c r="F68" s="22"/>
      <c r="G68" s="22"/>
      <c r="H68" s="22"/>
      <c r="I68" s="22"/>
      <c r="J68" s="22"/>
      <c r="K68" s="1">
        <f t="shared" si="2"/>
        <v>13</v>
      </c>
      <c r="L68" s="1">
        <f t="shared" si="2"/>
        <v>10</v>
      </c>
      <c r="M68" s="1">
        <f t="shared" si="2"/>
        <v>15</v>
      </c>
      <c r="N68" s="22"/>
      <c r="O68" s="22"/>
      <c r="P68" s="22"/>
      <c r="Q68" s="22"/>
    </row>
    <row r="69" spans="1:17">
      <c r="A69" s="25" t="s">
        <v>415</v>
      </c>
      <c r="B69" s="22">
        <v>10</v>
      </c>
      <c r="C69" s="22">
        <v>7</v>
      </c>
      <c r="D69" s="22">
        <v>14</v>
      </c>
      <c r="E69" s="22"/>
      <c r="F69" s="22"/>
      <c r="G69" s="22"/>
      <c r="H69" s="22"/>
      <c r="I69" s="22"/>
      <c r="J69" s="22"/>
      <c r="K69" s="1">
        <f t="shared" si="2"/>
        <v>10</v>
      </c>
      <c r="L69" s="1">
        <f t="shared" si="2"/>
        <v>7</v>
      </c>
      <c r="M69" s="1">
        <f t="shared" si="2"/>
        <v>14</v>
      </c>
      <c r="N69" s="22"/>
      <c r="O69" s="22"/>
      <c r="P69" s="22"/>
      <c r="Q69" s="22"/>
    </row>
    <row r="70" spans="1:17">
      <c r="A70" s="25" t="s">
        <v>416</v>
      </c>
      <c r="B70" s="22">
        <v>10</v>
      </c>
      <c r="C70" s="22">
        <v>6</v>
      </c>
      <c r="D70" s="22">
        <v>12</v>
      </c>
      <c r="E70" s="22"/>
      <c r="F70" s="22"/>
      <c r="G70" s="22"/>
      <c r="H70" s="22"/>
      <c r="I70" s="22"/>
      <c r="J70" s="22"/>
      <c r="K70" s="1">
        <f t="shared" si="2"/>
        <v>10</v>
      </c>
      <c r="L70" s="1">
        <f t="shared" si="2"/>
        <v>6</v>
      </c>
      <c r="M70" s="1">
        <f t="shared" si="2"/>
        <v>12</v>
      </c>
      <c r="N70" s="22"/>
      <c r="O70" s="22"/>
      <c r="P70" s="22"/>
      <c r="Q70" s="22"/>
    </row>
    <row r="71" spans="1:17">
      <c r="A71" s="25" t="s">
        <v>417</v>
      </c>
      <c r="B71" s="22">
        <v>11</v>
      </c>
      <c r="C71" s="22">
        <v>8</v>
      </c>
      <c r="D71" s="22">
        <v>13</v>
      </c>
      <c r="E71" s="22"/>
      <c r="F71" s="22"/>
      <c r="G71" s="22"/>
      <c r="H71" s="22"/>
      <c r="I71" s="22"/>
      <c r="J71" s="22"/>
      <c r="K71" s="1">
        <f t="shared" si="2"/>
        <v>11</v>
      </c>
      <c r="L71" s="1">
        <f t="shared" si="2"/>
        <v>8</v>
      </c>
      <c r="M71" s="1">
        <f t="shared" si="2"/>
        <v>13</v>
      </c>
      <c r="N71" s="22"/>
      <c r="O71" s="22"/>
      <c r="P71" s="22"/>
      <c r="Q71" s="22"/>
    </row>
    <row r="72" spans="1:17">
      <c r="A72" s="25" t="s">
        <v>418</v>
      </c>
      <c r="B72" s="22">
        <v>10</v>
      </c>
      <c r="C72" s="22">
        <v>7</v>
      </c>
      <c r="D72" s="22">
        <v>13</v>
      </c>
      <c r="E72" s="22"/>
      <c r="F72" s="22"/>
      <c r="G72" s="22"/>
      <c r="H72" s="22"/>
      <c r="I72" s="22"/>
      <c r="J72" s="22"/>
      <c r="K72" s="1">
        <f t="shared" si="2"/>
        <v>10</v>
      </c>
      <c r="L72" s="1">
        <f t="shared" si="2"/>
        <v>7</v>
      </c>
      <c r="M72" s="1">
        <f t="shared" si="2"/>
        <v>13</v>
      </c>
      <c r="N72" s="22"/>
      <c r="O72" s="22"/>
      <c r="P72" s="22"/>
      <c r="Q72" s="22"/>
    </row>
    <row r="73" spans="1:17">
      <c r="A73" s="25" t="s">
        <v>419</v>
      </c>
      <c r="B73" s="22">
        <v>10</v>
      </c>
      <c r="C73" s="22">
        <v>7</v>
      </c>
      <c r="D73" s="22">
        <v>14</v>
      </c>
      <c r="E73" s="22"/>
      <c r="F73" s="22"/>
      <c r="G73" s="22"/>
      <c r="H73" s="22"/>
      <c r="I73" s="22"/>
      <c r="J73" s="22"/>
      <c r="K73" s="1">
        <f t="shared" si="2"/>
        <v>10</v>
      </c>
      <c r="L73" s="1">
        <f t="shared" si="2"/>
        <v>7</v>
      </c>
      <c r="M73" s="1">
        <f t="shared" si="2"/>
        <v>14</v>
      </c>
      <c r="N73" s="22"/>
      <c r="O73" s="22"/>
      <c r="P73" s="22"/>
      <c r="Q73" s="22"/>
    </row>
    <row r="74" spans="1:17">
      <c r="A74" s="25" t="s">
        <v>420</v>
      </c>
      <c r="B74" s="22">
        <v>12</v>
      </c>
      <c r="C74" s="22">
        <v>11</v>
      </c>
      <c r="D74" s="22">
        <v>14</v>
      </c>
      <c r="E74" s="22"/>
      <c r="F74" s="22"/>
      <c r="G74" s="22"/>
      <c r="H74" s="22"/>
      <c r="I74" s="22"/>
      <c r="J74" s="22"/>
      <c r="K74" s="1">
        <f t="shared" si="2"/>
        <v>12</v>
      </c>
      <c r="L74" s="1">
        <f t="shared" si="2"/>
        <v>11</v>
      </c>
      <c r="M74" s="1">
        <f t="shared" si="2"/>
        <v>14</v>
      </c>
      <c r="N74" s="22"/>
      <c r="O74" s="22"/>
      <c r="P74" s="22"/>
      <c r="Q74" s="22"/>
    </row>
    <row r="75" spans="1:17">
      <c r="A75" s="25" t="s">
        <v>421</v>
      </c>
      <c r="B75" s="22">
        <v>12</v>
      </c>
      <c r="C75" s="22">
        <v>10</v>
      </c>
      <c r="D75" s="22">
        <v>14</v>
      </c>
      <c r="E75" s="22"/>
      <c r="F75" s="22"/>
      <c r="G75" s="22"/>
      <c r="H75" s="22"/>
      <c r="I75" s="22"/>
      <c r="J75" s="22"/>
      <c r="K75" s="1">
        <f t="shared" si="2"/>
        <v>12</v>
      </c>
      <c r="L75" s="1">
        <f t="shared" si="2"/>
        <v>10</v>
      </c>
      <c r="M75" s="1">
        <f t="shared" si="2"/>
        <v>14</v>
      </c>
      <c r="N75" s="22"/>
      <c r="O75" s="22"/>
      <c r="P75" s="22"/>
      <c r="Q75" s="22"/>
    </row>
    <row r="76" spans="1:17">
      <c r="A76" s="25" t="s">
        <v>422</v>
      </c>
      <c r="B76" s="22">
        <v>10</v>
      </c>
      <c r="C76" s="22">
        <v>7</v>
      </c>
      <c r="D76" s="22">
        <v>13</v>
      </c>
      <c r="E76" s="22"/>
      <c r="F76" s="22"/>
      <c r="G76" s="22"/>
      <c r="H76" s="22"/>
      <c r="I76" s="22"/>
      <c r="J76" s="22"/>
      <c r="K76" s="1">
        <f t="shared" si="2"/>
        <v>10</v>
      </c>
      <c r="L76" s="1">
        <f t="shared" si="2"/>
        <v>7</v>
      </c>
      <c r="M76" s="1">
        <f t="shared" si="2"/>
        <v>13</v>
      </c>
      <c r="N76" s="22"/>
      <c r="O76" s="22"/>
      <c r="P76" s="22"/>
      <c r="Q76" s="22"/>
    </row>
    <row r="77" spans="1:17">
      <c r="A77" s="25" t="s">
        <v>423</v>
      </c>
      <c r="B77" s="22">
        <v>10</v>
      </c>
      <c r="C77" s="22">
        <v>6</v>
      </c>
      <c r="D77" s="22">
        <v>13</v>
      </c>
      <c r="E77" s="22"/>
      <c r="F77" s="22"/>
      <c r="G77" s="22"/>
      <c r="H77" s="22"/>
      <c r="I77" s="22"/>
      <c r="J77" s="22"/>
      <c r="K77" s="1">
        <f t="shared" si="2"/>
        <v>10</v>
      </c>
      <c r="L77" s="1">
        <f t="shared" si="2"/>
        <v>6</v>
      </c>
      <c r="M77" s="1">
        <f t="shared" si="2"/>
        <v>13</v>
      </c>
      <c r="N77" s="22"/>
      <c r="O77" s="22"/>
      <c r="P77" s="22"/>
      <c r="Q77" s="22"/>
    </row>
    <row r="78" spans="1:17">
      <c r="A78" s="25" t="s">
        <v>424</v>
      </c>
      <c r="B78" s="22">
        <v>8</v>
      </c>
      <c r="C78" s="22">
        <v>5</v>
      </c>
      <c r="D78" s="22">
        <v>12</v>
      </c>
      <c r="E78" s="22"/>
      <c r="F78" s="22"/>
      <c r="G78" s="22"/>
      <c r="H78" s="22"/>
      <c r="I78" s="22"/>
      <c r="J78" s="22"/>
      <c r="K78" s="1">
        <f t="shared" si="2"/>
        <v>8</v>
      </c>
      <c r="L78" s="1">
        <f t="shared" si="2"/>
        <v>5</v>
      </c>
      <c r="M78" s="1">
        <f t="shared" si="2"/>
        <v>12</v>
      </c>
      <c r="N78" s="22"/>
      <c r="O78" s="22"/>
      <c r="P78" s="22"/>
      <c r="Q78" s="22"/>
    </row>
    <row r="79" spans="1:17">
      <c r="A79" s="25" t="s">
        <v>425</v>
      </c>
      <c r="B79" s="22">
        <v>15</v>
      </c>
      <c r="C79" s="22">
        <v>8</v>
      </c>
      <c r="D79" s="22">
        <v>22</v>
      </c>
      <c r="E79" s="22"/>
      <c r="F79" s="22"/>
      <c r="G79" s="22"/>
      <c r="H79" s="22"/>
      <c r="I79" s="22"/>
      <c r="J79" s="22"/>
      <c r="K79" s="1">
        <f t="shared" si="2"/>
        <v>15</v>
      </c>
      <c r="L79" s="1">
        <f t="shared" si="2"/>
        <v>8</v>
      </c>
      <c r="M79" s="1">
        <f t="shared" si="2"/>
        <v>22</v>
      </c>
      <c r="N79" s="22"/>
      <c r="O79" s="22"/>
      <c r="P79" s="22"/>
      <c r="Q79" s="22"/>
    </row>
    <row r="80" spans="1:17">
      <c r="A80" s="25" t="s">
        <v>426</v>
      </c>
      <c r="B80" s="22">
        <v>15</v>
      </c>
      <c r="C80" s="22">
        <v>12</v>
      </c>
      <c r="D80" s="22">
        <v>17</v>
      </c>
      <c r="E80" s="22"/>
      <c r="F80" s="22"/>
      <c r="G80" s="22"/>
      <c r="H80" s="22"/>
      <c r="I80" s="22"/>
      <c r="J80" s="22"/>
      <c r="K80" s="1">
        <f t="shared" si="2"/>
        <v>15</v>
      </c>
      <c r="L80" s="1">
        <f t="shared" si="2"/>
        <v>12</v>
      </c>
      <c r="M80" s="1">
        <f t="shared" si="2"/>
        <v>17</v>
      </c>
      <c r="N80" s="22"/>
      <c r="O80" s="22"/>
      <c r="P80" s="22"/>
      <c r="Q80" s="22"/>
    </row>
    <row r="81" spans="1:17">
      <c r="A81" s="25" t="s">
        <v>427</v>
      </c>
      <c r="B81" s="22">
        <v>11</v>
      </c>
      <c r="C81" s="22">
        <v>8</v>
      </c>
      <c r="D81" s="22">
        <v>13</v>
      </c>
      <c r="E81" s="22"/>
      <c r="F81" s="22"/>
      <c r="G81" s="22"/>
      <c r="H81" s="22"/>
      <c r="I81" s="22"/>
      <c r="J81" s="22"/>
      <c r="K81" s="1">
        <f t="shared" si="2"/>
        <v>11</v>
      </c>
      <c r="L81" s="1">
        <f t="shared" si="2"/>
        <v>8</v>
      </c>
      <c r="M81" s="1">
        <f t="shared" si="2"/>
        <v>13</v>
      </c>
      <c r="N81" s="22"/>
      <c r="O81" s="22"/>
      <c r="P81" s="22"/>
      <c r="Q81" s="22"/>
    </row>
    <row r="82" spans="1:17">
      <c r="A82" s="25" t="s">
        <v>428</v>
      </c>
      <c r="B82" s="22">
        <v>12</v>
      </c>
      <c r="C82" s="22">
        <v>9</v>
      </c>
      <c r="D82" s="22">
        <v>15</v>
      </c>
      <c r="E82" s="22"/>
      <c r="F82" s="22"/>
      <c r="G82" s="22"/>
      <c r="H82" s="22"/>
      <c r="I82" s="22"/>
      <c r="J82" s="22"/>
      <c r="K82" s="1">
        <f t="shared" si="2"/>
        <v>12</v>
      </c>
      <c r="L82" s="1">
        <f t="shared" si="2"/>
        <v>9</v>
      </c>
      <c r="M82" s="1">
        <f t="shared" si="2"/>
        <v>15</v>
      </c>
      <c r="N82" s="22"/>
      <c r="O82" s="22"/>
      <c r="P82" s="22"/>
      <c r="Q82" s="22"/>
    </row>
    <row r="83" spans="1:17">
      <c r="A83" s="25" t="s">
        <v>429</v>
      </c>
      <c r="B83" s="22">
        <v>7</v>
      </c>
      <c r="C83" s="22">
        <v>3</v>
      </c>
      <c r="D83" s="22">
        <v>10</v>
      </c>
      <c r="E83" s="22"/>
      <c r="F83" s="22"/>
      <c r="G83" s="22"/>
      <c r="H83" s="22"/>
      <c r="I83" s="22"/>
      <c r="J83" s="22"/>
      <c r="K83" s="1">
        <f t="shared" si="2"/>
        <v>7</v>
      </c>
      <c r="L83" s="1">
        <f t="shared" si="2"/>
        <v>3</v>
      </c>
      <c r="M83" s="1">
        <f t="shared" si="2"/>
        <v>10</v>
      </c>
      <c r="N83" s="22"/>
      <c r="O83" s="22"/>
      <c r="P83" s="22"/>
      <c r="Q83" s="22"/>
    </row>
    <row r="84" spans="1:17">
      <c r="A84" s="25" t="s">
        <v>430</v>
      </c>
      <c r="B84" s="22">
        <v>6</v>
      </c>
      <c r="C84" s="22">
        <v>1</v>
      </c>
      <c r="D84" s="22">
        <v>12</v>
      </c>
      <c r="E84" s="22"/>
      <c r="F84" s="22"/>
      <c r="G84" s="22"/>
      <c r="H84" s="22"/>
      <c r="I84" s="22"/>
      <c r="J84" s="22"/>
      <c r="K84" s="1">
        <f t="shared" si="2"/>
        <v>6</v>
      </c>
      <c r="L84" s="1">
        <f t="shared" si="2"/>
        <v>1</v>
      </c>
      <c r="M84" s="1">
        <f t="shared" si="2"/>
        <v>12</v>
      </c>
      <c r="N84" s="22"/>
      <c r="O84" s="22"/>
      <c r="P84" s="22"/>
      <c r="Q84" s="22"/>
    </row>
    <row r="85" spans="1:17">
      <c r="A85" s="25" t="s">
        <v>431</v>
      </c>
      <c r="B85" s="22">
        <v>7</v>
      </c>
      <c r="C85" s="22">
        <v>4</v>
      </c>
      <c r="D85" s="22">
        <v>12</v>
      </c>
      <c r="E85" s="22"/>
      <c r="F85" s="22"/>
      <c r="G85" s="22"/>
      <c r="H85" s="22"/>
      <c r="I85" s="22"/>
      <c r="J85" s="22"/>
      <c r="K85" s="1">
        <f t="shared" si="2"/>
        <v>7</v>
      </c>
      <c r="L85" s="1">
        <f t="shared" si="2"/>
        <v>4</v>
      </c>
      <c r="M85" s="1">
        <f t="shared" si="2"/>
        <v>12</v>
      </c>
      <c r="N85" s="22"/>
      <c r="O85" s="22"/>
      <c r="P85" s="22"/>
      <c r="Q85" s="22"/>
    </row>
    <row r="86" spans="1:17">
      <c r="A86" s="25" t="s">
        <v>432</v>
      </c>
      <c r="B86" s="22">
        <v>5</v>
      </c>
      <c r="C86" s="22">
        <v>4</v>
      </c>
      <c r="D86" s="22">
        <v>7</v>
      </c>
      <c r="E86" s="22"/>
      <c r="F86" s="22"/>
      <c r="G86" s="22"/>
      <c r="H86" s="22"/>
      <c r="I86" s="22"/>
      <c r="J86" s="22"/>
      <c r="K86" s="1">
        <f t="shared" si="2"/>
        <v>5</v>
      </c>
      <c r="L86" s="1">
        <f t="shared" si="2"/>
        <v>4</v>
      </c>
      <c r="M86" s="1">
        <f t="shared" si="2"/>
        <v>7</v>
      </c>
      <c r="N86" s="22"/>
      <c r="O86" s="22"/>
      <c r="P86" s="22"/>
      <c r="Q86" s="22"/>
    </row>
    <row r="87" spans="1:17">
      <c r="A87" s="25" t="s">
        <v>433</v>
      </c>
      <c r="B87" s="22">
        <v>7</v>
      </c>
      <c r="C87" s="22">
        <v>5</v>
      </c>
      <c r="D87" s="22">
        <v>9</v>
      </c>
      <c r="E87" s="22"/>
      <c r="F87" s="22"/>
      <c r="G87" s="22"/>
      <c r="H87" s="22"/>
      <c r="I87" s="22"/>
      <c r="J87" s="22"/>
      <c r="K87" s="1">
        <f t="shared" si="2"/>
        <v>7</v>
      </c>
      <c r="L87" s="1">
        <f t="shared" si="2"/>
        <v>5</v>
      </c>
      <c r="M87" s="1">
        <f t="shared" si="2"/>
        <v>9</v>
      </c>
      <c r="N87" s="22"/>
      <c r="O87" s="22"/>
      <c r="P87" s="22"/>
      <c r="Q87" s="22"/>
    </row>
    <row r="88" spans="1:17">
      <c r="A88" s="25" t="s">
        <v>434</v>
      </c>
      <c r="B88" s="22">
        <v>12</v>
      </c>
      <c r="C88" s="22">
        <v>7</v>
      </c>
      <c r="D88" s="22">
        <v>16</v>
      </c>
      <c r="E88" s="22"/>
      <c r="F88" s="22"/>
      <c r="G88" s="22"/>
      <c r="H88" s="22"/>
      <c r="I88" s="22"/>
      <c r="J88" s="22"/>
      <c r="K88" s="1">
        <f t="shared" si="2"/>
        <v>12</v>
      </c>
      <c r="L88" s="1">
        <f t="shared" si="2"/>
        <v>7</v>
      </c>
      <c r="M88" s="1">
        <f t="shared" si="2"/>
        <v>16</v>
      </c>
      <c r="N88" s="22"/>
      <c r="O88" s="22"/>
      <c r="P88" s="22"/>
      <c r="Q88" s="22"/>
    </row>
    <row r="89" spans="1:17">
      <c r="A89" s="25" t="s">
        <v>435</v>
      </c>
      <c r="B89" s="22">
        <v>14</v>
      </c>
      <c r="C89" s="22">
        <v>11</v>
      </c>
      <c r="D89" s="22">
        <v>20</v>
      </c>
      <c r="E89" s="22"/>
      <c r="F89" s="22"/>
      <c r="G89" s="22"/>
      <c r="H89" s="22"/>
      <c r="I89" s="22"/>
      <c r="J89" s="22"/>
      <c r="K89" s="1">
        <f t="shared" si="2"/>
        <v>14</v>
      </c>
      <c r="L89" s="1">
        <f t="shared" si="2"/>
        <v>11</v>
      </c>
      <c r="M89" s="1">
        <f t="shared" si="2"/>
        <v>20</v>
      </c>
      <c r="N89" s="22"/>
      <c r="O89" s="22"/>
      <c r="P89" s="22"/>
      <c r="Q89" s="22"/>
    </row>
    <row r="90" spans="1:17">
      <c r="A90" s="25" t="s">
        <v>436</v>
      </c>
      <c r="B90" s="22">
        <v>13</v>
      </c>
      <c r="C90" s="22">
        <v>9</v>
      </c>
      <c r="D90" s="22">
        <v>16</v>
      </c>
      <c r="E90" s="22"/>
      <c r="F90" s="22"/>
      <c r="G90" s="22"/>
      <c r="H90" s="22"/>
      <c r="I90" s="22"/>
      <c r="J90" s="22"/>
      <c r="K90" s="1">
        <f t="shared" si="2"/>
        <v>13</v>
      </c>
      <c r="L90" s="1">
        <f t="shared" si="2"/>
        <v>9</v>
      </c>
      <c r="M90" s="1">
        <f t="shared" si="2"/>
        <v>16</v>
      </c>
      <c r="N90" s="22"/>
      <c r="O90" s="22"/>
      <c r="P90" s="22"/>
      <c r="Q90" s="22"/>
    </row>
    <row r="91" spans="1:17">
      <c r="A91" s="25" t="s">
        <v>437</v>
      </c>
      <c r="B91" s="22">
        <v>10</v>
      </c>
      <c r="C91" s="22">
        <v>6</v>
      </c>
      <c r="D91" s="22">
        <v>16</v>
      </c>
      <c r="E91" s="22"/>
      <c r="F91" s="22"/>
      <c r="G91" s="22"/>
      <c r="H91" s="22"/>
      <c r="I91" s="22"/>
      <c r="J91" s="22"/>
      <c r="K91" s="1">
        <f t="shared" si="2"/>
        <v>10</v>
      </c>
      <c r="L91" s="1">
        <f t="shared" si="2"/>
        <v>6</v>
      </c>
      <c r="M91" s="1">
        <f t="shared" si="2"/>
        <v>16</v>
      </c>
      <c r="N91" s="22"/>
      <c r="O91" s="22"/>
      <c r="P91" s="22"/>
      <c r="Q91" s="22"/>
    </row>
    <row r="92" spans="1:17">
      <c r="A92" s="25" t="s">
        <v>438</v>
      </c>
      <c r="B92" s="22">
        <v>7</v>
      </c>
      <c r="C92" s="22">
        <v>4</v>
      </c>
      <c r="D92" s="22">
        <v>11</v>
      </c>
      <c r="E92" s="22"/>
      <c r="F92" s="22"/>
      <c r="G92" s="22"/>
      <c r="H92" s="22"/>
      <c r="I92" s="22"/>
      <c r="J92" s="22"/>
      <c r="K92" s="1">
        <f t="shared" si="2"/>
        <v>7</v>
      </c>
      <c r="L92" s="1">
        <f t="shared" si="2"/>
        <v>4</v>
      </c>
      <c r="M92" s="1">
        <f t="shared" si="2"/>
        <v>11</v>
      </c>
      <c r="N92" s="22"/>
      <c r="O92" s="22"/>
      <c r="P92" s="22"/>
      <c r="Q92" s="22"/>
    </row>
    <row r="93" spans="1:17">
      <c r="A93" s="25" t="s">
        <v>439</v>
      </c>
      <c r="B93" s="22">
        <v>8</v>
      </c>
      <c r="C93" s="22">
        <v>2</v>
      </c>
      <c r="D93" s="22">
        <v>13</v>
      </c>
      <c r="E93" s="22"/>
      <c r="F93" s="22"/>
      <c r="G93" s="22"/>
      <c r="H93" s="22"/>
      <c r="I93" s="22"/>
      <c r="J93" s="22"/>
      <c r="K93" s="1">
        <f t="shared" si="2"/>
        <v>8</v>
      </c>
      <c r="L93" s="1">
        <f t="shared" si="2"/>
        <v>2</v>
      </c>
      <c r="M93" s="1">
        <f t="shared" si="2"/>
        <v>13</v>
      </c>
      <c r="N93" s="22"/>
      <c r="O93" s="22"/>
      <c r="P93" s="22"/>
      <c r="Q93" s="22"/>
    </row>
    <row r="94" spans="1:17">
      <c r="A94" s="25" t="s">
        <v>440</v>
      </c>
      <c r="B94" s="22">
        <v>9</v>
      </c>
      <c r="C94" s="22">
        <v>5</v>
      </c>
      <c r="D94" s="22">
        <v>14</v>
      </c>
      <c r="E94" s="22"/>
      <c r="F94" s="22"/>
      <c r="G94" s="22"/>
      <c r="H94" s="22"/>
      <c r="I94" s="22"/>
      <c r="J94" s="22"/>
      <c r="K94" s="1">
        <f t="shared" si="2"/>
        <v>9</v>
      </c>
      <c r="L94" s="1">
        <f t="shared" si="2"/>
        <v>5</v>
      </c>
      <c r="M94" s="1">
        <f t="shared" si="2"/>
        <v>14</v>
      </c>
      <c r="N94" s="22"/>
      <c r="O94" s="22"/>
      <c r="P94" s="22"/>
      <c r="Q94" s="22"/>
    </row>
    <row r="95" spans="1:17">
      <c r="A95" s="25" t="s">
        <v>441</v>
      </c>
      <c r="B95" s="22">
        <v>9</v>
      </c>
      <c r="C95" s="22">
        <v>5</v>
      </c>
      <c r="D95" s="22">
        <v>14</v>
      </c>
      <c r="E95" s="22"/>
      <c r="F95" s="22"/>
      <c r="G95" s="22"/>
      <c r="H95" s="22"/>
      <c r="I95" s="22"/>
      <c r="J95" s="22"/>
      <c r="K95" s="1">
        <f t="shared" si="2"/>
        <v>9</v>
      </c>
      <c r="L95" s="1">
        <f t="shared" si="2"/>
        <v>5</v>
      </c>
      <c r="M95" s="1">
        <f t="shared" si="2"/>
        <v>14</v>
      </c>
      <c r="N95" s="22"/>
      <c r="O95" s="22"/>
      <c r="P95" s="22"/>
      <c r="Q95" s="22"/>
    </row>
    <row r="96" spans="1:17">
      <c r="A96" s="25" t="s">
        <v>442</v>
      </c>
      <c r="B96" s="22">
        <v>15</v>
      </c>
      <c r="C96" s="22">
        <v>9</v>
      </c>
      <c r="D96" s="22">
        <v>20</v>
      </c>
      <c r="E96" s="22"/>
      <c r="F96" s="22"/>
      <c r="G96" s="22"/>
      <c r="H96" s="22"/>
      <c r="I96" s="22"/>
      <c r="J96" s="22"/>
      <c r="K96" s="1">
        <f t="shared" si="2"/>
        <v>15</v>
      </c>
      <c r="L96" s="1">
        <f t="shared" si="2"/>
        <v>9</v>
      </c>
      <c r="M96" s="1">
        <f t="shared" si="2"/>
        <v>20</v>
      </c>
      <c r="N96" s="22"/>
      <c r="O96" s="22"/>
      <c r="P96" s="22"/>
      <c r="Q96" s="22"/>
    </row>
    <row r="97" spans="1:17">
      <c r="A97" s="25" t="s">
        <v>443</v>
      </c>
      <c r="B97" s="22">
        <v>16</v>
      </c>
      <c r="C97" s="22">
        <v>11</v>
      </c>
      <c r="D97" s="22">
        <v>21</v>
      </c>
      <c r="E97" s="22"/>
      <c r="F97" s="22"/>
      <c r="G97" s="22"/>
      <c r="H97" s="22"/>
      <c r="I97" s="22"/>
      <c r="J97" s="22"/>
      <c r="K97" s="1">
        <f t="shared" si="2"/>
        <v>16</v>
      </c>
      <c r="L97" s="1">
        <f t="shared" si="2"/>
        <v>11</v>
      </c>
      <c r="M97" s="1">
        <f t="shared" si="2"/>
        <v>21</v>
      </c>
      <c r="N97" s="22"/>
      <c r="O97" s="22"/>
      <c r="P97" s="22"/>
      <c r="Q97" s="22"/>
    </row>
    <row r="98" spans="1:17">
      <c r="A98" s="25" t="s">
        <v>444</v>
      </c>
      <c r="B98" s="22">
        <v>19</v>
      </c>
      <c r="C98" s="22">
        <v>15</v>
      </c>
      <c r="D98" s="22">
        <v>24</v>
      </c>
      <c r="E98" s="22"/>
      <c r="F98" s="22"/>
      <c r="G98" s="22"/>
      <c r="H98" s="22"/>
      <c r="I98" s="22"/>
      <c r="J98" s="22"/>
      <c r="K98" s="1">
        <f t="shared" si="2"/>
        <v>19</v>
      </c>
      <c r="L98" s="1">
        <f t="shared" si="2"/>
        <v>15</v>
      </c>
      <c r="M98" s="1">
        <f t="shared" si="2"/>
        <v>24</v>
      </c>
      <c r="N98" s="22"/>
      <c r="O98" s="22"/>
      <c r="P98" s="22"/>
      <c r="Q98" s="22"/>
    </row>
    <row r="99" spans="1:17">
      <c r="A99" s="25" t="s">
        <v>445</v>
      </c>
      <c r="B99" s="22">
        <v>17</v>
      </c>
      <c r="C99" s="22">
        <v>13</v>
      </c>
      <c r="D99" s="22">
        <v>23</v>
      </c>
      <c r="E99" s="22"/>
      <c r="F99" s="22"/>
      <c r="G99" s="22"/>
      <c r="H99" s="22"/>
      <c r="I99" s="22"/>
      <c r="J99" s="22"/>
      <c r="K99" s="1">
        <f t="shared" si="2"/>
        <v>17</v>
      </c>
      <c r="L99" s="1">
        <f t="shared" si="2"/>
        <v>13</v>
      </c>
      <c r="M99" s="1">
        <f t="shared" si="2"/>
        <v>23</v>
      </c>
      <c r="N99" s="22"/>
      <c r="O99" s="22"/>
      <c r="P99" s="22"/>
      <c r="Q99" s="22"/>
    </row>
    <row r="100" spans="1:17">
      <c r="A100" s="25" t="s">
        <v>446</v>
      </c>
      <c r="B100" s="22">
        <v>17</v>
      </c>
      <c r="C100" s="22">
        <v>13</v>
      </c>
      <c r="D100" s="22">
        <v>24</v>
      </c>
      <c r="E100" s="22"/>
      <c r="F100" s="22"/>
      <c r="G100" s="22"/>
      <c r="H100" s="22"/>
      <c r="I100" s="22"/>
      <c r="J100" s="22"/>
      <c r="K100" s="1">
        <f t="shared" si="2"/>
        <v>17</v>
      </c>
      <c r="L100" s="1">
        <f t="shared" si="2"/>
        <v>13</v>
      </c>
      <c r="M100" s="1">
        <f t="shared" si="2"/>
        <v>24</v>
      </c>
      <c r="N100" s="22"/>
      <c r="O100" s="22"/>
      <c r="P100" s="22"/>
      <c r="Q100" s="22"/>
    </row>
    <row r="101" spans="1:17">
      <c r="A101" s="25" t="s">
        <v>447</v>
      </c>
      <c r="B101" s="22">
        <v>16</v>
      </c>
      <c r="C101" s="22">
        <v>12</v>
      </c>
      <c r="D101" s="22">
        <v>20</v>
      </c>
      <c r="E101" s="22"/>
      <c r="F101" s="22"/>
      <c r="G101" s="22"/>
      <c r="H101" s="22"/>
      <c r="I101" s="22"/>
      <c r="J101" s="22"/>
      <c r="K101" s="1">
        <f t="shared" si="2"/>
        <v>16</v>
      </c>
      <c r="L101" s="1">
        <f t="shared" si="2"/>
        <v>12</v>
      </c>
      <c r="M101" s="1">
        <f t="shared" si="2"/>
        <v>20</v>
      </c>
      <c r="N101" s="22"/>
      <c r="O101" s="22"/>
      <c r="P101" s="22"/>
      <c r="Q101" s="22"/>
    </row>
    <row r="102" spans="1:17">
      <c r="A102" s="25" t="s">
        <v>448</v>
      </c>
      <c r="B102" s="22">
        <v>16</v>
      </c>
      <c r="C102" s="22">
        <v>10</v>
      </c>
      <c r="D102" s="22">
        <v>23</v>
      </c>
      <c r="E102" s="22"/>
      <c r="F102" s="22"/>
      <c r="G102" s="22"/>
      <c r="H102" s="22"/>
      <c r="I102" s="22"/>
      <c r="J102" s="22"/>
      <c r="K102" s="1">
        <f t="shared" si="2"/>
        <v>16</v>
      </c>
      <c r="L102" s="1">
        <f t="shared" si="2"/>
        <v>10</v>
      </c>
      <c r="M102" s="1">
        <f t="shared" si="2"/>
        <v>23</v>
      </c>
      <c r="N102" s="22"/>
      <c r="O102" s="22"/>
      <c r="P102" s="22"/>
      <c r="Q102" s="22"/>
    </row>
    <row r="103" spans="1:17">
      <c r="A103" s="25" t="s">
        <v>449</v>
      </c>
      <c r="B103" s="22">
        <v>16</v>
      </c>
      <c r="C103" s="22">
        <v>11</v>
      </c>
      <c r="D103" s="22">
        <v>21</v>
      </c>
      <c r="E103" s="22"/>
      <c r="F103" s="22"/>
      <c r="G103" s="22"/>
      <c r="H103" s="22"/>
      <c r="I103" s="22"/>
      <c r="J103" s="22"/>
      <c r="K103" s="1">
        <f t="shared" si="2"/>
        <v>16</v>
      </c>
      <c r="L103" s="1">
        <f t="shared" si="2"/>
        <v>11</v>
      </c>
      <c r="M103" s="1">
        <f t="shared" si="2"/>
        <v>21</v>
      </c>
      <c r="N103" s="22"/>
      <c r="O103" s="22"/>
      <c r="P103" s="22"/>
      <c r="Q103" s="22"/>
    </row>
    <row r="104" spans="1:17">
      <c r="A104" s="25" t="s">
        <v>450</v>
      </c>
      <c r="B104" s="22">
        <v>16</v>
      </c>
      <c r="C104" s="22">
        <v>12</v>
      </c>
      <c r="D104" s="22">
        <v>21</v>
      </c>
      <c r="E104" s="22"/>
      <c r="F104" s="22"/>
      <c r="G104" s="22"/>
      <c r="H104" s="22"/>
      <c r="I104" s="22"/>
      <c r="J104" s="22"/>
      <c r="K104" s="1">
        <f t="shared" si="2"/>
        <v>16</v>
      </c>
      <c r="L104" s="1">
        <f t="shared" si="2"/>
        <v>12</v>
      </c>
      <c r="M104" s="1">
        <f t="shared" si="2"/>
        <v>21</v>
      </c>
      <c r="N104" s="22"/>
      <c r="O104" s="22"/>
      <c r="P104" s="22"/>
      <c r="Q104" s="22"/>
    </row>
    <row r="105" spans="1:17">
      <c r="A105" s="25" t="s">
        <v>451</v>
      </c>
      <c r="B105" s="22">
        <v>16</v>
      </c>
      <c r="C105" s="22">
        <v>11</v>
      </c>
      <c r="D105" s="22">
        <v>20</v>
      </c>
      <c r="E105" s="22"/>
      <c r="F105" s="22"/>
      <c r="G105" s="22"/>
      <c r="H105" s="22"/>
      <c r="I105" s="22"/>
      <c r="J105" s="22"/>
      <c r="K105" s="1">
        <f t="shared" si="2"/>
        <v>16</v>
      </c>
      <c r="L105" s="1">
        <f t="shared" si="2"/>
        <v>11</v>
      </c>
      <c r="M105" s="1">
        <f t="shared" si="2"/>
        <v>20</v>
      </c>
      <c r="N105" s="22"/>
      <c r="O105" s="22"/>
      <c r="P105" s="22"/>
      <c r="Q105" s="22"/>
    </row>
    <row r="106" spans="1:17">
      <c r="A106" s="25" t="s">
        <v>452</v>
      </c>
      <c r="B106" s="22">
        <v>13</v>
      </c>
      <c r="C106" s="22">
        <v>8</v>
      </c>
      <c r="D106" s="22">
        <v>16</v>
      </c>
      <c r="E106" s="22"/>
      <c r="F106" s="22"/>
      <c r="G106" s="22"/>
      <c r="H106" s="22"/>
      <c r="I106" s="22"/>
      <c r="J106" s="22"/>
      <c r="K106" s="1">
        <f t="shared" si="2"/>
        <v>13</v>
      </c>
      <c r="L106" s="1">
        <f t="shared" si="2"/>
        <v>8</v>
      </c>
      <c r="M106" s="1">
        <f t="shared" si="2"/>
        <v>16</v>
      </c>
      <c r="N106" s="22"/>
      <c r="O106" s="22"/>
      <c r="P106" s="22"/>
      <c r="Q106" s="22"/>
    </row>
    <row r="107" spans="1:17">
      <c r="A107" s="25" t="s">
        <v>453</v>
      </c>
      <c r="B107" s="22">
        <v>11</v>
      </c>
      <c r="C107" s="22">
        <v>6</v>
      </c>
      <c r="D107" s="22">
        <v>15</v>
      </c>
      <c r="E107" s="22"/>
      <c r="F107" s="22"/>
      <c r="G107" s="22"/>
      <c r="H107" s="22"/>
      <c r="I107" s="22"/>
      <c r="J107" s="22"/>
      <c r="K107" s="1">
        <f t="shared" si="2"/>
        <v>11</v>
      </c>
      <c r="L107" s="1">
        <f t="shared" si="2"/>
        <v>6</v>
      </c>
      <c r="M107" s="1">
        <f t="shared" si="2"/>
        <v>15</v>
      </c>
      <c r="N107" s="22"/>
      <c r="O107" s="22"/>
      <c r="P107" s="22"/>
      <c r="Q107" s="22"/>
    </row>
    <row r="108" spans="1:17">
      <c r="A108" s="25" t="s">
        <v>454</v>
      </c>
      <c r="B108" s="22">
        <v>13</v>
      </c>
      <c r="C108" s="22">
        <v>8</v>
      </c>
      <c r="D108" s="22">
        <v>16</v>
      </c>
      <c r="E108" s="22"/>
      <c r="F108" s="22"/>
      <c r="G108" s="22"/>
      <c r="H108" s="22"/>
      <c r="I108" s="22"/>
      <c r="J108" s="22"/>
      <c r="K108" s="1">
        <f t="shared" si="2"/>
        <v>13</v>
      </c>
      <c r="L108" s="1">
        <f t="shared" si="2"/>
        <v>8</v>
      </c>
      <c r="M108" s="1">
        <f t="shared" si="2"/>
        <v>16</v>
      </c>
      <c r="N108" s="22"/>
      <c r="O108" s="22"/>
      <c r="P108" s="22"/>
      <c r="Q108" s="22"/>
    </row>
    <row r="109" spans="1:17">
      <c r="A109" s="25" t="s">
        <v>455</v>
      </c>
      <c r="B109" s="22">
        <v>13</v>
      </c>
      <c r="C109" s="22">
        <v>8</v>
      </c>
      <c r="D109" s="22">
        <v>16</v>
      </c>
      <c r="E109" s="22"/>
      <c r="F109" s="22"/>
      <c r="G109" s="22"/>
      <c r="H109" s="22"/>
      <c r="I109" s="22"/>
      <c r="J109" s="22"/>
      <c r="K109" s="1">
        <f t="shared" si="2"/>
        <v>13</v>
      </c>
      <c r="L109" s="1">
        <f t="shared" si="2"/>
        <v>8</v>
      </c>
      <c r="M109" s="1">
        <f t="shared" si="2"/>
        <v>16</v>
      </c>
      <c r="N109" s="22"/>
      <c r="O109" s="22"/>
      <c r="P109" s="22"/>
      <c r="Q109" s="22"/>
    </row>
    <row r="110" spans="1:17">
      <c r="A110" s="25" t="s">
        <v>456</v>
      </c>
      <c r="B110" s="22">
        <v>14</v>
      </c>
      <c r="C110" s="22">
        <v>10</v>
      </c>
      <c r="D110" s="22">
        <v>18</v>
      </c>
      <c r="E110" s="22"/>
      <c r="F110" s="22"/>
      <c r="G110" s="22"/>
      <c r="H110" s="22"/>
      <c r="I110" s="22"/>
      <c r="J110" s="22"/>
      <c r="K110" s="1">
        <f t="shared" si="2"/>
        <v>14</v>
      </c>
      <c r="L110" s="1">
        <f t="shared" si="2"/>
        <v>10</v>
      </c>
      <c r="M110" s="1">
        <f t="shared" si="2"/>
        <v>18</v>
      </c>
      <c r="N110" s="22"/>
      <c r="O110" s="22"/>
      <c r="P110" s="22"/>
      <c r="Q110" s="22"/>
    </row>
    <row r="111" spans="1:17">
      <c r="A111" s="25" t="s">
        <v>457</v>
      </c>
      <c r="B111" s="22">
        <v>15</v>
      </c>
      <c r="C111" s="22">
        <v>11</v>
      </c>
      <c r="D111" s="22">
        <v>19</v>
      </c>
      <c r="E111" s="22"/>
      <c r="F111" s="22"/>
      <c r="G111" s="22"/>
      <c r="H111" s="22"/>
      <c r="I111" s="22"/>
      <c r="J111" s="22"/>
      <c r="K111" s="1">
        <f t="shared" si="2"/>
        <v>15</v>
      </c>
      <c r="L111" s="1">
        <f t="shared" si="2"/>
        <v>11</v>
      </c>
      <c r="M111" s="1">
        <f t="shared" si="2"/>
        <v>19</v>
      </c>
      <c r="N111" s="22"/>
      <c r="O111" s="22"/>
      <c r="P111" s="22"/>
      <c r="Q111" s="22"/>
    </row>
    <row r="112" spans="1:17">
      <c r="A112" s="25" t="s">
        <v>458</v>
      </c>
      <c r="B112" s="22">
        <v>16</v>
      </c>
      <c r="C112" s="22">
        <v>14</v>
      </c>
      <c r="D112" s="22">
        <v>18</v>
      </c>
      <c r="E112" s="22"/>
      <c r="F112" s="22"/>
      <c r="G112" s="22"/>
      <c r="H112" s="22"/>
      <c r="I112" s="22"/>
      <c r="J112" s="22"/>
      <c r="K112" s="1">
        <f t="shared" si="2"/>
        <v>16</v>
      </c>
      <c r="L112" s="1">
        <f t="shared" si="2"/>
        <v>14</v>
      </c>
      <c r="M112" s="1">
        <f t="shared" si="2"/>
        <v>18</v>
      </c>
      <c r="N112" s="22"/>
      <c r="O112" s="22"/>
      <c r="P112" s="22"/>
      <c r="Q112" s="22"/>
    </row>
    <row r="113" spans="1:17">
      <c r="A113" s="25" t="s">
        <v>459</v>
      </c>
      <c r="B113" s="22">
        <v>16</v>
      </c>
      <c r="C113" s="22">
        <v>13</v>
      </c>
      <c r="D113" s="22">
        <v>19</v>
      </c>
      <c r="E113" s="22"/>
      <c r="F113" s="22"/>
      <c r="G113" s="22"/>
      <c r="H113" s="22"/>
      <c r="I113" s="22"/>
      <c r="J113" s="22"/>
      <c r="K113" s="1">
        <f t="shared" si="2"/>
        <v>16</v>
      </c>
      <c r="L113" s="1">
        <f t="shared" si="2"/>
        <v>13</v>
      </c>
      <c r="M113" s="1">
        <f t="shared" si="2"/>
        <v>19</v>
      </c>
      <c r="N113" s="22"/>
      <c r="O113" s="22"/>
      <c r="P113" s="22"/>
      <c r="Q113" s="22"/>
    </row>
    <row r="114" spans="1:17">
      <c r="A114" s="25" t="s">
        <v>460</v>
      </c>
      <c r="B114" s="22">
        <v>17</v>
      </c>
      <c r="C114" s="22">
        <v>11</v>
      </c>
      <c r="D114" s="22">
        <v>22</v>
      </c>
      <c r="E114" s="22"/>
      <c r="F114" s="22"/>
      <c r="G114" s="22"/>
      <c r="H114" s="22"/>
      <c r="I114" s="22"/>
      <c r="J114" s="22"/>
      <c r="K114" s="1">
        <f t="shared" si="2"/>
        <v>17</v>
      </c>
      <c r="L114" s="1">
        <f t="shared" si="2"/>
        <v>11</v>
      </c>
      <c r="M114" s="1">
        <f t="shared" si="2"/>
        <v>22</v>
      </c>
      <c r="N114" s="22"/>
      <c r="O114" s="22"/>
      <c r="P114" s="22"/>
      <c r="Q114" s="22"/>
    </row>
    <row r="115" spans="1:17">
      <c r="A115" s="25" t="s">
        <v>461</v>
      </c>
      <c r="B115" s="22">
        <v>18</v>
      </c>
      <c r="C115" s="22">
        <v>14</v>
      </c>
      <c r="D115" s="22">
        <v>23</v>
      </c>
      <c r="E115" s="22"/>
      <c r="F115" s="22"/>
      <c r="G115" s="22"/>
      <c r="H115" s="22"/>
      <c r="I115" s="22"/>
      <c r="J115" s="22"/>
      <c r="K115" s="1">
        <f t="shared" si="2"/>
        <v>18</v>
      </c>
      <c r="L115" s="1">
        <f t="shared" si="2"/>
        <v>14</v>
      </c>
      <c r="M115" s="1">
        <f t="shared" si="2"/>
        <v>23</v>
      </c>
      <c r="N115" s="22"/>
      <c r="O115" s="22"/>
      <c r="P115" s="22"/>
      <c r="Q115" s="22"/>
    </row>
    <row r="116" spans="1:17">
      <c r="A116" s="25" t="s">
        <v>462</v>
      </c>
      <c r="B116" s="22">
        <v>16</v>
      </c>
      <c r="C116" s="22">
        <v>11</v>
      </c>
      <c r="D116" s="22">
        <v>20</v>
      </c>
      <c r="E116" s="22"/>
      <c r="F116" s="22"/>
      <c r="G116" s="22"/>
      <c r="H116" s="22"/>
      <c r="I116" s="22"/>
      <c r="J116" s="22"/>
      <c r="K116" s="1">
        <f t="shared" si="2"/>
        <v>16</v>
      </c>
      <c r="L116" s="1">
        <f t="shared" si="2"/>
        <v>11</v>
      </c>
      <c r="M116" s="1">
        <f t="shared" si="2"/>
        <v>20</v>
      </c>
      <c r="N116" s="22"/>
      <c r="O116" s="22"/>
      <c r="P116" s="22"/>
      <c r="Q116" s="22"/>
    </row>
    <row r="117" spans="1:17">
      <c r="A117" s="25" t="s">
        <v>463</v>
      </c>
      <c r="B117" s="22">
        <v>16</v>
      </c>
      <c r="C117" s="22">
        <v>11</v>
      </c>
      <c r="D117" s="22">
        <v>19</v>
      </c>
      <c r="E117" s="22"/>
      <c r="F117" s="22"/>
      <c r="G117" s="22"/>
      <c r="H117" s="22"/>
      <c r="I117" s="22"/>
      <c r="J117" s="22"/>
      <c r="K117" s="1">
        <f t="shared" si="2"/>
        <v>16</v>
      </c>
      <c r="L117" s="1">
        <f t="shared" si="2"/>
        <v>11</v>
      </c>
      <c r="M117" s="1">
        <f t="shared" si="2"/>
        <v>19</v>
      </c>
      <c r="N117" s="22"/>
      <c r="O117" s="22"/>
      <c r="P117" s="22"/>
      <c r="Q117" s="22"/>
    </row>
    <row r="118" spans="1:17">
      <c r="A118" s="25" t="s">
        <v>464</v>
      </c>
      <c r="B118" s="22">
        <v>16</v>
      </c>
      <c r="C118" s="22">
        <v>14</v>
      </c>
      <c r="D118" s="22">
        <v>19</v>
      </c>
      <c r="E118" s="22"/>
      <c r="F118" s="22"/>
      <c r="G118" s="22"/>
      <c r="H118" s="22"/>
      <c r="I118" s="22"/>
      <c r="J118" s="22"/>
      <c r="K118" s="1">
        <f t="shared" si="2"/>
        <v>16</v>
      </c>
      <c r="L118" s="1">
        <f t="shared" si="2"/>
        <v>14</v>
      </c>
      <c r="M118" s="1">
        <f t="shared" si="2"/>
        <v>19</v>
      </c>
      <c r="N118" s="22"/>
      <c r="O118" s="22"/>
      <c r="P118" s="22"/>
      <c r="Q118" s="22"/>
    </row>
    <row r="119" spans="1:17">
      <c r="A119" s="25" t="s">
        <v>465</v>
      </c>
      <c r="B119" s="22">
        <v>15</v>
      </c>
      <c r="C119" s="22">
        <v>12</v>
      </c>
      <c r="D119" s="22">
        <v>19</v>
      </c>
      <c r="E119" s="22"/>
      <c r="F119" s="22"/>
      <c r="G119" s="22"/>
      <c r="H119" s="22"/>
      <c r="I119" s="22"/>
      <c r="J119" s="22"/>
      <c r="K119" s="1">
        <f t="shared" si="2"/>
        <v>15</v>
      </c>
      <c r="L119" s="1">
        <f t="shared" si="2"/>
        <v>12</v>
      </c>
      <c r="M119" s="1">
        <f t="shared" si="2"/>
        <v>19</v>
      </c>
      <c r="N119" s="22"/>
      <c r="O119" s="22"/>
      <c r="P119" s="22"/>
      <c r="Q119" s="22"/>
    </row>
    <row r="120" spans="1:17">
      <c r="A120" s="25" t="s">
        <v>466</v>
      </c>
      <c r="B120" s="22">
        <v>17</v>
      </c>
      <c r="C120" s="22">
        <v>15</v>
      </c>
      <c r="D120" s="22">
        <v>19</v>
      </c>
      <c r="E120" s="22"/>
      <c r="F120" s="22"/>
      <c r="G120" s="22"/>
      <c r="H120" s="22"/>
      <c r="I120" s="22"/>
      <c r="J120" s="22"/>
      <c r="K120" s="1">
        <f t="shared" si="2"/>
        <v>17</v>
      </c>
      <c r="L120" s="1">
        <f t="shared" si="2"/>
        <v>15</v>
      </c>
      <c r="M120" s="1">
        <f t="shared" si="2"/>
        <v>19</v>
      </c>
      <c r="N120" s="22"/>
      <c r="O120" s="22"/>
      <c r="P120" s="22"/>
      <c r="Q120" s="22"/>
    </row>
    <row r="121" spans="1:17">
      <c r="A121" s="25" t="s">
        <v>467</v>
      </c>
      <c r="B121" s="22">
        <v>16</v>
      </c>
      <c r="C121" s="22">
        <v>12</v>
      </c>
      <c r="D121" s="22">
        <v>19</v>
      </c>
      <c r="E121" s="22"/>
      <c r="F121" s="22"/>
      <c r="G121" s="22"/>
      <c r="H121" s="22"/>
      <c r="I121" s="22"/>
      <c r="J121" s="22"/>
      <c r="K121" s="1">
        <f t="shared" si="2"/>
        <v>16</v>
      </c>
      <c r="L121" s="1">
        <f t="shared" si="2"/>
        <v>12</v>
      </c>
      <c r="M121" s="1">
        <f t="shared" si="2"/>
        <v>19</v>
      </c>
      <c r="N121" s="22"/>
      <c r="O121" s="22"/>
      <c r="P121" s="22"/>
      <c r="Q121" s="22"/>
    </row>
    <row r="122" spans="1:17">
      <c r="A122" s="25" t="s">
        <v>468</v>
      </c>
      <c r="B122" s="22">
        <v>16</v>
      </c>
      <c r="C122" s="22">
        <v>11</v>
      </c>
      <c r="D122" s="22">
        <v>19</v>
      </c>
      <c r="E122" s="22"/>
      <c r="F122" s="22"/>
      <c r="G122" s="22"/>
      <c r="H122" s="22"/>
      <c r="I122" s="22"/>
      <c r="J122" s="22"/>
      <c r="K122" s="1">
        <f t="shared" si="2"/>
        <v>16</v>
      </c>
      <c r="L122" s="1">
        <f t="shared" si="2"/>
        <v>11</v>
      </c>
      <c r="M122" s="1">
        <f t="shared" si="2"/>
        <v>19</v>
      </c>
      <c r="N122" s="22"/>
      <c r="O122" s="22"/>
      <c r="P122" s="22"/>
      <c r="Q122" s="22"/>
    </row>
    <row r="123" spans="1:17">
      <c r="A123" s="25" t="s">
        <v>469</v>
      </c>
      <c r="B123" s="22">
        <v>17</v>
      </c>
      <c r="C123" s="22">
        <v>14</v>
      </c>
      <c r="D123" s="22">
        <v>19</v>
      </c>
      <c r="E123" s="22"/>
      <c r="F123" s="22"/>
      <c r="G123" s="22"/>
      <c r="H123" s="22"/>
      <c r="I123" s="22"/>
      <c r="J123" s="22"/>
      <c r="K123" s="1">
        <f t="shared" si="2"/>
        <v>17</v>
      </c>
      <c r="L123" s="1">
        <f t="shared" si="2"/>
        <v>14</v>
      </c>
      <c r="M123" s="1">
        <f t="shared" si="2"/>
        <v>19</v>
      </c>
      <c r="N123" s="22"/>
      <c r="O123" s="22"/>
      <c r="P123" s="22"/>
      <c r="Q123" s="22"/>
    </row>
    <row r="124" spans="1:17">
      <c r="A124" s="25" t="s">
        <v>470</v>
      </c>
      <c r="B124" s="22">
        <v>16</v>
      </c>
      <c r="C124" s="22">
        <v>13</v>
      </c>
      <c r="D124" s="22">
        <v>19</v>
      </c>
      <c r="E124" s="22"/>
      <c r="F124" s="22"/>
      <c r="G124" s="22"/>
      <c r="H124" s="22"/>
      <c r="I124" s="22"/>
      <c r="J124" s="22"/>
      <c r="K124" s="1">
        <f t="shared" si="2"/>
        <v>16</v>
      </c>
      <c r="L124" s="1">
        <f t="shared" si="2"/>
        <v>13</v>
      </c>
      <c r="M124" s="1">
        <f t="shared" si="2"/>
        <v>19</v>
      </c>
      <c r="N124" s="22"/>
      <c r="O124" s="22"/>
      <c r="P124" s="22"/>
      <c r="Q124" s="22"/>
    </row>
    <row r="125" spans="1:17">
      <c r="A125" s="25" t="s">
        <v>471</v>
      </c>
      <c r="B125" s="22">
        <v>17</v>
      </c>
      <c r="C125" s="22">
        <v>13</v>
      </c>
      <c r="D125" s="22">
        <v>22</v>
      </c>
      <c r="E125" s="22"/>
      <c r="F125" s="22"/>
      <c r="G125" s="22"/>
      <c r="H125" s="22"/>
      <c r="I125" s="22"/>
      <c r="J125" s="22"/>
      <c r="K125" s="1">
        <f t="shared" si="2"/>
        <v>17</v>
      </c>
      <c r="L125" s="1">
        <f t="shared" si="2"/>
        <v>13</v>
      </c>
      <c r="M125" s="1">
        <f t="shared" si="2"/>
        <v>22</v>
      </c>
      <c r="N125" s="22"/>
      <c r="O125" s="22"/>
      <c r="P125" s="22"/>
      <c r="Q125" s="22"/>
    </row>
    <row r="126" spans="1:17">
      <c r="A126" s="25" t="s">
        <v>472</v>
      </c>
      <c r="B126" s="22">
        <v>16</v>
      </c>
      <c r="C126" s="22">
        <v>12</v>
      </c>
      <c r="D126" s="22">
        <v>20</v>
      </c>
      <c r="E126" s="22"/>
      <c r="F126" s="22"/>
      <c r="G126" s="22"/>
      <c r="H126" s="22"/>
      <c r="I126" s="22"/>
      <c r="J126" s="22"/>
      <c r="K126" s="1">
        <f t="shared" si="2"/>
        <v>16</v>
      </c>
      <c r="L126" s="1">
        <f t="shared" si="2"/>
        <v>12</v>
      </c>
      <c r="M126" s="1">
        <f t="shared" si="2"/>
        <v>20</v>
      </c>
      <c r="N126" s="22"/>
      <c r="O126" s="22"/>
      <c r="P126" s="22"/>
      <c r="Q126" s="22"/>
    </row>
    <row r="127" spans="1:17">
      <c r="A127" s="25" t="s">
        <v>473</v>
      </c>
      <c r="B127" s="22">
        <v>16</v>
      </c>
      <c r="C127" s="22">
        <v>12</v>
      </c>
      <c r="D127" s="22">
        <v>20</v>
      </c>
      <c r="E127" s="22"/>
      <c r="F127" s="22"/>
      <c r="G127" s="22"/>
      <c r="H127" s="22"/>
      <c r="I127" s="22"/>
      <c r="J127" s="22"/>
      <c r="K127" s="1">
        <f t="shared" si="2"/>
        <v>16</v>
      </c>
      <c r="L127" s="1">
        <f t="shared" si="2"/>
        <v>12</v>
      </c>
      <c r="M127" s="1">
        <f t="shared" si="2"/>
        <v>20</v>
      </c>
      <c r="N127" s="22"/>
      <c r="O127" s="22"/>
      <c r="P127" s="22"/>
      <c r="Q127" s="22"/>
    </row>
    <row r="128" spans="1:17">
      <c r="A128" s="25" t="s">
        <v>474</v>
      </c>
      <c r="B128" s="22">
        <v>17</v>
      </c>
      <c r="C128" s="22">
        <v>14</v>
      </c>
      <c r="D128" s="22">
        <v>21</v>
      </c>
      <c r="E128" s="22"/>
      <c r="F128" s="22"/>
      <c r="G128" s="22"/>
      <c r="H128" s="22"/>
      <c r="I128" s="22"/>
      <c r="J128" s="22"/>
      <c r="K128" s="1">
        <f t="shared" si="2"/>
        <v>17</v>
      </c>
      <c r="L128" s="1">
        <f t="shared" si="2"/>
        <v>14</v>
      </c>
      <c r="M128" s="1">
        <f t="shared" si="2"/>
        <v>21</v>
      </c>
      <c r="N128" s="22"/>
      <c r="O128" s="22"/>
      <c r="P128" s="22"/>
      <c r="Q128" s="22"/>
    </row>
    <row r="129" spans="1:17">
      <c r="A129" s="25" t="s">
        <v>475</v>
      </c>
      <c r="B129" s="22">
        <v>16</v>
      </c>
      <c r="C129" s="22">
        <v>12</v>
      </c>
      <c r="D129" s="22">
        <v>19</v>
      </c>
      <c r="E129" s="22"/>
      <c r="F129" s="22"/>
      <c r="G129" s="22"/>
      <c r="H129" s="22"/>
      <c r="I129" s="22"/>
      <c r="J129" s="22"/>
      <c r="K129" s="1">
        <f t="shared" si="2"/>
        <v>16</v>
      </c>
      <c r="L129" s="1">
        <f t="shared" si="2"/>
        <v>12</v>
      </c>
      <c r="M129" s="1">
        <f t="shared" si="2"/>
        <v>19</v>
      </c>
      <c r="N129" s="22"/>
      <c r="O129" s="22"/>
      <c r="P129" s="22"/>
      <c r="Q129" s="22"/>
    </row>
    <row r="130" spans="1:17">
      <c r="A130" s="25" t="s">
        <v>476</v>
      </c>
      <c r="B130" s="22">
        <v>17</v>
      </c>
      <c r="C130" s="22">
        <v>13</v>
      </c>
      <c r="D130" s="22">
        <v>21</v>
      </c>
      <c r="E130" s="22"/>
      <c r="F130" s="22"/>
      <c r="G130" s="22"/>
      <c r="H130" s="22"/>
      <c r="I130" s="22"/>
      <c r="J130" s="22"/>
      <c r="K130" s="1">
        <f t="shared" si="2"/>
        <v>17</v>
      </c>
      <c r="L130" s="1">
        <f t="shared" si="2"/>
        <v>13</v>
      </c>
      <c r="M130" s="1">
        <f t="shared" si="2"/>
        <v>21</v>
      </c>
      <c r="N130" s="22"/>
      <c r="O130" s="22"/>
      <c r="P130" s="22"/>
      <c r="Q130" s="22"/>
    </row>
    <row r="131" spans="1:17">
      <c r="A131" s="25" t="s">
        <v>477</v>
      </c>
      <c r="B131" s="22">
        <v>18</v>
      </c>
      <c r="C131" s="22">
        <v>14</v>
      </c>
      <c r="D131" s="22">
        <v>22</v>
      </c>
      <c r="E131" s="22"/>
      <c r="F131" s="22"/>
      <c r="G131" s="22"/>
      <c r="H131" s="22"/>
      <c r="I131" s="22"/>
      <c r="J131" s="22"/>
      <c r="K131" s="1">
        <f t="shared" ref="K131:M194" si="3">AVERAGE(B131,E131,H131)</f>
        <v>18</v>
      </c>
      <c r="L131" s="1">
        <f t="shared" si="3"/>
        <v>14</v>
      </c>
      <c r="M131" s="1">
        <f t="shared" si="3"/>
        <v>22</v>
      </c>
      <c r="N131" s="22"/>
      <c r="O131" s="22"/>
      <c r="P131" s="22"/>
      <c r="Q131" s="22"/>
    </row>
    <row r="132" spans="1:17">
      <c r="A132" s="25" t="s">
        <v>478</v>
      </c>
      <c r="B132" s="22">
        <v>18</v>
      </c>
      <c r="C132" s="22">
        <v>12</v>
      </c>
      <c r="D132" s="22">
        <v>22</v>
      </c>
      <c r="E132" s="22"/>
      <c r="F132" s="22"/>
      <c r="G132" s="22"/>
      <c r="H132" s="22"/>
      <c r="I132" s="22"/>
      <c r="J132" s="22"/>
      <c r="K132" s="1">
        <f t="shared" si="3"/>
        <v>18</v>
      </c>
      <c r="L132" s="1">
        <f t="shared" si="3"/>
        <v>12</v>
      </c>
      <c r="M132" s="1">
        <f t="shared" si="3"/>
        <v>22</v>
      </c>
      <c r="N132" s="22"/>
      <c r="O132" s="22"/>
      <c r="P132" s="22"/>
      <c r="Q132" s="22"/>
    </row>
    <row r="133" spans="1:17">
      <c r="A133" s="25" t="s">
        <v>479</v>
      </c>
      <c r="B133" s="22">
        <v>17</v>
      </c>
      <c r="C133" s="22">
        <v>14</v>
      </c>
      <c r="D133" s="22">
        <v>21</v>
      </c>
      <c r="E133" s="22"/>
      <c r="F133" s="22"/>
      <c r="G133" s="22"/>
      <c r="H133" s="22"/>
      <c r="I133" s="22"/>
      <c r="J133" s="22"/>
      <c r="K133" s="1">
        <f t="shared" si="3"/>
        <v>17</v>
      </c>
      <c r="L133" s="1">
        <f t="shared" si="3"/>
        <v>14</v>
      </c>
      <c r="M133" s="1">
        <f t="shared" si="3"/>
        <v>21</v>
      </c>
      <c r="N133" s="22"/>
      <c r="O133" s="22"/>
      <c r="P133" s="22"/>
      <c r="Q133" s="22"/>
    </row>
    <row r="134" spans="1:17">
      <c r="A134" s="25" t="s">
        <v>480</v>
      </c>
      <c r="B134" s="22">
        <v>15</v>
      </c>
      <c r="C134" s="22">
        <v>12</v>
      </c>
      <c r="D134" s="22">
        <v>21</v>
      </c>
      <c r="E134" s="22"/>
      <c r="F134" s="22"/>
      <c r="G134" s="22"/>
      <c r="H134" s="22"/>
      <c r="I134" s="22"/>
      <c r="J134" s="22"/>
      <c r="K134" s="1">
        <f t="shared" si="3"/>
        <v>15</v>
      </c>
      <c r="L134" s="1">
        <f t="shared" si="3"/>
        <v>12</v>
      </c>
      <c r="M134" s="1">
        <f t="shared" si="3"/>
        <v>21</v>
      </c>
      <c r="N134" s="22"/>
      <c r="O134" s="22"/>
      <c r="P134" s="22"/>
      <c r="Q134" s="22"/>
    </row>
    <row r="135" spans="1:17">
      <c r="A135" s="25" t="s">
        <v>481</v>
      </c>
      <c r="B135" s="22">
        <v>18</v>
      </c>
      <c r="C135" s="22">
        <v>11</v>
      </c>
      <c r="D135" s="22">
        <v>21</v>
      </c>
      <c r="E135" s="22"/>
      <c r="F135" s="22"/>
      <c r="G135" s="22"/>
      <c r="H135" s="22"/>
      <c r="I135" s="22"/>
      <c r="J135" s="22"/>
      <c r="K135" s="1">
        <f t="shared" si="3"/>
        <v>18</v>
      </c>
      <c r="L135" s="1">
        <f t="shared" si="3"/>
        <v>11</v>
      </c>
      <c r="M135" s="1">
        <f t="shared" si="3"/>
        <v>21</v>
      </c>
      <c r="N135" s="22"/>
      <c r="O135" s="22"/>
      <c r="P135" s="22"/>
      <c r="Q135" s="22"/>
    </row>
    <row r="136" spans="1:17">
      <c r="A136" s="25" t="s">
        <v>482</v>
      </c>
      <c r="B136" s="22">
        <v>19</v>
      </c>
      <c r="C136" s="22">
        <v>15</v>
      </c>
      <c r="D136" s="22">
        <v>22</v>
      </c>
      <c r="E136" s="22"/>
      <c r="F136" s="22"/>
      <c r="G136" s="22"/>
      <c r="H136" s="22"/>
      <c r="I136" s="22"/>
      <c r="J136" s="22"/>
      <c r="K136" s="1">
        <f t="shared" si="3"/>
        <v>19</v>
      </c>
      <c r="L136" s="1">
        <f t="shared" si="3"/>
        <v>15</v>
      </c>
      <c r="M136" s="1">
        <f t="shared" si="3"/>
        <v>22</v>
      </c>
      <c r="N136" s="22"/>
      <c r="O136" s="22"/>
      <c r="P136" s="22"/>
      <c r="Q136" s="22"/>
    </row>
    <row r="137" spans="1:17">
      <c r="A137" s="25" t="s">
        <v>483</v>
      </c>
      <c r="B137" s="22">
        <v>19</v>
      </c>
      <c r="C137" s="22">
        <v>17</v>
      </c>
      <c r="D137" s="22">
        <v>22</v>
      </c>
      <c r="E137" s="22"/>
      <c r="F137" s="22"/>
      <c r="G137" s="22"/>
      <c r="H137" s="22"/>
      <c r="I137" s="22"/>
      <c r="J137" s="22"/>
      <c r="K137" s="1">
        <f t="shared" si="3"/>
        <v>19</v>
      </c>
      <c r="L137" s="1">
        <f t="shared" si="3"/>
        <v>17</v>
      </c>
      <c r="M137" s="1">
        <f t="shared" si="3"/>
        <v>22</v>
      </c>
      <c r="N137" s="22"/>
      <c r="O137" s="22"/>
      <c r="P137" s="22"/>
      <c r="Q137" s="22"/>
    </row>
    <row r="138" spans="1:17">
      <c r="A138" s="25" t="s">
        <v>484</v>
      </c>
      <c r="B138" s="22">
        <v>16</v>
      </c>
      <c r="C138" s="22">
        <v>13</v>
      </c>
      <c r="D138" s="22">
        <v>19</v>
      </c>
      <c r="E138" s="22"/>
      <c r="F138" s="22"/>
      <c r="G138" s="22"/>
      <c r="H138" s="22"/>
      <c r="I138" s="22"/>
      <c r="J138" s="22"/>
      <c r="K138" s="1">
        <f t="shared" si="3"/>
        <v>16</v>
      </c>
      <c r="L138" s="1">
        <f t="shared" si="3"/>
        <v>13</v>
      </c>
      <c r="M138" s="1">
        <f t="shared" si="3"/>
        <v>19</v>
      </c>
      <c r="N138" s="22"/>
      <c r="O138" s="22"/>
      <c r="P138" s="22"/>
      <c r="Q138" s="22"/>
    </row>
    <row r="139" spans="1:17">
      <c r="A139" s="25" t="s">
        <v>485</v>
      </c>
      <c r="B139" s="22">
        <v>21</v>
      </c>
      <c r="C139" s="22">
        <v>15</v>
      </c>
      <c r="D139" s="22">
        <v>26</v>
      </c>
      <c r="E139" s="22"/>
      <c r="F139" s="22"/>
      <c r="G139" s="22"/>
      <c r="H139" s="22"/>
      <c r="I139" s="22"/>
      <c r="J139" s="22"/>
      <c r="K139" s="1">
        <f t="shared" si="3"/>
        <v>21</v>
      </c>
      <c r="L139" s="1">
        <f t="shared" si="3"/>
        <v>15</v>
      </c>
      <c r="M139" s="1">
        <f t="shared" si="3"/>
        <v>26</v>
      </c>
      <c r="N139" s="22"/>
      <c r="O139" s="22"/>
      <c r="P139" s="22"/>
      <c r="Q139" s="22"/>
    </row>
    <row r="140" spans="1:17">
      <c r="A140" s="25" t="s">
        <v>486</v>
      </c>
      <c r="B140" s="22">
        <v>22</v>
      </c>
      <c r="C140" s="22">
        <v>19</v>
      </c>
      <c r="D140" s="22">
        <v>25</v>
      </c>
      <c r="E140" s="22"/>
      <c r="F140" s="22"/>
      <c r="G140" s="22"/>
      <c r="H140" s="22"/>
      <c r="I140" s="22"/>
      <c r="J140" s="22"/>
      <c r="K140" s="1">
        <f t="shared" si="3"/>
        <v>22</v>
      </c>
      <c r="L140" s="1">
        <f t="shared" si="3"/>
        <v>19</v>
      </c>
      <c r="M140" s="1">
        <f t="shared" si="3"/>
        <v>25</v>
      </c>
      <c r="N140" s="22"/>
      <c r="O140" s="22"/>
      <c r="P140" s="22"/>
      <c r="Q140" s="22"/>
    </row>
    <row r="141" spans="1:17">
      <c r="A141" s="25" t="s">
        <v>487</v>
      </c>
      <c r="B141" s="22">
        <v>20</v>
      </c>
      <c r="C141" s="22">
        <v>17</v>
      </c>
      <c r="D141" s="22">
        <v>22</v>
      </c>
      <c r="E141" s="22"/>
      <c r="F141" s="22"/>
      <c r="G141" s="22"/>
      <c r="H141" s="22"/>
      <c r="I141" s="22"/>
      <c r="J141" s="22"/>
      <c r="K141" s="1">
        <f t="shared" si="3"/>
        <v>20</v>
      </c>
      <c r="L141" s="1">
        <f t="shared" si="3"/>
        <v>17</v>
      </c>
      <c r="M141" s="1">
        <f t="shared" si="3"/>
        <v>22</v>
      </c>
      <c r="N141" s="22"/>
      <c r="O141" s="22"/>
      <c r="P141" s="22"/>
      <c r="Q141" s="22"/>
    </row>
    <row r="142" spans="1:17">
      <c r="A142" s="25" t="s">
        <v>488</v>
      </c>
      <c r="B142" s="22">
        <v>21</v>
      </c>
      <c r="C142" s="22">
        <v>18</v>
      </c>
      <c r="D142" s="22">
        <v>24</v>
      </c>
      <c r="E142" s="22"/>
      <c r="F142" s="22"/>
      <c r="G142" s="22"/>
      <c r="H142" s="22"/>
      <c r="I142" s="22"/>
      <c r="J142" s="22"/>
      <c r="K142" s="1">
        <f t="shared" si="3"/>
        <v>21</v>
      </c>
      <c r="L142" s="1">
        <f t="shared" si="3"/>
        <v>18</v>
      </c>
      <c r="M142" s="1">
        <f t="shared" si="3"/>
        <v>24</v>
      </c>
      <c r="N142" s="22"/>
      <c r="O142" s="22"/>
      <c r="P142" s="22"/>
      <c r="Q142" s="22"/>
    </row>
    <row r="143" spans="1:17">
      <c r="A143" s="25" t="s">
        <v>489</v>
      </c>
      <c r="B143" s="22">
        <v>21</v>
      </c>
      <c r="C143" s="22">
        <v>18</v>
      </c>
      <c r="D143" s="22">
        <v>26</v>
      </c>
      <c r="E143" s="22"/>
      <c r="F143" s="22"/>
      <c r="G143" s="22"/>
      <c r="H143" s="22"/>
      <c r="I143" s="22"/>
      <c r="J143" s="22"/>
      <c r="K143" s="1">
        <f t="shared" si="3"/>
        <v>21</v>
      </c>
      <c r="L143" s="1">
        <f t="shared" si="3"/>
        <v>18</v>
      </c>
      <c r="M143" s="1">
        <f t="shared" si="3"/>
        <v>26</v>
      </c>
      <c r="N143" s="22"/>
      <c r="O143" s="22"/>
      <c r="P143" s="22"/>
      <c r="Q143" s="22"/>
    </row>
    <row r="144" spans="1:17">
      <c r="A144" s="25" t="s">
        <v>490</v>
      </c>
      <c r="B144" s="22">
        <v>19</v>
      </c>
      <c r="C144" s="22">
        <v>17</v>
      </c>
      <c r="D144" s="22">
        <v>22</v>
      </c>
      <c r="E144" s="22"/>
      <c r="F144" s="22"/>
      <c r="G144" s="22"/>
      <c r="H144" s="22"/>
      <c r="I144" s="22"/>
      <c r="J144" s="22"/>
      <c r="K144" s="1">
        <f t="shared" si="3"/>
        <v>19</v>
      </c>
      <c r="L144" s="1">
        <f t="shared" si="3"/>
        <v>17</v>
      </c>
      <c r="M144" s="1">
        <f t="shared" si="3"/>
        <v>22</v>
      </c>
      <c r="N144" s="22"/>
      <c r="O144" s="22"/>
      <c r="P144" s="22"/>
      <c r="Q144" s="22"/>
    </row>
    <row r="145" spans="1:17">
      <c r="A145" s="25" t="s">
        <v>491</v>
      </c>
      <c r="B145" s="22">
        <v>19</v>
      </c>
      <c r="C145" s="22">
        <v>16</v>
      </c>
      <c r="D145" s="22">
        <v>23</v>
      </c>
      <c r="E145" s="22"/>
      <c r="F145" s="22"/>
      <c r="G145" s="22"/>
      <c r="H145" s="22"/>
      <c r="I145" s="22"/>
      <c r="J145" s="22"/>
      <c r="K145" s="1">
        <f t="shared" si="3"/>
        <v>19</v>
      </c>
      <c r="L145" s="1">
        <f t="shared" si="3"/>
        <v>16</v>
      </c>
      <c r="M145" s="1">
        <f t="shared" si="3"/>
        <v>23</v>
      </c>
      <c r="N145" s="22"/>
      <c r="O145" s="22"/>
      <c r="P145" s="22"/>
      <c r="Q145" s="22"/>
    </row>
    <row r="146" spans="1:17">
      <c r="A146" s="25" t="s">
        <v>492</v>
      </c>
      <c r="B146" s="22">
        <v>20</v>
      </c>
      <c r="C146" s="22">
        <v>15</v>
      </c>
      <c r="D146" s="22">
        <v>24</v>
      </c>
      <c r="E146" s="22"/>
      <c r="F146" s="22"/>
      <c r="G146" s="22"/>
      <c r="H146" s="22"/>
      <c r="I146" s="22"/>
      <c r="J146" s="22"/>
      <c r="K146" s="1">
        <f t="shared" si="3"/>
        <v>20</v>
      </c>
      <c r="L146" s="1">
        <f t="shared" si="3"/>
        <v>15</v>
      </c>
      <c r="M146" s="1">
        <f t="shared" si="3"/>
        <v>24</v>
      </c>
      <c r="N146" s="22"/>
      <c r="O146" s="22"/>
      <c r="P146" s="22"/>
      <c r="Q146" s="22"/>
    </row>
    <row r="147" spans="1:17">
      <c r="A147" s="25" t="s">
        <v>493</v>
      </c>
      <c r="B147" s="22">
        <v>19</v>
      </c>
      <c r="C147" s="22">
        <v>14</v>
      </c>
      <c r="D147" s="22">
        <v>22</v>
      </c>
      <c r="E147" s="22"/>
      <c r="F147" s="22"/>
      <c r="G147" s="22"/>
      <c r="H147" s="22"/>
      <c r="I147" s="22"/>
      <c r="J147" s="22"/>
      <c r="K147" s="1">
        <f t="shared" si="3"/>
        <v>19</v>
      </c>
      <c r="L147" s="1">
        <f t="shared" si="3"/>
        <v>14</v>
      </c>
      <c r="M147" s="1">
        <f t="shared" si="3"/>
        <v>22</v>
      </c>
      <c r="N147" s="22"/>
      <c r="O147" s="22"/>
      <c r="P147" s="22"/>
      <c r="Q147" s="22"/>
    </row>
    <row r="148" spans="1:17">
      <c r="A148" s="25" t="s">
        <v>494</v>
      </c>
      <c r="B148" s="22">
        <v>18</v>
      </c>
      <c r="C148" s="22">
        <v>13</v>
      </c>
      <c r="D148" s="22">
        <v>21</v>
      </c>
      <c r="E148" s="22"/>
      <c r="F148" s="22"/>
      <c r="G148" s="22"/>
      <c r="H148" s="22"/>
      <c r="I148" s="22"/>
      <c r="J148" s="22"/>
      <c r="K148" s="1">
        <f t="shared" si="3"/>
        <v>18</v>
      </c>
      <c r="L148" s="1">
        <f t="shared" si="3"/>
        <v>13</v>
      </c>
      <c r="M148" s="1">
        <f t="shared" si="3"/>
        <v>21</v>
      </c>
      <c r="N148" s="22"/>
      <c r="O148" s="22"/>
      <c r="P148" s="22"/>
      <c r="Q148" s="22"/>
    </row>
    <row r="149" spans="1:17">
      <c r="A149" s="25" t="s">
        <v>495</v>
      </c>
      <c r="B149" s="22">
        <v>18</v>
      </c>
      <c r="C149" s="22">
        <v>14</v>
      </c>
      <c r="D149" s="22">
        <v>22</v>
      </c>
      <c r="E149" s="22"/>
      <c r="F149" s="22"/>
      <c r="G149" s="22"/>
      <c r="H149" s="22"/>
      <c r="I149" s="22"/>
      <c r="J149" s="22"/>
      <c r="K149" s="1">
        <f t="shared" si="3"/>
        <v>18</v>
      </c>
      <c r="L149" s="1">
        <f t="shared" si="3"/>
        <v>14</v>
      </c>
      <c r="M149" s="1">
        <f t="shared" si="3"/>
        <v>22</v>
      </c>
      <c r="N149" s="22"/>
      <c r="O149" s="22"/>
      <c r="P149" s="22"/>
      <c r="Q149" s="22"/>
    </row>
    <row r="150" spans="1:17">
      <c r="A150" s="25" t="s">
        <v>496</v>
      </c>
      <c r="B150" s="22">
        <v>18</v>
      </c>
      <c r="C150" s="22">
        <v>15</v>
      </c>
      <c r="D150" s="22">
        <v>22</v>
      </c>
      <c r="E150" s="22"/>
      <c r="F150" s="22"/>
      <c r="G150" s="22"/>
      <c r="H150" s="22"/>
      <c r="I150" s="22"/>
      <c r="J150" s="22"/>
      <c r="K150" s="1">
        <f t="shared" si="3"/>
        <v>18</v>
      </c>
      <c r="L150" s="1">
        <f t="shared" si="3"/>
        <v>15</v>
      </c>
      <c r="M150" s="1">
        <f t="shared" si="3"/>
        <v>22</v>
      </c>
      <c r="N150" s="22"/>
      <c r="O150" s="22"/>
      <c r="P150" s="22"/>
      <c r="Q150" s="22"/>
    </row>
    <row r="151" spans="1:17">
      <c r="A151" s="25" t="s">
        <v>497</v>
      </c>
      <c r="B151" s="22">
        <v>19</v>
      </c>
      <c r="C151" s="22">
        <v>15</v>
      </c>
      <c r="D151" s="22">
        <v>22</v>
      </c>
      <c r="E151" s="22"/>
      <c r="F151" s="22"/>
      <c r="G151" s="22"/>
      <c r="H151" s="22"/>
      <c r="I151" s="22"/>
      <c r="J151" s="22"/>
      <c r="K151" s="1">
        <f t="shared" si="3"/>
        <v>19</v>
      </c>
      <c r="L151" s="1">
        <f t="shared" si="3"/>
        <v>15</v>
      </c>
      <c r="M151" s="1">
        <f t="shared" si="3"/>
        <v>22</v>
      </c>
      <c r="N151" s="22"/>
      <c r="O151" s="22"/>
      <c r="P151" s="22"/>
      <c r="Q151" s="22"/>
    </row>
    <row r="152" spans="1:17">
      <c r="A152" s="25" t="s">
        <v>498</v>
      </c>
      <c r="B152" s="22">
        <v>19</v>
      </c>
      <c r="C152" s="22">
        <v>16</v>
      </c>
      <c r="D152" s="22">
        <v>23</v>
      </c>
      <c r="E152" s="22"/>
      <c r="F152" s="22"/>
      <c r="G152" s="22"/>
      <c r="H152" s="22"/>
      <c r="I152" s="22"/>
      <c r="J152" s="22"/>
      <c r="K152" s="1">
        <f t="shared" si="3"/>
        <v>19</v>
      </c>
      <c r="L152" s="1">
        <f t="shared" si="3"/>
        <v>16</v>
      </c>
      <c r="M152" s="1">
        <f t="shared" si="3"/>
        <v>23</v>
      </c>
      <c r="N152" s="22"/>
      <c r="O152" s="22"/>
      <c r="P152" s="22"/>
      <c r="Q152" s="22"/>
    </row>
    <row r="153" spans="1:17">
      <c r="A153" s="25" t="s">
        <v>499</v>
      </c>
      <c r="B153" s="22">
        <v>18</v>
      </c>
      <c r="C153" s="22">
        <v>15</v>
      </c>
      <c r="D153" s="22">
        <v>22</v>
      </c>
      <c r="E153" s="22"/>
      <c r="F153" s="22"/>
      <c r="G153" s="22"/>
      <c r="H153" s="22"/>
      <c r="I153" s="22"/>
      <c r="J153" s="22"/>
      <c r="K153" s="1">
        <f t="shared" si="3"/>
        <v>18</v>
      </c>
      <c r="L153" s="1">
        <f t="shared" si="3"/>
        <v>15</v>
      </c>
      <c r="M153" s="1">
        <f t="shared" si="3"/>
        <v>22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16</v>
      </c>
      <c r="D154" s="22">
        <v>23</v>
      </c>
      <c r="E154" s="22"/>
      <c r="F154" s="22"/>
      <c r="G154" s="22"/>
      <c r="H154" s="22"/>
      <c r="I154" s="22"/>
      <c r="J154" s="22"/>
      <c r="K154" s="1">
        <f t="shared" si="3"/>
        <v>20</v>
      </c>
      <c r="L154" s="1">
        <f t="shared" si="3"/>
        <v>16</v>
      </c>
      <c r="M154" s="1">
        <f t="shared" si="3"/>
        <v>23</v>
      </c>
      <c r="N154" s="22"/>
      <c r="O154" s="22"/>
      <c r="P154" s="22"/>
      <c r="Q154" s="22"/>
    </row>
    <row r="155" spans="1:17">
      <c r="A155" s="25" t="s">
        <v>501</v>
      </c>
      <c r="B155" s="22">
        <v>20</v>
      </c>
      <c r="C155" s="22">
        <v>15</v>
      </c>
      <c r="D155" s="22">
        <v>24</v>
      </c>
      <c r="E155" s="22"/>
      <c r="F155" s="22"/>
      <c r="G155" s="22"/>
      <c r="H155" s="22"/>
      <c r="I155" s="22"/>
      <c r="J155" s="22"/>
      <c r="K155" s="1">
        <f t="shared" si="3"/>
        <v>20</v>
      </c>
      <c r="L155" s="1">
        <f t="shared" si="3"/>
        <v>15</v>
      </c>
      <c r="M155" s="1">
        <f t="shared" si="3"/>
        <v>24</v>
      </c>
      <c r="N155" s="22"/>
      <c r="O155" s="22"/>
      <c r="P155" s="22"/>
      <c r="Q155" s="22"/>
    </row>
    <row r="156" spans="1:17">
      <c r="A156" s="25" t="s">
        <v>502</v>
      </c>
      <c r="B156" s="22">
        <v>20</v>
      </c>
      <c r="C156" s="22">
        <v>16</v>
      </c>
      <c r="D156" s="22">
        <v>23</v>
      </c>
      <c r="E156" s="22"/>
      <c r="F156" s="22"/>
      <c r="G156" s="22"/>
      <c r="H156" s="22"/>
      <c r="I156" s="22"/>
      <c r="J156" s="22"/>
      <c r="K156" s="1">
        <f t="shared" si="3"/>
        <v>20</v>
      </c>
      <c r="L156" s="1">
        <f t="shared" si="3"/>
        <v>16</v>
      </c>
      <c r="M156" s="1">
        <f t="shared" si="3"/>
        <v>23</v>
      </c>
      <c r="N156" s="22"/>
      <c r="O156" s="22"/>
      <c r="P156" s="22"/>
      <c r="Q156" s="22"/>
    </row>
    <row r="157" spans="1:17">
      <c r="A157" s="25" t="s">
        <v>503</v>
      </c>
      <c r="B157" s="22">
        <v>18</v>
      </c>
      <c r="C157" s="22">
        <v>16</v>
      </c>
      <c r="D157" s="22">
        <v>21</v>
      </c>
      <c r="E157" s="22"/>
      <c r="F157" s="22"/>
      <c r="G157" s="22"/>
      <c r="H157" s="22"/>
      <c r="I157" s="22"/>
      <c r="J157" s="22"/>
      <c r="K157" s="1">
        <f t="shared" si="3"/>
        <v>18</v>
      </c>
      <c r="L157" s="1">
        <f t="shared" si="3"/>
        <v>16</v>
      </c>
      <c r="M157" s="1">
        <f t="shared" si="3"/>
        <v>21</v>
      </c>
      <c r="N157" s="22"/>
      <c r="O157" s="22"/>
      <c r="P157" s="22"/>
      <c r="Q157" s="22"/>
    </row>
    <row r="158" spans="1:17">
      <c r="A158" s="25" t="s">
        <v>504</v>
      </c>
      <c r="B158" s="22">
        <v>19</v>
      </c>
      <c r="C158" s="22">
        <v>15</v>
      </c>
      <c r="D158" s="22">
        <v>22</v>
      </c>
      <c r="E158" s="22"/>
      <c r="F158" s="22"/>
      <c r="G158" s="22"/>
      <c r="H158" s="22"/>
      <c r="I158" s="22"/>
      <c r="J158" s="22"/>
      <c r="K158" s="1">
        <f t="shared" si="3"/>
        <v>19</v>
      </c>
      <c r="L158" s="1">
        <f t="shared" si="3"/>
        <v>15</v>
      </c>
      <c r="M158" s="1">
        <f t="shared" si="3"/>
        <v>22</v>
      </c>
      <c r="N158" s="22"/>
      <c r="O158" s="22"/>
      <c r="P158" s="22"/>
      <c r="Q158" s="22"/>
    </row>
    <row r="159" spans="1:17">
      <c r="A159" s="25" t="s">
        <v>505</v>
      </c>
      <c r="B159" s="22">
        <v>20</v>
      </c>
      <c r="C159" s="22">
        <v>16</v>
      </c>
      <c r="D159" s="22">
        <v>23</v>
      </c>
      <c r="E159" s="22"/>
      <c r="F159" s="22"/>
      <c r="G159" s="22"/>
      <c r="H159" s="22"/>
      <c r="I159" s="22"/>
      <c r="J159" s="22"/>
      <c r="K159" s="1">
        <f t="shared" si="3"/>
        <v>20</v>
      </c>
      <c r="L159" s="1">
        <f t="shared" si="3"/>
        <v>16</v>
      </c>
      <c r="M159" s="1">
        <f t="shared" si="3"/>
        <v>23</v>
      </c>
      <c r="N159" s="22"/>
      <c r="O159" s="22"/>
      <c r="P159" s="22"/>
      <c r="Q159" s="22"/>
    </row>
    <row r="160" spans="1:17">
      <c r="A160" s="25" t="s">
        <v>506</v>
      </c>
      <c r="B160" s="22">
        <v>20</v>
      </c>
      <c r="C160" s="22">
        <v>17</v>
      </c>
      <c r="D160" s="22">
        <v>23</v>
      </c>
      <c r="E160" s="22"/>
      <c r="F160" s="22"/>
      <c r="G160" s="22"/>
      <c r="H160" s="22"/>
      <c r="I160" s="22"/>
      <c r="J160" s="22"/>
      <c r="K160" s="1">
        <f t="shared" si="3"/>
        <v>20</v>
      </c>
      <c r="L160" s="1">
        <f t="shared" si="3"/>
        <v>17</v>
      </c>
      <c r="M160" s="1">
        <f t="shared" si="3"/>
        <v>23</v>
      </c>
      <c r="N160" s="22"/>
      <c r="O160" s="22"/>
      <c r="P160" s="22"/>
      <c r="Q160" s="22"/>
    </row>
    <row r="161" spans="1:17">
      <c r="A161" s="25" t="s">
        <v>507</v>
      </c>
      <c r="B161" s="22">
        <v>18</v>
      </c>
      <c r="C161" s="22">
        <v>16</v>
      </c>
      <c r="D161" s="22">
        <v>22</v>
      </c>
      <c r="E161" s="22"/>
      <c r="F161" s="22"/>
      <c r="G161" s="22"/>
      <c r="H161" s="22"/>
      <c r="I161" s="22"/>
      <c r="J161" s="22"/>
      <c r="K161" s="1">
        <f t="shared" si="3"/>
        <v>18</v>
      </c>
      <c r="L161" s="1">
        <f t="shared" si="3"/>
        <v>16</v>
      </c>
      <c r="M161" s="1">
        <f t="shared" si="3"/>
        <v>22</v>
      </c>
      <c r="N161" s="22"/>
      <c r="O161" s="22"/>
      <c r="P161" s="22"/>
      <c r="Q161" s="22"/>
    </row>
    <row r="162" spans="1:17">
      <c r="A162" s="25" t="s">
        <v>508</v>
      </c>
      <c r="B162" s="22">
        <v>19</v>
      </c>
      <c r="C162" s="22">
        <v>16</v>
      </c>
      <c r="D162" s="22">
        <v>23</v>
      </c>
      <c r="E162" s="22"/>
      <c r="F162" s="22"/>
      <c r="G162" s="22"/>
      <c r="H162" s="22"/>
      <c r="I162" s="22"/>
      <c r="J162" s="22"/>
      <c r="K162" s="1">
        <f t="shared" si="3"/>
        <v>19</v>
      </c>
      <c r="L162" s="1">
        <f t="shared" si="3"/>
        <v>16</v>
      </c>
      <c r="M162" s="1">
        <f t="shared" si="3"/>
        <v>23</v>
      </c>
      <c r="N162" s="22"/>
      <c r="O162" s="22"/>
      <c r="P162" s="22"/>
      <c r="Q162" s="22"/>
    </row>
    <row r="163" spans="1:17">
      <c r="A163" s="25" t="s">
        <v>509</v>
      </c>
      <c r="B163" s="22">
        <v>18</v>
      </c>
      <c r="C163" s="22">
        <v>15</v>
      </c>
      <c r="D163" s="22">
        <v>20</v>
      </c>
      <c r="E163" s="22"/>
      <c r="F163" s="22"/>
      <c r="G163" s="22"/>
      <c r="H163" s="22"/>
      <c r="I163" s="22"/>
      <c r="J163" s="22"/>
      <c r="K163" s="1">
        <f t="shared" si="3"/>
        <v>18</v>
      </c>
      <c r="L163" s="1">
        <f t="shared" si="3"/>
        <v>15</v>
      </c>
      <c r="M163" s="1">
        <f t="shared" si="3"/>
        <v>20</v>
      </c>
      <c r="N163" s="22"/>
      <c r="O163" s="22"/>
      <c r="P163" s="22"/>
      <c r="Q163" s="22"/>
    </row>
    <row r="164" spans="1:17">
      <c r="A164" s="25" t="s">
        <v>510</v>
      </c>
      <c r="B164" s="22">
        <v>18</v>
      </c>
      <c r="C164" s="22">
        <v>16</v>
      </c>
      <c r="D164" s="22">
        <v>22</v>
      </c>
      <c r="E164" s="22"/>
      <c r="F164" s="22"/>
      <c r="G164" s="22"/>
      <c r="H164" s="22"/>
      <c r="I164" s="22"/>
      <c r="J164" s="22"/>
      <c r="K164" s="1">
        <f t="shared" si="3"/>
        <v>18</v>
      </c>
      <c r="L164" s="1">
        <f t="shared" si="3"/>
        <v>16</v>
      </c>
      <c r="M164" s="1">
        <f t="shared" si="3"/>
        <v>22</v>
      </c>
      <c r="N164" s="22"/>
      <c r="O164" s="22"/>
      <c r="P164" s="22"/>
      <c r="Q164" s="22"/>
    </row>
    <row r="165" spans="1:17">
      <c r="A165" s="25" t="s">
        <v>511</v>
      </c>
      <c r="B165" s="22">
        <v>19</v>
      </c>
      <c r="C165" s="22">
        <v>15</v>
      </c>
      <c r="D165" s="22">
        <v>23</v>
      </c>
      <c r="E165" s="22"/>
      <c r="F165" s="22"/>
      <c r="G165" s="22"/>
      <c r="H165" s="22"/>
      <c r="I165" s="22"/>
      <c r="J165" s="22"/>
      <c r="K165" s="1">
        <f t="shared" si="3"/>
        <v>19</v>
      </c>
      <c r="L165" s="1">
        <f t="shared" si="3"/>
        <v>15</v>
      </c>
      <c r="M165" s="1">
        <f t="shared" si="3"/>
        <v>23</v>
      </c>
      <c r="N165" s="22"/>
      <c r="O165" s="22"/>
      <c r="P165" s="22"/>
      <c r="Q165" s="22"/>
    </row>
    <row r="166" spans="1:17">
      <c r="A166" s="25" t="s">
        <v>512</v>
      </c>
      <c r="B166" s="22">
        <v>21</v>
      </c>
      <c r="C166" s="22">
        <v>17</v>
      </c>
      <c r="D166" s="22">
        <v>24</v>
      </c>
      <c r="E166" s="22"/>
      <c r="F166" s="22"/>
      <c r="G166" s="22"/>
      <c r="H166" s="22"/>
      <c r="I166" s="22"/>
      <c r="J166" s="22"/>
      <c r="K166" s="1">
        <f t="shared" si="3"/>
        <v>21</v>
      </c>
      <c r="L166" s="1">
        <f t="shared" si="3"/>
        <v>17</v>
      </c>
      <c r="M166" s="1">
        <f t="shared" si="3"/>
        <v>24</v>
      </c>
      <c r="N166" s="22"/>
      <c r="O166" s="22"/>
      <c r="P166" s="22"/>
      <c r="Q166" s="22"/>
    </row>
    <row r="167" spans="1:17">
      <c r="A167" s="25" t="s">
        <v>513</v>
      </c>
      <c r="B167" s="22">
        <v>21</v>
      </c>
      <c r="C167" s="22">
        <v>19</v>
      </c>
      <c r="D167" s="22">
        <v>23</v>
      </c>
      <c r="E167" s="22"/>
      <c r="F167" s="22"/>
      <c r="G167" s="22"/>
      <c r="H167" s="22"/>
      <c r="I167" s="22"/>
      <c r="J167" s="22"/>
      <c r="K167" s="1">
        <f t="shared" si="3"/>
        <v>21</v>
      </c>
      <c r="L167" s="1">
        <f t="shared" si="3"/>
        <v>19</v>
      </c>
      <c r="M167" s="1">
        <f t="shared" si="3"/>
        <v>23</v>
      </c>
      <c r="N167" s="22"/>
      <c r="O167" s="22"/>
      <c r="P167" s="22"/>
      <c r="Q167" s="22"/>
    </row>
    <row r="168" spans="1:17">
      <c r="A168" s="25" t="s">
        <v>514</v>
      </c>
      <c r="B168" s="22">
        <v>19</v>
      </c>
      <c r="C168" s="22">
        <v>17</v>
      </c>
      <c r="D168" s="22">
        <v>21</v>
      </c>
      <c r="E168" s="22"/>
      <c r="F168" s="22"/>
      <c r="G168" s="22"/>
      <c r="H168" s="22"/>
      <c r="I168" s="22"/>
      <c r="J168" s="22"/>
      <c r="K168" s="1">
        <f t="shared" si="3"/>
        <v>19</v>
      </c>
      <c r="L168" s="1">
        <f t="shared" si="3"/>
        <v>17</v>
      </c>
      <c r="M168" s="1">
        <f t="shared" si="3"/>
        <v>21</v>
      </c>
      <c r="N168" s="22"/>
      <c r="O168" s="22"/>
      <c r="P168" s="22"/>
      <c r="Q168" s="22"/>
    </row>
    <row r="169" spans="1:17">
      <c r="A169" s="25" t="s">
        <v>515</v>
      </c>
      <c r="B169" s="22">
        <v>21</v>
      </c>
      <c r="C169" s="22">
        <v>19</v>
      </c>
      <c r="D169" s="22">
        <v>24</v>
      </c>
      <c r="E169" s="22"/>
      <c r="F169" s="22"/>
      <c r="G169" s="22"/>
      <c r="H169" s="22"/>
      <c r="I169" s="22"/>
      <c r="J169" s="22"/>
      <c r="K169" s="1">
        <f t="shared" si="3"/>
        <v>21</v>
      </c>
      <c r="L169" s="1">
        <f t="shared" si="3"/>
        <v>19</v>
      </c>
      <c r="M169" s="1">
        <f t="shared" si="3"/>
        <v>24</v>
      </c>
      <c r="N169" s="22"/>
      <c r="O169" s="22"/>
      <c r="P169" s="22"/>
      <c r="Q169" s="22"/>
    </row>
    <row r="170" spans="1:17">
      <c r="A170" s="25" t="s">
        <v>516</v>
      </c>
      <c r="B170" s="22">
        <v>22</v>
      </c>
      <c r="C170" s="22">
        <v>18</v>
      </c>
      <c r="D170" s="22">
        <v>25</v>
      </c>
      <c r="E170" s="22"/>
      <c r="F170" s="22"/>
      <c r="G170" s="22"/>
      <c r="H170" s="22"/>
      <c r="I170" s="22"/>
      <c r="J170" s="22"/>
      <c r="K170" s="1">
        <f t="shared" si="3"/>
        <v>22</v>
      </c>
      <c r="L170" s="1">
        <f t="shared" si="3"/>
        <v>18</v>
      </c>
      <c r="M170" s="1">
        <f t="shared" si="3"/>
        <v>25</v>
      </c>
      <c r="N170" s="22"/>
      <c r="O170" s="22"/>
      <c r="P170" s="22"/>
      <c r="Q170" s="22"/>
    </row>
    <row r="171" spans="1:17">
      <c r="A171" s="25" t="s">
        <v>517</v>
      </c>
      <c r="B171" s="22">
        <v>23</v>
      </c>
      <c r="C171" s="22">
        <v>20</v>
      </c>
      <c r="D171" s="22">
        <v>27</v>
      </c>
      <c r="E171" s="22"/>
      <c r="F171" s="22"/>
      <c r="G171" s="22"/>
      <c r="H171" s="22"/>
      <c r="I171" s="22"/>
      <c r="J171" s="22"/>
      <c r="K171" s="1">
        <f t="shared" si="3"/>
        <v>23</v>
      </c>
      <c r="L171" s="1">
        <f t="shared" si="3"/>
        <v>20</v>
      </c>
      <c r="M171" s="1">
        <f t="shared" si="3"/>
        <v>27</v>
      </c>
      <c r="N171" s="22"/>
      <c r="O171" s="22"/>
      <c r="P171" s="22"/>
      <c r="Q171" s="22"/>
    </row>
    <row r="172" spans="1:17">
      <c r="A172" s="25" t="s">
        <v>518</v>
      </c>
      <c r="B172" s="22">
        <v>22</v>
      </c>
      <c r="C172" s="22">
        <v>18</v>
      </c>
      <c r="D172" s="22">
        <v>26</v>
      </c>
      <c r="E172" s="22"/>
      <c r="F172" s="22"/>
      <c r="G172" s="22"/>
      <c r="H172" s="22"/>
      <c r="I172" s="22"/>
      <c r="J172" s="22"/>
      <c r="K172" s="1">
        <f t="shared" si="3"/>
        <v>22</v>
      </c>
      <c r="L172" s="1">
        <f t="shared" si="3"/>
        <v>18</v>
      </c>
      <c r="M172" s="1">
        <f t="shared" si="3"/>
        <v>26</v>
      </c>
      <c r="N172" s="22"/>
      <c r="O172" s="22"/>
      <c r="P172" s="22"/>
      <c r="Q172" s="22"/>
    </row>
    <row r="173" spans="1:17">
      <c r="A173" s="25" t="s">
        <v>519</v>
      </c>
      <c r="B173" s="22">
        <v>21</v>
      </c>
      <c r="C173" s="22">
        <v>17</v>
      </c>
      <c r="D173" s="22">
        <v>25</v>
      </c>
      <c r="E173" s="22"/>
      <c r="F173" s="22"/>
      <c r="G173" s="22"/>
      <c r="H173" s="22"/>
      <c r="I173" s="22"/>
      <c r="J173" s="22"/>
      <c r="K173" s="1">
        <f t="shared" si="3"/>
        <v>21</v>
      </c>
      <c r="L173" s="1">
        <f t="shared" si="3"/>
        <v>17</v>
      </c>
      <c r="M173" s="1">
        <f t="shared" si="3"/>
        <v>25</v>
      </c>
      <c r="N173" s="22"/>
      <c r="O173" s="22"/>
      <c r="P173" s="22"/>
      <c r="Q173" s="22"/>
    </row>
    <row r="174" spans="1:17">
      <c r="A174" s="25" t="s">
        <v>520</v>
      </c>
      <c r="B174" s="22">
        <v>21</v>
      </c>
      <c r="C174" s="22">
        <v>18</v>
      </c>
      <c r="D174" s="22">
        <v>24</v>
      </c>
      <c r="E174" s="22"/>
      <c r="F174" s="22"/>
      <c r="G174" s="22"/>
      <c r="H174" s="22"/>
      <c r="I174" s="22"/>
      <c r="J174" s="22"/>
      <c r="K174" s="1">
        <f t="shared" si="3"/>
        <v>21</v>
      </c>
      <c r="L174" s="1">
        <f t="shared" si="3"/>
        <v>18</v>
      </c>
      <c r="M174" s="1">
        <f t="shared" si="3"/>
        <v>24</v>
      </c>
      <c r="N174" s="22"/>
      <c r="O174" s="22"/>
      <c r="P174" s="22"/>
      <c r="Q174" s="22"/>
    </row>
    <row r="175" spans="1:17">
      <c r="A175" s="25" t="s">
        <v>521</v>
      </c>
      <c r="B175" s="22">
        <v>24</v>
      </c>
      <c r="C175" s="22">
        <v>19</v>
      </c>
      <c r="D175" s="22">
        <v>28</v>
      </c>
      <c r="E175" s="22"/>
      <c r="F175" s="22"/>
      <c r="G175" s="22"/>
      <c r="H175" s="22"/>
      <c r="I175" s="22"/>
      <c r="J175" s="22"/>
      <c r="K175" s="1">
        <f t="shared" si="3"/>
        <v>24</v>
      </c>
      <c r="L175" s="1">
        <f t="shared" si="3"/>
        <v>19</v>
      </c>
      <c r="M175" s="1">
        <f t="shared" si="3"/>
        <v>28</v>
      </c>
      <c r="N175" s="22"/>
      <c r="O175" s="22"/>
      <c r="P175" s="22"/>
      <c r="Q175" s="22"/>
    </row>
    <row r="176" spans="1:17">
      <c r="A176" s="25" t="s">
        <v>522</v>
      </c>
      <c r="B176" s="22">
        <v>26</v>
      </c>
      <c r="C176" s="22">
        <v>23</v>
      </c>
      <c r="D176" s="22">
        <v>28</v>
      </c>
      <c r="E176" s="22"/>
      <c r="F176" s="22"/>
      <c r="G176" s="22"/>
      <c r="H176" s="22"/>
      <c r="I176" s="22"/>
      <c r="J176" s="22"/>
      <c r="K176" s="1">
        <f t="shared" si="3"/>
        <v>26</v>
      </c>
      <c r="L176" s="1">
        <f t="shared" si="3"/>
        <v>23</v>
      </c>
      <c r="M176" s="1">
        <f t="shared" si="3"/>
        <v>28</v>
      </c>
      <c r="N176" s="22"/>
      <c r="O176" s="22"/>
      <c r="P176" s="22"/>
      <c r="Q176" s="22"/>
    </row>
    <row r="177" spans="1:17">
      <c r="A177" s="25" t="s">
        <v>523</v>
      </c>
      <c r="B177" s="22">
        <v>24</v>
      </c>
      <c r="C177" s="22">
        <v>21</v>
      </c>
      <c r="D177" s="22">
        <v>26</v>
      </c>
      <c r="E177" s="22"/>
      <c r="F177" s="22"/>
      <c r="G177" s="22"/>
      <c r="H177" s="22"/>
      <c r="I177" s="22"/>
      <c r="J177" s="22"/>
      <c r="K177" s="1">
        <f t="shared" si="3"/>
        <v>24</v>
      </c>
      <c r="L177" s="1">
        <f t="shared" si="3"/>
        <v>21</v>
      </c>
      <c r="M177" s="1">
        <f t="shared" si="3"/>
        <v>26</v>
      </c>
      <c r="N177" s="22"/>
      <c r="O177" s="22"/>
      <c r="P177" s="22"/>
      <c r="Q177" s="22"/>
    </row>
    <row r="178" spans="1:17">
      <c r="A178" s="25" t="s">
        <v>524</v>
      </c>
      <c r="B178" s="22">
        <v>22</v>
      </c>
      <c r="C178" s="22">
        <v>19</v>
      </c>
      <c r="D178" s="22">
        <v>25</v>
      </c>
      <c r="E178" s="22"/>
      <c r="F178" s="22"/>
      <c r="G178" s="22"/>
      <c r="H178" s="22"/>
      <c r="I178" s="22"/>
      <c r="J178" s="22"/>
      <c r="K178" s="1">
        <f t="shared" si="3"/>
        <v>22</v>
      </c>
      <c r="L178" s="1">
        <f t="shared" si="3"/>
        <v>19</v>
      </c>
      <c r="M178" s="1">
        <f t="shared" si="3"/>
        <v>25</v>
      </c>
      <c r="N178" s="22"/>
      <c r="O178" s="22"/>
      <c r="P178" s="22"/>
      <c r="Q178" s="22"/>
    </row>
    <row r="179" spans="1:17">
      <c r="A179" s="25" t="s">
        <v>525</v>
      </c>
      <c r="B179" s="22">
        <v>23</v>
      </c>
      <c r="C179" s="22">
        <v>18</v>
      </c>
      <c r="D179" s="22">
        <v>26</v>
      </c>
      <c r="E179" s="22"/>
      <c r="F179" s="22"/>
      <c r="G179" s="22"/>
      <c r="H179" s="22"/>
      <c r="I179" s="22"/>
      <c r="J179" s="22"/>
      <c r="K179" s="1">
        <f t="shared" si="3"/>
        <v>23</v>
      </c>
      <c r="L179" s="1">
        <f t="shared" si="3"/>
        <v>18</v>
      </c>
      <c r="M179" s="1">
        <f t="shared" si="3"/>
        <v>26</v>
      </c>
      <c r="N179" s="22"/>
      <c r="O179" s="22"/>
      <c r="P179" s="22"/>
      <c r="Q179" s="22"/>
    </row>
    <row r="180" spans="1:17">
      <c r="A180" s="25" t="s">
        <v>526</v>
      </c>
      <c r="B180" s="22">
        <v>24</v>
      </c>
      <c r="C180" s="22">
        <v>20</v>
      </c>
      <c r="D180" s="22">
        <v>27</v>
      </c>
      <c r="E180" s="22"/>
      <c r="F180" s="22"/>
      <c r="G180" s="22"/>
      <c r="H180" s="22"/>
      <c r="I180" s="22"/>
      <c r="J180" s="22"/>
      <c r="K180" s="1">
        <f t="shared" si="3"/>
        <v>24</v>
      </c>
      <c r="L180" s="1">
        <f t="shared" si="3"/>
        <v>20</v>
      </c>
      <c r="M180" s="1">
        <f t="shared" si="3"/>
        <v>27</v>
      </c>
      <c r="N180" s="22"/>
      <c r="O180" s="22"/>
      <c r="P180" s="22"/>
      <c r="Q180" s="22"/>
    </row>
    <row r="181" spans="1:17">
      <c r="A181" s="25" t="s">
        <v>527</v>
      </c>
      <c r="B181" s="22">
        <v>25</v>
      </c>
      <c r="C181" s="22">
        <v>20</v>
      </c>
      <c r="D181" s="22">
        <v>29</v>
      </c>
      <c r="E181" s="22"/>
      <c r="F181" s="22"/>
      <c r="G181" s="22"/>
      <c r="H181" s="22"/>
      <c r="I181" s="22"/>
      <c r="J181" s="22"/>
      <c r="K181" s="1">
        <f t="shared" si="3"/>
        <v>25</v>
      </c>
      <c r="L181" s="1">
        <f t="shared" si="3"/>
        <v>20</v>
      </c>
      <c r="M181" s="1">
        <f t="shared" si="3"/>
        <v>29</v>
      </c>
      <c r="N181" s="22"/>
      <c r="O181" s="22"/>
      <c r="P181" s="22"/>
      <c r="Q181" s="22"/>
    </row>
    <row r="182" spans="1:17">
      <c r="A182" s="25" t="s">
        <v>528</v>
      </c>
      <c r="B182" s="22">
        <v>25</v>
      </c>
      <c r="C182" s="22">
        <v>22</v>
      </c>
      <c r="D182" s="22">
        <v>30</v>
      </c>
      <c r="E182" s="22"/>
      <c r="F182" s="22"/>
      <c r="G182" s="22"/>
      <c r="H182" s="22"/>
      <c r="I182" s="22"/>
      <c r="J182" s="22"/>
      <c r="K182" s="1">
        <f t="shared" si="3"/>
        <v>25</v>
      </c>
      <c r="L182" s="1">
        <f t="shared" si="3"/>
        <v>22</v>
      </c>
      <c r="M182" s="1">
        <f t="shared" si="3"/>
        <v>30</v>
      </c>
      <c r="N182" s="22"/>
      <c r="O182" s="22"/>
      <c r="P182" s="22"/>
      <c r="Q182" s="22"/>
    </row>
    <row r="183" spans="1:17">
      <c r="A183" s="25" t="s">
        <v>529</v>
      </c>
      <c r="B183" s="22">
        <v>26</v>
      </c>
      <c r="C183" s="22">
        <v>23</v>
      </c>
      <c r="D183" s="22">
        <v>30</v>
      </c>
      <c r="E183" s="22"/>
      <c r="F183" s="22"/>
      <c r="G183" s="22"/>
      <c r="H183" s="22"/>
      <c r="I183" s="22"/>
      <c r="J183" s="22"/>
      <c r="K183" s="1">
        <f t="shared" si="3"/>
        <v>26</v>
      </c>
      <c r="L183" s="1">
        <f t="shared" si="3"/>
        <v>23</v>
      </c>
      <c r="M183" s="1">
        <f t="shared" si="3"/>
        <v>30</v>
      </c>
      <c r="N183" s="22"/>
      <c r="O183" s="22"/>
      <c r="P183" s="22"/>
      <c r="Q183" s="22"/>
    </row>
    <row r="184" spans="1:17">
      <c r="A184" s="25" t="s">
        <v>530</v>
      </c>
      <c r="B184" s="22">
        <v>26</v>
      </c>
      <c r="C184" s="22">
        <v>22</v>
      </c>
      <c r="D184" s="22">
        <v>30</v>
      </c>
      <c r="E184" s="22"/>
      <c r="F184" s="22"/>
      <c r="G184" s="22"/>
      <c r="H184" s="22"/>
      <c r="I184" s="22"/>
      <c r="J184" s="22"/>
      <c r="K184" s="1">
        <f t="shared" si="3"/>
        <v>26</v>
      </c>
      <c r="L184" s="1">
        <f t="shared" si="3"/>
        <v>22</v>
      </c>
      <c r="M184" s="1">
        <f t="shared" si="3"/>
        <v>30</v>
      </c>
      <c r="N184" s="22"/>
      <c r="O184" s="22"/>
      <c r="P184" s="22"/>
      <c r="Q184" s="22"/>
    </row>
    <row r="185" spans="1:17">
      <c r="A185" s="25" t="s">
        <v>531</v>
      </c>
      <c r="B185" s="22">
        <v>25</v>
      </c>
      <c r="C185" s="22">
        <v>22</v>
      </c>
      <c r="D185" s="22">
        <v>27</v>
      </c>
      <c r="E185" s="22"/>
      <c r="F185" s="22"/>
      <c r="G185" s="22"/>
      <c r="H185" s="22"/>
      <c r="I185" s="22"/>
      <c r="J185" s="22"/>
      <c r="K185" s="1">
        <f t="shared" si="3"/>
        <v>25</v>
      </c>
      <c r="L185" s="1">
        <f t="shared" si="3"/>
        <v>22</v>
      </c>
      <c r="M185" s="1">
        <f t="shared" si="3"/>
        <v>27</v>
      </c>
      <c r="N185" s="22"/>
      <c r="O185" s="22"/>
      <c r="P185" s="22"/>
      <c r="Q185" s="22"/>
    </row>
    <row r="186" spans="1:17">
      <c r="A186" s="25" t="s">
        <v>532</v>
      </c>
      <c r="B186" s="22">
        <v>24</v>
      </c>
      <c r="C186" s="22">
        <v>23</v>
      </c>
      <c r="D186" s="22">
        <v>26</v>
      </c>
      <c r="E186" s="22"/>
      <c r="F186" s="22"/>
      <c r="G186" s="22"/>
      <c r="H186" s="22"/>
      <c r="I186" s="22"/>
      <c r="J186" s="22"/>
      <c r="K186" s="1">
        <f t="shared" si="3"/>
        <v>24</v>
      </c>
      <c r="L186" s="1">
        <f t="shared" si="3"/>
        <v>23</v>
      </c>
      <c r="M186" s="1">
        <f t="shared" si="3"/>
        <v>26</v>
      </c>
      <c r="N186" s="22"/>
      <c r="O186" s="22"/>
      <c r="P186" s="22"/>
      <c r="Q186" s="22"/>
    </row>
    <row r="187" spans="1:17">
      <c r="A187" s="25" t="s">
        <v>533</v>
      </c>
      <c r="B187" s="22">
        <v>25</v>
      </c>
      <c r="C187" s="22">
        <v>22</v>
      </c>
      <c r="D187" s="22">
        <v>29</v>
      </c>
      <c r="E187" s="22"/>
      <c r="F187" s="22"/>
      <c r="G187" s="22"/>
      <c r="H187" s="22"/>
      <c r="I187" s="22"/>
      <c r="J187" s="22"/>
      <c r="K187" s="1">
        <f t="shared" si="3"/>
        <v>25</v>
      </c>
      <c r="L187" s="1">
        <f t="shared" si="3"/>
        <v>22</v>
      </c>
      <c r="M187" s="1">
        <f t="shared" si="3"/>
        <v>29</v>
      </c>
      <c r="N187" s="22"/>
      <c r="O187" s="22"/>
      <c r="P187" s="22"/>
      <c r="Q187" s="22"/>
    </row>
    <row r="188" spans="1:17">
      <c r="A188" s="25" t="s">
        <v>534</v>
      </c>
      <c r="B188" s="22">
        <v>26</v>
      </c>
      <c r="C188" s="22">
        <v>21</v>
      </c>
      <c r="D188" s="22">
        <v>30</v>
      </c>
      <c r="E188" s="22"/>
      <c r="F188" s="22"/>
      <c r="G188" s="22"/>
      <c r="H188" s="22"/>
      <c r="I188" s="22"/>
      <c r="J188" s="22"/>
      <c r="K188" s="1">
        <f t="shared" si="3"/>
        <v>26</v>
      </c>
      <c r="L188" s="1">
        <f t="shared" si="3"/>
        <v>21</v>
      </c>
      <c r="M188" s="1">
        <f t="shared" si="3"/>
        <v>30</v>
      </c>
      <c r="N188" s="22"/>
      <c r="O188" s="22"/>
      <c r="P188" s="22"/>
      <c r="Q188" s="22"/>
    </row>
    <row r="189" spans="1:17">
      <c r="A189" s="25" t="s">
        <v>535</v>
      </c>
      <c r="B189" s="22">
        <v>27</v>
      </c>
      <c r="C189" s="22">
        <v>23</v>
      </c>
      <c r="D189" s="22">
        <v>31</v>
      </c>
      <c r="E189" s="22"/>
      <c r="F189" s="22"/>
      <c r="G189" s="22"/>
      <c r="H189" s="22"/>
      <c r="I189" s="22"/>
      <c r="J189" s="22"/>
      <c r="K189" s="1">
        <f t="shared" si="3"/>
        <v>27</v>
      </c>
      <c r="L189" s="1">
        <f t="shared" si="3"/>
        <v>23</v>
      </c>
      <c r="M189" s="1">
        <f t="shared" si="3"/>
        <v>31</v>
      </c>
      <c r="N189" s="22"/>
      <c r="O189" s="22"/>
      <c r="P189" s="22"/>
      <c r="Q189" s="22"/>
    </row>
    <row r="190" spans="1:17">
      <c r="A190" s="25" t="s">
        <v>536</v>
      </c>
      <c r="B190" s="22">
        <v>22</v>
      </c>
      <c r="C190" s="22">
        <v>16</v>
      </c>
      <c r="D190" s="22">
        <v>26</v>
      </c>
      <c r="E190" s="22"/>
      <c r="F190" s="22"/>
      <c r="G190" s="22"/>
      <c r="H190" s="22"/>
      <c r="I190" s="22"/>
      <c r="J190" s="22"/>
      <c r="K190" s="1">
        <f t="shared" si="3"/>
        <v>22</v>
      </c>
      <c r="L190" s="1">
        <f t="shared" si="3"/>
        <v>16</v>
      </c>
      <c r="M190" s="1">
        <f t="shared" si="3"/>
        <v>26</v>
      </c>
      <c r="N190" s="22"/>
      <c r="O190" s="22"/>
      <c r="P190" s="22"/>
      <c r="Q190" s="22"/>
    </row>
    <row r="191" spans="1:17">
      <c r="A191" s="25" t="s">
        <v>537</v>
      </c>
      <c r="B191" s="22">
        <v>22</v>
      </c>
      <c r="C191" s="22">
        <v>17</v>
      </c>
      <c r="D191" s="22">
        <v>26</v>
      </c>
      <c r="E191" s="22"/>
      <c r="F191" s="22"/>
      <c r="G191" s="22"/>
      <c r="H191" s="22"/>
      <c r="I191" s="22"/>
      <c r="J191" s="22"/>
      <c r="K191" s="1">
        <f t="shared" si="3"/>
        <v>22</v>
      </c>
      <c r="L191" s="1">
        <f t="shared" si="3"/>
        <v>17</v>
      </c>
      <c r="M191" s="1">
        <f t="shared" si="3"/>
        <v>26</v>
      </c>
      <c r="N191" s="22"/>
      <c r="O191" s="22"/>
      <c r="P191" s="22"/>
      <c r="Q191" s="22"/>
    </row>
    <row r="192" spans="1:17">
      <c r="A192" s="25" t="s">
        <v>538</v>
      </c>
      <c r="B192" s="22">
        <v>23</v>
      </c>
      <c r="C192" s="22">
        <v>18</v>
      </c>
      <c r="D192" s="22">
        <v>27</v>
      </c>
      <c r="E192" s="22"/>
      <c r="F192" s="22"/>
      <c r="G192" s="22"/>
      <c r="H192" s="22"/>
      <c r="I192" s="22"/>
      <c r="J192" s="22"/>
      <c r="K192" s="1">
        <f t="shared" si="3"/>
        <v>23</v>
      </c>
      <c r="L192" s="1">
        <f t="shared" si="3"/>
        <v>18</v>
      </c>
      <c r="M192" s="1">
        <f t="shared" si="3"/>
        <v>27</v>
      </c>
      <c r="N192" s="22"/>
      <c r="O192" s="22"/>
      <c r="P192" s="22"/>
      <c r="Q192" s="22"/>
    </row>
    <row r="193" spans="1:17">
      <c r="A193" s="25" t="s">
        <v>539</v>
      </c>
      <c r="B193" s="22">
        <v>24</v>
      </c>
      <c r="C193" s="22">
        <v>19</v>
      </c>
      <c r="D193" s="22">
        <v>28</v>
      </c>
      <c r="E193" s="22"/>
      <c r="F193" s="22"/>
      <c r="G193" s="22"/>
      <c r="H193" s="22"/>
      <c r="I193" s="22"/>
      <c r="J193" s="22"/>
      <c r="K193" s="1">
        <f t="shared" si="3"/>
        <v>24</v>
      </c>
      <c r="L193" s="1">
        <f t="shared" si="3"/>
        <v>19</v>
      </c>
      <c r="M193" s="1">
        <f t="shared" si="3"/>
        <v>28</v>
      </c>
      <c r="N193" s="22"/>
      <c r="O193" s="22"/>
      <c r="P193" s="22"/>
      <c r="Q193" s="22"/>
    </row>
    <row r="194" spans="1:17">
      <c r="A194" s="25" t="s">
        <v>540</v>
      </c>
      <c r="B194" s="22">
        <v>24</v>
      </c>
      <c r="C194" s="22">
        <v>18</v>
      </c>
      <c r="D194" s="22">
        <v>28</v>
      </c>
      <c r="E194" s="22"/>
      <c r="F194" s="22"/>
      <c r="G194" s="22"/>
      <c r="H194" s="22"/>
      <c r="I194" s="22"/>
      <c r="J194" s="22"/>
      <c r="K194" s="1">
        <f t="shared" si="3"/>
        <v>24</v>
      </c>
      <c r="L194" s="1">
        <f t="shared" si="3"/>
        <v>18</v>
      </c>
      <c r="M194" s="1">
        <f t="shared" si="3"/>
        <v>28</v>
      </c>
      <c r="N194" s="22"/>
      <c r="O194" s="22"/>
      <c r="P194" s="22"/>
      <c r="Q194" s="22"/>
    </row>
    <row r="195" spans="1:17">
      <c r="A195" s="25" t="s">
        <v>541</v>
      </c>
      <c r="B195" s="22">
        <v>22</v>
      </c>
      <c r="C195" s="22">
        <v>19</v>
      </c>
      <c r="D195" s="22">
        <v>26</v>
      </c>
      <c r="E195" s="22"/>
      <c r="F195" s="22"/>
      <c r="G195" s="22"/>
      <c r="H195" s="22"/>
      <c r="I195" s="22"/>
      <c r="J195" s="22"/>
      <c r="K195" s="1">
        <f t="shared" ref="K195:M258" si="4">AVERAGE(B195,E195,H195)</f>
        <v>22</v>
      </c>
      <c r="L195" s="1">
        <f t="shared" si="4"/>
        <v>19</v>
      </c>
      <c r="M195" s="1">
        <f t="shared" si="4"/>
        <v>26</v>
      </c>
      <c r="N195" s="22"/>
      <c r="O195" s="22"/>
      <c r="P195" s="22"/>
      <c r="Q195" s="22"/>
    </row>
    <row r="196" spans="1:17">
      <c r="A196" s="25" t="s">
        <v>542</v>
      </c>
      <c r="B196" s="22">
        <v>23</v>
      </c>
      <c r="C196" s="22">
        <v>19</v>
      </c>
      <c r="D196" s="22">
        <v>26</v>
      </c>
      <c r="E196" s="22"/>
      <c r="F196" s="22"/>
      <c r="G196" s="22"/>
      <c r="H196" s="22"/>
      <c r="I196" s="22"/>
      <c r="J196" s="22"/>
      <c r="K196" s="1">
        <f t="shared" si="4"/>
        <v>23</v>
      </c>
      <c r="L196" s="1">
        <f t="shared" si="4"/>
        <v>19</v>
      </c>
      <c r="M196" s="1">
        <f t="shared" si="4"/>
        <v>26</v>
      </c>
      <c r="N196" s="22"/>
      <c r="O196" s="22"/>
      <c r="P196" s="22"/>
      <c r="Q196" s="22"/>
    </row>
    <row r="197" spans="1:17">
      <c r="A197" s="25" t="s">
        <v>543</v>
      </c>
      <c r="B197" s="22">
        <v>22</v>
      </c>
      <c r="C197" s="22">
        <v>17</v>
      </c>
      <c r="D197" s="22">
        <v>27</v>
      </c>
      <c r="E197" s="22"/>
      <c r="F197" s="22"/>
      <c r="G197" s="22"/>
      <c r="H197" s="22"/>
      <c r="I197" s="22"/>
      <c r="J197" s="22"/>
      <c r="K197" s="1">
        <f t="shared" si="4"/>
        <v>22</v>
      </c>
      <c r="L197" s="1">
        <f t="shared" si="4"/>
        <v>17</v>
      </c>
      <c r="M197" s="1">
        <f t="shared" si="4"/>
        <v>27</v>
      </c>
      <c r="N197" s="22"/>
      <c r="O197" s="22"/>
      <c r="P197" s="22"/>
      <c r="Q197" s="22"/>
    </row>
    <row r="198" spans="1:17">
      <c r="A198" s="25" t="s">
        <v>544</v>
      </c>
      <c r="B198" s="22">
        <v>22</v>
      </c>
      <c r="C198" s="22">
        <v>19</v>
      </c>
      <c r="D198" s="22">
        <v>26</v>
      </c>
      <c r="E198" s="22"/>
      <c r="F198" s="22"/>
      <c r="G198" s="22"/>
      <c r="H198" s="22"/>
      <c r="I198" s="22"/>
      <c r="J198" s="22"/>
      <c r="K198" s="1">
        <f t="shared" si="4"/>
        <v>22</v>
      </c>
      <c r="L198" s="1">
        <f t="shared" si="4"/>
        <v>19</v>
      </c>
      <c r="M198" s="1">
        <f t="shared" si="4"/>
        <v>26</v>
      </c>
      <c r="N198" s="22"/>
      <c r="O198" s="22"/>
      <c r="P198" s="22"/>
      <c r="Q198" s="22"/>
    </row>
    <row r="199" spans="1:17">
      <c r="A199" s="25" t="s">
        <v>545</v>
      </c>
      <c r="B199" s="22">
        <v>22</v>
      </c>
      <c r="C199" s="22">
        <v>19</v>
      </c>
      <c r="D199" s="22">
        <v>26</v>
      </c>
      <c r="E199" s="22"/>
      <c r="F199" s="22"/>
      <c r="G199" s="22"/>
      <c r="H199" s="22"/>
      <c r="I199" s="22"/>
      <c r="J199" s="22"/>
      <c r="K199" s="1">
        <f t="shared" si="4"/>
        <v>22</v>
      </c>
      <c r="L199" s="1">
        <f t="shared" si="4"/>
        <v>19</v>
      </c>
      <c r="M199" s="1">
        <f t="shared" si="4"/>
        <v>26</v>
      </c>
      <c r="N199" s="22"/>
      <c r="O199" s="22"/>
      <c r="P199" s="22"/>
      <c r="Q199" s="22"/>
    </row>
    <row r="200" spans="1:17">
      <c r="A200" s="25" t="s">
        <v>546</v>
      </c>
      <c r="B200" s="22">
        <v>22</v>
      </c>
      <c r="C200" s="22">
        <v>18</v>
      </c>
      <c r="D200" s="22">
        <v>25</v>
      </c>
      <c r="E200" s="22"/>
      <c r="F200" s="22"/>
      <c r="G200" s="22"/>
      <c r="H200" s="22"/>
      <c r="I200" s="22"/>
      <c r="J200" s="22"/>
      <c r="K200" s="1">
        <f t="shared" si="4"/>
        <v>22</v>
      </c>
      <c r="L200" s="1">
        <f t="shared" si="4"/>
        <v>18</v>
      </c>
      <c r="M200" s="1">
        <f t="shared" si="4"/>
        <v>25</v>
      </c>
      <c r="N200" s="22"/>
      <c r="O200" s="22"/>
      <c r="P200" s="22"/>
      <c r="Q200" s="22"/>
    </row>
    <row r="201" spans="1:17">
      <c r="A201" s="25" t="s">
        <v>547</v>
      </c>
      <c r="B201" s="22">
        <v>20</v>
      </c>
      <c r="C201" s="22">
        <v>16</v>
      </c>
      <c r="D201" s="22">
        <v>23</v>
      </c>
      <c r="E201" s="22"/>
      <c r="F201" s="22"/>
      <c r="G201" s="22"/>
      <c r="H201" s="22"/>
      <c r="I201" s="22"/>
      <c r="J201" s="22"/>
      <c r="K201" s="1">
        <f t="shared" si="4"/>
        <v>20</v>
      </c>
      <c r="L201" s="1">
        <f t="shared" si="4"/>
        <v>16</v>
      </c>
      <c r="M201" s="1">
        <f t="shared" si="4"/>
        <v>23</v>
      </c>
      <c r="N201" s="22"/>
      <c r="O201" s="22"/>
      <c r="P201" s="22"/>
      <c r="Q201" s="22"/>
    </row>
    <row r="202" spans="1:17">
      <c r="A202" s="25" t="s">
        <v>548</v>
      </c>
      <c r="B202" s="22">
        <v>22</v>
      </c>
      <c r="C202" s="22">
        <v>18</v>
      </c>
      <c r="D202" s="22">
        <v>25</v>
      </c>
      <c r="E202" s="22"/>
      <c r="F202" s="22"/>
      <c r="G202" s="22"/>
      <c r="H202" s="22"/>
      <c r="I202" s="22"/>
      <c r="J202" s="22"/>
      <c r="K202" s="1">
        <f t="shared" si="4"/>
        <v>22</v>
      </c>
      <c r="L202" s="1">
        <f t="shared" si="4"/>
        <v>18</v>
      </c>
      <c r="M202" s="1">
        <f t="shared" si="4"/>
        <v>25</v>
      </c>
      <c r="N202" s="22"/>
      <c r="O202" s="22"/>
      <c r="P202" s="22"/>
      <c r="Q202" s="22"/>
    </row>
    <row r="203" spans="1:17">
      <c r="A203" s="25" t="s">
        <v>549</v>
      </c>
      <c r="B203" s="22">
        <v>23</v>
      </c>
      <c r="C203" s="22">
        <v>19</v>
      </c>
      <c r="D203" s="22">
        <v>27</v>
      </c>
      <c r="E203" s="22"/>
      <c r="F203" s="22"/>
      <c r="G203" s="22"/>
      <c r="H203" s="22"/>
      <c r="I203" s="22"/>
      <c r="J203" s="22"/>
      <c r="K203" s="1">
        <f t="shared" si="4"/>
        <v>23</v>
      </c>
      <c r="L203" s="1">
        <f t="shared" si="4"/>
        <v>19</v>
      </c>
      <c r="M203" s="1">
        <f t="shared" si="4"/>
        <v>27</v>
      </c>
      <c r="N203" s="22"/>
      <c r="O203" s="22"/>
      <c r="P203" s="22"/>
      <c r="Q203" s="22"/>
    </row>
    <row r="204" spans="1:17">
      <c r="A204" s="25" t="s">
        <v>550</v>
      </c>
      <c r="B204" s="22">
        <v>24</v>
      </c>
      <c r="C204" s="22">
        <v>20</v>
      </c>
      <c r="D204" s="22">
        <v>29</v>
      </c>
      <c r="E204" s="22"/>
      <c r="F204" s="22"/>
      <c r="G204" s="22"/>
      <c r="H204" s="22"/>
      <c r="I204" s="22"/>
      <c r="J204" s="22"/>
      <c r="K204" s="1">
        <f t="shared" si="4"/>
        <v>24</v>
      </c>
      <c r="L204" s="1">
        <f t="shared" si="4"/>
        <v>20</v>
      </c>
      <c r="M204" s="1">
        <f t="shared" si="4"/>
        <v>29</v>
      </c>
      <c r="N204" s="22"/>
      <c r="O204" s="22"/>
      <c r="P204" s="22"/>
      <c r="Q204" s="22"/>
    </row>
    <row r="205" spans="1:17">
      <c r="A205" s="25" t="s">
        <v>551</v>
      </c>
      <c r="B205" s="22">
        <v>26</v>
      </c>
      <c r="C205" s="22">
        <v>22</v>
      </c>
      <c r="D205" s="22">
        <v>30</v>
      </c>
      <c r="E205" s="22"/>
      <c r="F205" s="22"/>
      <c r="G205" s="22"/>
      <c r="H205" s="22"/>
      <c r="I205" s="22"/>
      <c r="J205" s="22"/>
      <c r="K205" s="1">
        <f t="shared" si="4"/>
        <v>26</v>
      </c>
      <c r="L205" s="1">
        <f t="shared" si="4"/>
        <v>22</v>
      </c>
      <c r="M205" s="1">
        <f t="shared" si="4"/>
        <v>30</v>
      </c>
      <c r="N205" s="22"/>
      <c r="O205" s="22"/>
      <c r="P205" s="22"/>
      <c r="Q205" s="22"/>
    </row>
    <row r="206" spans="1:17">
      <c r="A206" s="25" t="s">
        <v>552</v>
      </c>
      <c r="B206" s="22">
        <v>26</v>
      </c>
      <c r="C206" s="22">
        <v>23</v>
      </c>
      <c r="D206" s="22">
        <v>29</v>
      </c>
      <c r="E206" s="22"/>
      <c r="F206" s="22"/>
      <c r="G206" s="22"/>
      <c r="H206" s="22"/>
      <c r="I206" s="22"/>
      <c r="J206" s="22"/>
      <c r="K206" s="1">
        <f t="shared" si="4"/>
        <v>26</v>
      </c>
      <c r="L206" s="1">
        <f t="shared" si="4"/>
        <v>23</v>
      </c>
      <c r="M206" s="1">
        <f t="shared" si="4"/>
        <v>29</v>
      </c>
      <c r="N206" s="22"/>
      <c r="O206" s="22"/>
      <c r="P206" s="22"/>
      <c r="Q206" s="22"/>
    </row>
    <row r="207" spans="1:17">
      <c r="A207" s="25" t="s">
        <v>553</v>
      </c>
      <c r="B207" s="22">
        <v>23</v>
      </c>
      <c r="C207" s="22">
        <v>19</v>
      </c>
      <c r="D207" s="22">
        <v>28</v>
      </c>
      <c r="E207" s="22"/>
      <c r="F207" s="22"/>
      <c r="G207" s="22"/>
      <c r="H207" s="22"/>
      <c r="I207" s="22"/>
      <c r="J207" s="22"/>
      <c r="K207" s="1">
        <f t="shared" si="4"/>
        <v>23</v>
      </c>
      <c r="L207" s="1">
        <f t="shared" si="4"/>
        <v>19</v>
      </c>
      <c r="M207" s="1">
        <f t="shared" si="4"/>
        <v>28</v>
      </c>
      <c r="N207" s="22"/>
      <c r="O207" s="22"/>
      <c r="P207" s="22"/>
      <c r="Q207" s="22"/>
    </row>
    <row r="208" spans="1:17">
      <c r="A208" s="25" t="s">
        <v>554</v>
      </c>
      <c r="B208" s="22">
        <v>22</v>
      </c>
      <c r="C208" s="22">
        <v>19</v>
      </c>
      <c r="D208" s="22">
        <v>26</v>
      </c>
      <c r="E208" s="22"/>
      <c r="F208" s="22"/>
      <c r="G208" s="22"/>
      <c r="H208" s="22"/>
      <c r="I208" s="22"/>
      <c r="J208" s="22"/>
      <c r="K208" s="1">
        <f t="shared" si="4"/>
        <v>22</v>
      </c>
      <c r="L208" s="1">
        <f t="shared" si="4"/>
        <v>19</v>
      </c>
      <c r="M208" s="1">
        <f t="shared" si="4"/>
        <v>26</v>
      </c>
      <c r="N208" s="22"/>
      <c r="O208" s="22"/>
      <c r="P208" s="22"/>
      <c r="Q208" s="22"/>
    </row>
    <row r="209" spans="1:17">
      <c r="A209" s="25" t="s">
        <v>555</v>
      </c>
      <c r="B209" s="22">
        <v>24</v>
      </c>
      <c r="C209" s="22">
        <v>20</v>
      </c>
      <c r="D209" s="22">
        <v>28</v>
      </c>
      <c r="E209" s="22"/>
      <c r="F209" s="22"/>
      <c r="G209" s="22"/>
      <c r="H209" s="22"/>
      <c r="I209" s="22"/>
      <c r="J209" s="22"/>
      <c r="K209" s="1">
        <f t="shared" si="4"/>
        <v>24</v>
      </c>
      <c r="L209" s="1">
        <f t="shared" si="4"/>
        <v>20</v>
      </c>
      <c r="M209" s="1">
        <f t="shared" si="4"/>
        <v>28</v>
      </c>
      <c r="N209" s="22"/>
      <c r="O209" s="22"/>
      <c r="P209" s="22"/>
      <c r="Q209" s="22"/>
    </row>
    <row r="210" spans="1:17">
      <c r="A210" s="25" t="s">
        <v>556</v>
      </c>
      <c r="B210" s="22">
        <v>25</v>
      </c>
      <c r="C210" s="22">
        <v>21</v>
      </c>
      <c r="D210" s="22">
        <v>29</v>
      </c>
      <c r="E210" s="22"/>
      <c r="F210" s="22"/>
      <c r="G210" s="22"/>
      <c r="H210" s="22"/>
      <c r="I210" s="22"/>
      <c r="J210" s="22"/>
      <c r="K210" s="1">
        <f t="shared" si="4"/>
        <v>25</v>
      </c>
      <c r="L210" s="1">
        <f t="shared" si="4"/>
        <v>21</v>
      </c>
      <c r="M210" s="1">
        <f t="shared" si="4"/>
        <v>29</v>
      </c>
      <c r="N210" s="22"/>
      <c r="O210" s="22"/>
      <c r="P210" s="22"/>
      <c r="Q210" s="22"/>
    </row>
    <row r="211" spans="1:17">
      <c r="A211" s="25" t="s">
        <v>557</v>
      </c>
      <c r="B211" s="22">
        <v>25</v>
      </c>
      <c r="C211" s="22">
        <v>22</v>
      </c>
      <c r="D211" s="22">
        <v>29</v>
      </c>
      <c r="E211" s="22"/>
      <c r="F211" s="22"/>
      <c r="G211" s="22"/>
      <c r="H211" s="22"/>
      <c r="I211" s="22"/>
      <c r="J211" s="22"/>
      <c r="K211" s="1">
        <f t="shared" si="4"/>
        <v>25</v>
      </c>
      <c r="L211" s="1">
        <f t="shared" si="4"/>
        <v>22</v>
      </c>
      <c r="M211" s="1">
        <f t="shared" si="4"/>
        <v>29</v>
      </c>
      <c r="N211" s="22"/>
      <c r="O211" s="22"/>
      <c r="P211" s="22"/>
      <c r="Q211" s="22"/>
    </row>
    <row r="212" spans="1:17">
      <c r="A212" s="25" t="s">
        <v>558</v>
      </c>
      <c r="B212" s="22">
        <v>27</v>
      </c>
      <c r="C212" s="22">
        <v>23</v>
      </c>
      <c r="D212" s="22">
        <v>31</v>
      </c>
      <c r="E212" s="22"/>
      <c r="F212" s="22"/>
      <c r="G212" s="22"/>
      <c r="H212" s="22"/>
      <c r="I212" s="22"/>
      <c r="J212" s="22"/>
      <c r="K212" s="1">
        <f t="shared" si="4"/>
        <v>27</v>
      </c>
      <c r="L212" s="1">
        <f t="shared" si="4"/>
        <v>23</v>
      </c>
      <c r="M212" s="1">
        <f t="shared" si="4"/>
        <v>31</v>
      </c>
      <c r="N212" s="22"/>
      <c r="O212" s="22"/>
      <c r="P212" s="22"/>
      <c r="Q212" s="22"/>
    </row>
    <row r="213" spans="1:17">
      <c r="A213" s="25" t="s">
        <v>559</v>
      </c>
      <c r="B213" s="22">
        <v>29</v>
      </c>
      <c r="C213" s="22">
        <v>25</v>
      </c>
      <c r="D213" s="22">
        <v>40</v>
      </c>
      <c r="E213" s="22"/>
      <c r="F213" s="22"/>
      <c r="G213" s="22"/>
      <c r="H213" s="22"/>
      <c r="I213" s="22"/>
      <c r="J213" s="22"/>
      <c r="K213" s="1">
        <f t="shared" si="4"/>
        <v>29</v>
      </c>
      <c r="L213" s="1">
        <f t="shared" si="4"/>
        <v>25</v>
      </c>
      <c r="M213" s="1">
        <f t="shared" si="4"/>
        <v>40</v>
      </c>
      <c r="N213" s="22"/>
      <c r="O213" s="22"/>
      <c r="P213" s="22"/>
      <c r="Q213" s="22"/>
    </row>
    <row r="214" spans="1:17">
      <c r="A214" s="25" t="s">
        <v>560</v>
      </c>
      <c r="B214" s="22">
        <v>28</v>
      </c>
      <c r="C214" s="22">
        <v>25</v>
      </c>
      <c r="D214" s="22">
        <v>31</v>
      </c>
      <c r="E214" s="22"/>
      <c r="F214" s="22"/>
      <c r="G214" s="22"/>
      <c r="H214" s="22"/>
      <c r="I214" s="22"/>
      <c r="J214" s="22"/>
      <c r="K214" s="1">
        <f t="shared" si="4"/>
        <v>28</v>
      </c>
      <c r="L214" s="1">
        <f t="shared" si="4"/>
        <v>25</v>
      </c>
      <c r="M214" s="1">
        <f t="shared" si="4"/>
        <v>31</v>
      </c>
      <c r="N214" s="22"/>
      <c r="O214" s="22"/>
      <c r="P214" s="22"/>
      <c r="Q214" s="22"/>
    </row>
    <row r="215" spans="1:17">
      <c r="A215" s="25" t="s">
        <v>561</v>
      </c>
      <c r="B215" s="22">
        <v>29</v>
      </c>
      <c r="C215" s="22">
        <v>25</v>
      </c>
      <c r="D215" s="22">
        <v>33</v>
      </c>
      <c r="E215" s="22"/>
      <c r="F215" s="22"/>
      <c r="G215" s="22"/>
      <c r="H215" s="22"/>
      <c r="I215" s="22"/>
      <c r="J215" s="22"/>
      <c r="K215" s="1">
        <f t="shared" si="4"/>
        <v>29</v>
      </c>
      <c r="L215" s="1">
        <f t="shared" si="4"/>
        <v>25</v>
      </c>
      <c r="M215" s="1">
        <f t="shared" si="4"/>
        <v>33</v>
      </c>
      <c r="N215" s="22"/>
      <c r="O215" s="22"/>
      <c r="P215" s="22"/>
      <c r="Q215" s="22"/>
    </row>
    <row r="216" spans="1:17">
      <c r="A216" s="25" t="s">
        <v>562</v>
      </c>
      <c r="B216" s="22">
        <v>28</v>
      </c>
      <c r="C216" s="22">
        <v>24</v>
      </c>
      <c r="D216" s="22">
        <v>31</v>
      </c>
      <c r="E216" s="22"/>
      <c r="F216" s="22"/>
      <c r="G216" s="22"/>
      <c r="H216" s="22"/>
      <c r="I216" s="22"/>
      <c r="J216" s="22"/>
      <c r="K216" s="1">
        <f t="shared" si="4"/>
        <v>28</v>
      </c>
      <c r="L216" s="1">
        <f t="shared" si="4"/>
        <v>24</v>
      </c>
      <c r="M216" s="1">
        <f t="shared" si="4"/>
        <v>31</v>
      </c>
      <c r="N216" s="22"/>
      <c r="O216" s="22"/>
      <c r="P216" s="22"/>
      <c r="Q216" s="22"/>
    </row>
    <row r="217" spans="1:17">
      <c r="A217" s="25" t="s">
        <v>563</v>
      </c>
      <c r="B217" s="22">
        <v>24</v>
      </c>
      <c r="C217" s="22">
        <v>18</v>
      </c>
      <c r="D217" s="22">
        <v>27</v>
      </c>
      <c r="E217" s="22"/>
      <c r="F217" s="22"/>
      <c r="G217" s="22"/>
      <c r="H217" s="22"/>
      <c r="I217" s="22"/>
      <c r="J217" s="22"/>
      <c r="K217" s="1">
        <f t="shared" si="4"/>
        <v>24</v>
      </c>
      <c r="L217" s="1">
        <f t="shared" si="4"/>
        <v>18</v>
      </c>
      <c r="M217" s="1">
        <f t="shared" si="4"/>
        <v>27</v>
      </c>
      <c r="N217" s="22"/>
      <c r="O217" s="22"/>
      <c r="P217" s="22"/>
      <c r="Q217" s="22"/>
    </row>
    <row r="218" spans="1:17">
      <c r="A218" s="25" t="s">
        <v>564</v>
      </c>
      <c r="B218" s="22">
        <v>23</v>
      </c>
      <c r="C218" s="22">
        <v>20</v>
      </c>
      <c r="D218" s="22">
        <v>25</v>
      </c>
      <c r="E218" s="22"/>
      <c r="F218" s="22"/>
      <c r="G218" s="22"/>
      <c r="H218" s="22"/>
      <c r="I218" s="22"/>
      <c r="J218" s="22"/>
      <c r="K218" s="1">
        <f t="shared" si="4"/>
        <v>23</v>
      </c>
      <c r="L218" s="1">
        <f t="shared" si="4"/>
        <v>20</v>
      </c>
      <c r="M218" s="1">
        <f t="shared" si="4"/>
        <v>25</v>
      </c>
      <c r="N218" s="22"/>
      <c r="O218" s="22"/>
      <c r="P218" s="22"/>
      <c r="Q218" s="22"/>
    </row>
    <row r="219" spans="1:17">
      <c r="A219" s="25" t="s">
        <v>565</v>
      </c>
      <c r="B219" s="22">
        <v>22</v>
      </c>
      <c r="C219" s="22">
        <v>19</v>
      </c>
      <c r="D219" s="22">
        <v>25</v>
      </c>
      <c r="E219" s="22"/>
      <c r="F219" s="22"/>
      <c r="G219" s="22"/>
      <c r="H219" s="22"/>
      <c r="I219" s="22"/>
      <c r="J219" s="22"/>
      <c r="K219" s="1">
        <f t="shared" si="4"/>
        <v>22</v>
      </c>
      <c r="L219" s="1">
        <f t="shared" si="4"/>
        <v>19</v>
      </c>
      <c r="M219" s="1">
        <f t="shared" si="4"/>
        <v>25</v>
      </c>
      <c r="N219" s="22"/>
      <c r="O219" s="22"/>
      <c r="P219" s="22"/>
      <c r="Q219" s="22"/>
    </row>
    <row r="220" spans="1:17">
      <c r="A220" s="25" t="s">
        <v>566</v>
      </c>
      <c r="B220" s="22">
        <v>26</v>
      </c>
      <c r="C220" s="22">
        <v>22</v>
      </c>
      <c r="D220" s="22">
        <v>29</v>
      </c>
      <c r="E220" s="22"/>
      <c r="F220" s="22"/>
      <c r="G220" s="22"/>
      <c r="H220" s="22"/>
      <c r="I220" s="22"/>
      <c r="J220" s="22"/>
      <c r="K220" s="1">
        <f t="shared" si="4"/>
        <v>26</v>
      </c>
      <c r="L220" s="1">
        <f t="shared" si="4"/>
        <v>22</v>
      </c>
      <c r="M220" s="1">
        <f t="shared" si="4"/>
        <v>29</v>
      </c>
      <c r="N220" s="22"/>
      <c r="O220" s="22"/>
      <c r="P220" s="22"/>
      <c r="Q220" s="22"/>
    </row>
    <row r="221" spans="1:17">
      <c r="A221" s="25" t="s">
        <v>567</v>
      </c>
      <c r="B221" s="22">
        <v>29</v>
      </c>
      <c r="C221" s="22">
        <v>22</v>
      </c>
      <c r="D221" s="22">
        <v>32</v>
      </c>
      <c r="E221" s="22"/>
      <c r="F221" s="22"/>
      <c r="G221" s="22"/>
      <c r="H221" s="22"/>
      <c r="I221" s="22"/>
      <c r="J221" s="22"/>
      <c r="K221" s="1">
        <f t="shared" si="4"/>
        <v>29</v>
      </c>
      <c r="L221" s="1">
        <f t="shared" si="4"/>
        <v>22</v>
      </c>
      <c r="M221" s="1">
        <f t="shared" si="4"/>
        <v>32</v>
      </c>
      <c r="N221" s="22"/>
      <c r="O221" s="22"/>
      <c r="P221" s="22"/>
      <c r="Q221" s="22"/>
    </row>
    <row r="222" spans="1:17">
      <c r="A222" s="25" t="s">
        <v>568</v>
      </c>
      <c r="B222" s="22">
        <v>31</v>
      </c>
      <c r="C222" s="22">
        <v>24</v>
      </c>
      <c r="D222" s="22">
        <v>33</v>
      </c>
      <c r="E222" s="22"/>
      <c r="F222" s="22"/>
      <c r="G222" s="22"/>
      <c r="H222" s="22"/>
      <c r="I222" s="22"/>
      <c r="J222" s="22"/>
      <c r="K222" s="1">
        <f t="shared" si="4"/>
        <v>31</v>
      </c>
      <c r="L222" s="1">
        <f t="shared" si="4"/>
        <v>24</v>
      </c>
      <c r="M222" s="1">
        <f t="shared" si="4"/>
        <v>33</v>
      </c>
      <c r="N222" s="22"/>
      <c r="O222" s="22"/>
      <c r="P222" s="22"/>
      <c r="Q222" s="22"/>
    </row>
    <row r="223" spans="1:17">
      <c r="A223" s="25" t="s">
        <v>569</v>
      </c>
      <c r="B223" s="22">
        <v>28</v>
      </c>
      <c r="C223" s="22">
        <v>26</v>
      </c>
      <c r="D223" s="22">
        <v>31</v>
      </c>
      <c r="E223" s="22"/>
      <c r="F223" s="22"/>
      <c r="G223" s="22"/>
      <c r="H223" s="22"/>
      <c r="I223" s="22"/>
      <c r="J223" s="22"/>
      <c r="K223" s="1">
        <f t="shared" si="4"/>
        <v>28</v>
      </c>
      <c r="L223" s="1">
        <f t="shared" si="4"/>
        <v>26</v>
      </c>
      <c r="M223" s="1">
        <f t="shared" si="4"/>
        <v>31</v>
      </c>
      <c r="N223" s="22"/>
      <c r="O223" s="22"/>
      <c r="P223" s="22"/>
      <c r="Q223" s="22"/>
    </row>
    <row r="224" spans="1:17">
      <c r="A224" s="25" t="s">
        <v>570</v>
      </c>
      <c r="B224" s="22">
        <v>29</v>
      </c>
      <c r="C224" s="22">
        <v>27</v>
      </c>
      <c r="D224" s="22">
        <v>31</v>
      </c>
      <c r="E224" s="22"/>
      <c r="F224" s="22"/>
      <c r="G224" s="22"/>
      <c r="H224" s="22"/>
      <c r="I224" s="22"/>
      <c r="J224" s="22"/>
      <c r="K224" s="1">
        <f t="shared" si="4"/>
        <v>29</v>
      </c>
      <c r="L224" s="1">
        <f t="shared" si="4"/>
        <v>27</v>
      </c>
      <c r="M224" s="1">
        <f t="shared" si="4"/>
        <v>31</v>
      </c>
      <c r="N224" s="22"/>
      <c r="O224" s="22"/>
      <c r="P224" s="22"/>
      <c r="Q224" s="22"/>
    </row>
    <row r="225" spans="1:17">
      <c r="A225" s="25" t="s">
        <v>571</v>
      </c>
      <c r="B225" s="22">
        <v>27</v>
      </c>
      <c r="C225" s="22">
        <v>24</v>
      </c>
      <c r="D225" s="22">
        <v>30</v>
      </c>
      <c r="E225" s="22"/>
      <c r="F225" s="22"/>
      <c r="G225" s="22"/>
      <c r="H225" s="22"/>
      <c r="I225" s="22"/>
      <c r="J225" s="22"/>
      <c r="K225" s="1">
        <f t="shared" si="4"/>
        <v>27</v>
      </c>
      <c r="L225" s="1">
        <f t="shared" si="4"/>
        <v>24</v>
      </c>
      <c r="M225" s="1">
        <f t="shared" si="4"/>
        <v>30</v>
      </c>
      <c r="N225" s="22"/>
      <c r="O225" s="22"/>
      <c r="P225" s="22"/>
      <c r="Q225" s="22"/>
    </row>
    <row r="226" spans="1:17">
      <c r="A226" s="25" t="s">
        <v>572</v>
      </c>
      <c r="B226" s="22">
        <v>29</v>
      </c>
      <c r="C226" s="22">
        <v>25</v>
      </c>
      <c r="D226" s="22">
        <v>32</v>
      </c>
      <c r="E226" s="22"/>
      <c r="F226" s="22"/>
      <c r="G226" s="22"/>
      <c r="H226" s="22"/>
      <c r="I226" s="22"/>
      <c r="J226" s="22"/>
      <c r="K226" s="1">
        <f t="shared" si="4"/>
        <v>29</v>
      </c>
      <c r="L226" s="1">
        <f t="shared" si="4"/>
        <v>25</v>
      </c>
      <c r="M226" s="1">
        <f t="shared" si="4"/>
        <v>32</v>
      </c>
      <c r="N226" s="22"/>
      <c r="O226" s="22"/>
      <c r="P226" s="22"/>
      <c r="Q226" s="22"/>
    </row>
    <row r="227" spans="1:17">
      <c r="A227" s="25" t="s">
        <v>573</v>
      </c>
      <c r="B227" s="22">
        <v>28</v>
      </c>
      <c r="C227" s="22">
        <v>25</v>
      </c>
      <c r="D227" s="22">
        <v>30</v>
      </c>
      <c r="E227" s="22"/>
      <c r="F227" s="22"/>
      <c r="G227" s="22"/>
      <c r="H227" s="22"/>
      <c r="I227" s="22"/>
      <c r="J227" s="22"/>
      <c r="K227" s="1">
        <f t="shared" si="4"/>
        <v>28</v>
      </c>
      <c r="L227" s="1">
        <f t="shared" si="4"/>
        <v>25</v>
      </c>
      <c r="M227" s="1">
        <f t="shared" si="4"/>
        <v>30</v>
      </c>
      <c r="N227" s="22"/>
      <c r="O227" s="22"/>
      <c r="P227" s="22"/>
      <c r="Q227" s="22"/>
    </row>
    <row r="228" spans="1:17">
      <c r="A228" s="25" t="s">
        <v>574</v>
      </c>
      <c r="B228" s="22">
        <v>27</v>
      </c>
      <c r="C228" s="22">
        <v>23</v>
      </c>
      <c r="D228" s="22">
        <v>29</v>
      </c>
      <c r="E228" s="22"/>
      <c r="F228" s="22"/>
      <c r="G228" s="22"/>
      <c r="H228" s="22"/>
      <c r="I228" s="22"/>
      <c r="J228" s="22"/>
      <c r="K228" s="1">
        <f t="shared" si="4"/>
        <v>27</v>
      </c>
      <c r="L228" s="1">
        <f t="shared" si="4"/>
        <v>23</v>
      </c>
      <c r="M228" s="1">
        <f t="shared" si="4"/>
        <v>29</v>
      </c>
      <c r="N228" s="22"/>
      <c r="O228" s="22"/>
      <c r="P228" s="22"/>
      <c r="Q228" s="22"/>
    </row>
    <row r="229" spans="1:17">
      <c r="A229" s="25" t="s">
        <v>575</v>
      </c>
      <c r="B229" s="22">
        <v>27</v>
      </c>
      <c r="C229" s="22">
        <v>24</v>
      </c>
      <c r="D229" s="22">
        <v>29</v>
      </c>
      <c r="E229" s="22"/>
      <c r="F229" s="22"/>
      <c r="G229" s="22"/>
      <c r="H229" s="22"/>
      <c r="I229" s="22"/>
      <c r="J229" s="22"/>
      <c r="K229" s="1">
        <f t="shared" si="4"/>
        <v>27</v>
      </c>
      <c r="L229" s="1">
        <f t="shared" si="4"/>
        <v>24</v>
      </c>
      <c r="M229" s="1">
        <f t="shared" si="4"/>
        <v>29</v>
      </c>
      <c r="N229" s="22"/>
      <c r="O229" s="22"/>
      <c r="P229" s="22"/>
      <c r="Q229" s="22"/>
    </row>
    <row r="230" spans="1:17">
      <c r="A230" s="25" t="s">
        <v>576</v>
      </c>
      <c r="B230" s="22">
        <v>28</v>
      </c>
      <c r="C230" s="22">
        <v>25</v>
      </c>
      <c r="D230" s="22">
        <v>29</v>
      </c>
      <c r="E230" s="22"/>
      <c r="F230" s="22"/>
      <c r="G230" s="22"/>
      <c r="H230" s="22"/>
      <c r="I230" s="22"/>
      <c r="J230" s="22"/>
      <c r="K230" s="1">
        <f t="shared" si="4"/>
        <v>28</v>
      </c>
      <c r="L230" s="1">
        <f t="shared" si="4"/>
        <v>25</v>
      </c>
      <c r="M230" s="1">
        <f t="shared" si="4"/>
        <v>29</v>
      </c>
      <c r="N230" s="22"/>
      <c r="O230" s="22"/>
      <c r="P230" s="22"/>
      <c r="Q230" s="22"/>
    </row>
    <row r="231" spans="1:17">
      <c r="A231" s="25" t="s">
        <v>577</v>
      </c>
      <c r="B231" s="22">
        <v>25</v>
      </c>
      <c r="C231" s="22">
        <v>20</v>
      </c>
      <c r="D231" s="22">
        <v>28</v>
      </c>
      <c r="E231" s="22"/>
      <c r="F231" s="22"/>
      <c r="G231" s="22"/>
      <c r="H231" s="22"/>
      <c r="I231" s="22"/>
      <c r="J231" s="22"/>
      <c r="K231" s="1">
        <f t="shared" si="4"/>
        <v>25</v>
      </c>
      <c r="L231" s="1">
        <f t="shared" si="4"/>
        <v>20</v>
      </c>
      <c r="M231" s="1">
        <f t="shared" si="4"/>
        <v>28</v>
      </c>
      <c r="N231" s="22"/>
      <c r="O231" s="22"/>
      <c r="P231" s="22"/>
      <c r="Q231" s="22"/>
    </row>
    <row r="232" spans="1:17">
      <c r="A232" s="25" t="s">
        <v>578</v>
      </c>
      <c r="B232" s="22">
        <v>24</v>
      </c>
      <c r="C232" s="22">
        <v>21</v>
      </c>
      <c r="D232" s="22">
        <v>26</v>
      </c>
      <c r="E232" s="22"/>
      <c r="F232" s="22"/>
      <c r="G232" s="22"/>
      <c r="H232" s="22"/>
      <c r="I232" s="22"/>
      <c r="J232" s="22"/>
      <c r="K232" s="1">
        <f t="shared" si="4"/>
        <v>24</v>
      </c>
      <c r="L232" s="1">
        <f t="shared" si="4"/>
        <v>21</v>
      </c>
      <c r="M232" s="1">
        <f t="shared" si="4"/>
        <v>26</v>
      </c>
      <c r="N232" s="22"/>
      <c r="O232" s="22"/>
      <c r="P232" s="22"/>
      <c r="Q232" s="22"/>
    </row>
    <row r="233" spans="1:17">
      <c r="A233" s="25" t="s">
        <v>579</v>
      </c>
      <c r="B233" s="22">
        <v>25</v>
      </c>
      <c r="C233" s="22">
        <v>21</v>
      </c>
      <c r="D233" s="22">
        <v>27</v>
      </c>
      <c r="E233" s="22"/>
      <c r="F233" s="22"/>
      <c r="G233" s="22"/>
      <c r="H233" s="22"/>
      <c r="I233" s="22"/>
      <c r="J233" s="22"/>
      <c r="K233" s="1">
        <f t="shared" si="4"/>
        <v>25</v>
      </c>
      <c r="L233" s="1">
        <f t="shared" si="4"/>
        <v>21</v>
      </c>
      <c r="M233" s="1">
        <f t="shared" si="4"/>
        <v>27</v>
      </c>
      <c r="N233" s="22"/>
      <c r="O233" s="22"/>
      <c r="P233" s="22"/>
      <c r="Q233" s="22"/>
    </row>
    <row r="234" spans="1:17">
      <c r="A234" s="25" t="s">
        <v>580</v>
      </c>
      <c r="B234" s="22">
        <v>26</v>
      </c>
      <c r="C234" s="22">
        <v>22</v>
      </c>
      <c r="D234" s="22">
        <v>28</v>
      </c>
      <c r="E234" s="22"/>
      <c r="F234" s="22"/>
      <c r="G234" s="22"/>
      <c r="H234" s="22"/>
      <c r="I234" s="22"/>
      <c r="J234" s="22"/>
      <c r="K234" s="1">
        <f t="shared" si="4"/>
        <v>26</v>
      </c>
      <c r="L234" s="1">
        <f t="shared" si="4"/>
        <v>22</v>
      </c>
      <c r="M234" s="1">
        <f t="shared" si="4"/>
        <v>28</v>
      </c>
      <c r="N234" s="22"/>
      <c r="O234" s="22"/>
      <c r="P234" s="22"/>
      <c r="Q234" s="22"/>
    </row>
    <row r="235" spans="1:17">
      <c r="A235" s="25" t="s">
        <v>581</v>
      </c>
      <c r="B235" s="22">
        <v>27</v>
      </c>
      <c r="C235" s="22">
        <v>23</v>
      </c>
      <c r="D235" s="22">
        <v>29</v>
      </c>
      <c r="E235" s="22"/>
      <c r="F235" s="22"/>
      <c r="G235" s="22"/>
      <c r="H235" s="22"/>
      <c r="I235" s="22"/>
      <c r="J235" s="22"/>
      <c r="K235" s="1">
        <f t="shared" si="4"/>
        <v>27</v>
      </c>
      <c r="L235" s="1">
        <f t="shared" si="4"/>
        <v>23</v>
      </c>
      <c r="M235" s="1">
        <f t="shared" si="4"/>
        <v>29</v>
      </c>
      <c r="N235" s="22"/>
      <c r="O235" s="22"/>
      <c r="P235" s="22"/>
      <c r="Q235" s="22"/>
    </row>
    <row r="236" spans="1:17">
      <c r="A236" s="25" t="s">
        <v>582</v>
      </c>
      <c r="B236" s="22">
        <v>28</v>
      </c>
      <c r="C236" s="22">
        <v>24</v>
      </c>
      <c r="D236" s="22">
        <v>30</v>
      </c>
      <c r="E236" s="22"/>
      <c r="F236" s="22"/>
      <c r="G236" s="22"/>
      <c r="H236" s="22"/>
      <c r="I236" s="22"/>
      <c r="J236" s="22"/>
      <c r="K236" s="1">
        <f t="shared" si="4"/>
        <v>28</v>
      </c>
      <c r="L236" s="1">
        <f t="shared" si="4"/>
        <v>24</v>
      </c>
      <c r="M236" s="1">
        <f t="shared" si="4"/>
        <v>30</v>
      </c>
      <c r="N236" s="22"/>
      <c r="O236" s="22"/>
      <c r="P236" s="22"/>
      <c r="Q236" s="22"/>
    </row>
    <row r="237" spans="1:17">
      <c r="A237" s="25" t="s">
        <v>583</v>
      </c>
      <c r="B237" s="22">
        <v>28</v>
      </c>
      <c r="C237" s="22">
        <v>26</v>
      </c>
      <c r="D237" s="22">
        <v>30</v>
      </c>
      <c r="E237" s="22"/>
      <c r="F237" s="22"/>
      <c r="G237" s="22"/>
      <c r="H237" s="22"/>
      <c r="I237" s="22"/>
      <c r="J237" s="22"/>
      <c r="K237" s="1">
        <f t="shared" si="4"/>
        <v>28</v>
      </c>
      <c r="L237" s="1">
        <f t="shared" si="4"/>
        <v>26</v>
      </c>
      <c r="M237" s="1">
        <f t="shared" si="4"/>
        <v>30</v>
      </c>
      <c r="N237" s="22"/>
      <c r="O237" s="22"/>
      <c r="P237" s="22"/>
      <c r="Q237" s="22"/>
    </row>
    <row r="238" spans="1:17">
      <c r="A238" s="25" t="s">
        <v>584</v>
      </c>
      <c r="B238" s="22">
        <v>26</v>
      </c>
      <c r="C238" s="22">
        <v>23</v>
      </c>
      <c r="D238" s="22">
        <v>27</v>
      </c>
      <c r="E238" s="22"/>
      <c r="F238" s="22"/>
      <c r="G238" s="22"/>
      <c r="H238" s="22"/>
      <c r="I238" s="22"/>
      <c r="J238" s="22"/>
      <c r="K238" s="1">
        <f t="shared" si="4"/>
        <v>26</v>
      </c>
      <c r="L238" s="1">
        <f t="shared" si="4"/>
        <v>23</v>
      </c>
      <c r="M238" s="1">
        <f t="shared" si="4"/>
        <v>27</v>
      </c>
      <c r="N238" s="22"/>
      <c r="O238" s="22"/>
      <c r="P238" s="22"/>
      <c r="Q238" s="22"/>
    </row>
    <row r="239" spans="1:17">
      <c r="A239" s="25" t="s">
        <v>585</v>
      </c>
      <c r="B239" s="22">
        <v>26</v>
      </c>
      <c r="C239" s="22">
        <v>23</v>
      </c>
      <c r="D239" s="22">
        <v>28</v>
      </c>
      <c r="E239" s="22"/>
      <c r="F239" s="22"/>
      <c r="G239" s="22"/>
      <c r="H239" s="22"/>
      <c r="I239" s="22"/>
      <c r="J239" s="22"/>
      <c r="K239" s="1">
        <f t="shared" si="4"/>
        <v>26</v>
      </c>
      <c r="L239" s="1">
        <f t="shared" si="4"/>
        <v>23</v>
      </c>
      <c r="M239" s="1">
        <f t="shared" si="4"/>
        <v>28</v>
      </c>
      <c r="N239" s="22"/>
      <c r="O239" s="22"/>
      <c r="P239" s="22"/>
      <c r="Q239" s="22"/>
    </row>
    <row r="240" spans="1:17">
      <c r="A240" s="25" t="s">
        <v>586</v>
      </c>
      <c r="B240" s="22">
        <v>25</v>
      </c>
      <c r="C240" s="22">
        <v>22</v>
      </c>
      <c r="D240" s="22">
        <v>27</v>
      </c>
      <c r="E240" s="22"/>
      <c r="F240" s="22"/>
      <c r="G240" s="22"/>
      <c r="H240" s="22"/>
      <c r="I240" s="22"/>
      <c r="J240" s="22"/>
      <c r="K240" s="1">
        <f t="shared" si="4"/>
        <v>25</v>
      </c>
      <c r="L240" s="1">
        <f t="shared" si="4"/>
        <v>22</v>
      </c>
      <c r="M240" s="1">
        <f t="shared" si="4"/>
        <v>27</v>
      </c>
      <c r="N240" s="22"/>
      <c r="O240" s="22"/>
      <c r="P240" s="22"/>
      <c r="Q240" s="22"/>
    </row>
    <row r="241" spans="1:17">
      <c r="A241" s="25" t="s">
        <v>587</v>
      </c>
      <c r="B241" s="22">
        <v>27</v>
      </c>
      <c r="C241" s="22">
        <v>23</v>
      </c>
      <c r="D241" s="22">
        <v>30</v>
      </c>
      <c r="E241" s="22"/>
      <c r="F241" s="22"/>
      <c r="G241" s="22"/>
      <c r="H241" s="22"/>
      <c r="I241" s="22"/>
      <c r="J241" s="22"/>
      <c r="K241" s="1">
        <f t="shared" si="4"/>
        <v>27</v>
      </c>
      <c r="L241" s="1">
        <f t="shared" si="4"/>
        <v>23</v>
      </c>
      <c r="M241" s="1">
        <f t="shared" si="4"/>
        <v>30</v>
      </c>
      <c r="N241" s="22"/>
      <c r="O241" s="22"/>
      <c r="P241" s="22"/>
      <c r="Q241" s="22"/>
    </row>
    <row r="242" spans="1:17">
      <c r="A242" s="25" t="s">
        <v>588</v>
      </c>
      <c r="B242" s="22">
        <v>27</v>
      </c>
      <c r="C242" s="22">
        <v>23</v>
      </c>
      <c r="D242" s="22">
        <v>28</v>
      </c>
      <c r="E242" s="22"/>
      <c r="F242" s="22"/>
      <c r="G242" s="22"/>
      <c r="H242" s="22"/>
      <c r="I242" s="22"/>
      <c r="J242" s="22"/>
      <c r="K242" s="1">
        <f t="shared" si="4"/>
        <v>27</v>
      </c>
      <c r="L242" s="1">
        <f t="shared" si="4"/>
        <v>23</v>
      </c>
      <c r="M242" s="1">
        <f t="shared" si="4"/>
        <v>28</v>
      </c>
      <c r="N242" s="22"/>
      <c r="O242" s="22"/>
      <c r="P242" s="22"/>
      <c r="Q242" s="22"/>
    </row>
    <row r="243" spans="1:17">
      <c r="A243" s="25" t="s">
        <v>589</v>
      </c>
      <c r="B243" s="22">
        <v>30</v>
      </c>
      <c r="C243" s="22">
        <v>25</v>
      </c>
      <c r="D243" s="22">
        <v>33</v>
      </c>
      <c r="E243" s="22"/>
      <c r="F243" s="22"/>
      <c r="G243" s="22"/>
      <c r="H243" s="22"/>
      <c r="I243" s="22"/>
      <c r="J243" s="22"/>
      <c r="K243" s="1">
        <f t="shared" si="4"/>
        <v>30</v>
      </c>
      <c r="L243" s="1">
        <f t="shared" si="4"/>
        <v>25</v>
      </c>
      <c r="M243" s="1">
        <f t="shared" si="4"/>
        <v>33</v>
      </c>
      <c r="N243" s="22"/>
      <c r="O243" s="22"/>
      <c r="P243" s="22"/>
      <c r="Q243" s="22"/>
    </row>
    <row r="244" spans="1:17">
      <c r="A244" s="25" t="s">
        <v>590</v>
      </c>
      <c r="B244" s="22">
        <v>25</v>
      </c>
      <c r="C244" s="22">
        <v>22</v>
      </c>
      <c r="D244" s="22">
        <v>26</v>
      </c>
      <c r="E244" s="22"/>
      <c r="F244" s="22"/>
      <c r="G244" s="22"/>
      <c r="H244" s="22"/>
      <c r="I244" s="22"/>
      <c r="J244" s="22"/>
      <c r="K244" s="1">
        <f t="shared" si="4"/>
        <v>25</v>
      </c>
      <c r="L244" s="1">
        <f t="shared" si="4"/>
        <v>22</v>
      </c>
      <c r="M244" s="1">
        <f t="shared" si="4"/>
        <v>26</v>
      </c>
      <c r="N244" s="22"/>
      <c r="O244" s="22"/>
      <c r="P244" s="22"/>
      <c r="Q244" s="22"/>
    </row>
    <row r="245" spans="1:17">
      <c r="A245" s="25" t="s">
        <v>721</v>
      </c>
      <c r="B245" s="22">
        <v>21</v>
      </c>
      <c r="C245" s="22">
        <v>17</v>
      </c>
      <c r="D245" s="22">
        <v>24</v>
      </c>
      <c r="E245" s="22"/>
      <c r="F245" s="22"/>
      <c r="G245" s="22"/>
      <c r="H245" s="22"/>
      <c r="I245" s="22"/>
      <c r="J245" s="22"/>
      <c r="K245" s="1">
        <f t="shared" si="4"/>
        <v>21</v>
      </c>
      <c r="L245" s="1">
        <f t="shared" si="4"/>
        <v>17</v>
      </c>
      <c r="M245" s="1">
        <f t="shared" si="4"/>
        <v>24</v>
      </c>
      <c r="N245" s="22"/>
      <c r="O245" s="22"/>
      <c r="P245" s="22"/>
      <c r="Q245" s="22"/>
    </row>
    <row r="246" spans="1:17">
      <c r="A246" s="25" t="s">
        <v>591</v>
      </c>
      <c r="B246" s="22">
        <v>21</v>
      </c>
      <c r="C246" s="22">
        <v>15</v>
      </c>
      <c r="D246" s="22">
        <v>24</v>
      </c>
      <c r="E246" s="21"/>
      <c r="F246" s="21"/>
      <c r="G246" s="21"/>
      <c r="H246" s="21"/>
      <c r="I246" s="21"/>
      <c r="J246" s="21"/>
      <c r="K246" s="1">
        <f t="shared" si="4"/>
        <v>21</v>
      </c>
      <c r="L246" s="1">
        <f t="shared" si="4"/>
        <v>15</v>
      </c>
      <c r="M246" s="1">
        <f t="shared" si="4"/>
        <v>24</v>
      </c>
      <c r="N246" s="22"/>
      <c r="O246" s="22"/>
      <c r="P246" s="22"/>
      <c r="Q246" s="22"/>
    </row>
    <row r="247" spans="1:17">
      <c r="A247" s="25" t="s">
        <v>592</v>
      </c>
      <c r="B247" s="22">
        <v>24</v>
      </c>
      <c r="C247" s="22">
        <v>18</v>
      </c>
      <c r="D247" s="22">
        <v>26</v>
      </c>
      <c r="E247" s="21"/>
      <c r="F247" s="21"/>
      <c r="G247" s="21"/>
      <c r="H247" s="21"/>
      <c r="I247" s="21"/>
      <c r="J247" s="21"/>
      <c r="K247" s="1">
        <f t="shared" si="4"/>
        <v>24</v>
      </c>
      <c r="L247" s="1">
        <f t="shared" si="4"/>
        <v>18</v>
      </c>
      <c r="M247" s="1">
        <f t="shared" si="4"/>
        <v>26</v>
      </c>
      <c r="N247" s="22"/>
      <c r="O247" s="22"/>
      <c r="P247" s="22"/>
      <c r="Q247" s="22"/>
    </row>
    <row r="248" spans="1:17">
      <c r="A248" s="25" t="s">
        <v>593</v>
      </c>
      <c r="B248" s="22">
        <v>24</v>
      </c>
      <c r="C248" s="22">
        <v>20</v>
      </c>
      <c r="D248" s="22">
        <v>27</v>
      </c>
      <c r="E248" s="21"/>
      <c r="F248" s="21"/>
      <c r="G248" s="21"/>
      <c r="H248" s="21"/>
      <c r="I248" s="21"/>
      <c r="J248" s="21"/>
      <c r="K248" s="1">
        <f t="shared" si="4"/>
        <v>24</v>
      </c>
      <c r="L248" s="1">
        <f t="shared" si="4"/>
        <v>20</v>
      </c>
      <c r="M248" s="1">
        <f t="shared" si="4"/>
        <v>27</v>
      </c>
      <c r="N248" s="22"/>
      <c r="O248" s="22"/>
      <c r="P248" s="22"/>
      <c r="Q248" s="22"/>
    </row>
    <row r="249" spans="1:17">
      <c r="A249" s="25" t="s">
        <v>594</v>
      </c>
      <c r="B249" s="22">
        <v>25</v>
      </c>
      <c r="C249" s="22">
        <v>18</v>
      </c>
      <c r="D249" s="22">
        <v>27</v>
      </c>
      <c r="E249" s="21"/>
      <c r="F249" s="21"/>
      <c r="G249" s="21"/>
      <c r="H249" s="21"/>
      <c r="I249" s="21"/>
      <c r="J249" s="21"/>
      <c r="K249" s="1">
        <f t="shared" si="4"/>
        <v>25</v>
      </c>
      <c r="L249" s="1">
        <f t="shared" si="4"/>
        <v>18</v>
      </c>
      <c r="M249" s="1">
        <f t="shared" si="4"/>
        <v>27</v>
      </c>
      <c r="N249" s="22"/>
      <c r="O249" s="22"/>
      <c r="P249" s="22"/>
      <c r="Q249" s="22"/>
    </row>
    <row r="250" spans="1:17">
      <c r="A250" s="25" t="s">
        <v>595</v>
      </c>
      <c r="B250" s="22">
        <v>24</v>
      </c>
      <c r="C250" s="22">
        <v>18</v>
      </c>
      <c r="D250" s="22">
        <v>26</v>
      </c>
      <c r="E250" s="21"/>
      <c r="F250" s="22"/>
      <c r="G250" s="22"/>
      <c r="H250" s="21"/>
      <c r="I250" s="22"/>
      <c r="J250" s="22"/>
      <c r="K250" s="1">
        <f t="shared" si="4"/>
        <v>24</v>
      </c>
      <c r="L250" s="1">
        <f t="shared" si="4"/>
        <v>18</v>
      </c>
      <c r="M250" s="1">
        <f t="shared" si="4"/>
        <v>26</v>
      </c>
      <c r="N250" s="22"/>
      <c r="O250" s="22"/>
      <c r="P250" s="22"/>
      <c r="Q250" s="22"/>
    </row>
    <row r="251" spans="1:17">
      <c r="A251" s="25" t="s">
        <v>596</v>
      </c>
      <c r="B251" s="22">
        <v>25</v>
      </c>
      <c r="C251" s="22">
        <v>19</v>
      </c>
      <c r="D251" s="22">
        <v>27</v>
      </c>
      <c r="E251" s="22"/>
      <c r="F251" s="22"/>
      <c r="G251" s="22"/>
      <c r="H251" s="22"/>
      <c r="I251" s="22"/>
      <c r="J251" s="22"/>
      <c r="K251" s="1">
        <f t="shared" si="4"/>
        <v>25</v>
      </c>
      <c r="L251" s="1">
        <f t="shared" si="4"/>
        <v>19</v>
      </c>
      <c r="M251" s="1">
        <f t="shared" si="4"/>
        <v>27</v>
      </c>
      <c r="N251" s="22"/>
      <c r="O251" s="22"/>
      <c r="P251" s="22"/>
      <c r="Q251" s="22"/>
    </row>
    <row r="252" spans="1:17">
      <c r="A252" s="25" t="s">
        <v>597</v>
      </c>
      <c r="B252" s="22">
        <v>25</v>
      </c>
      <c r="C252" s="22">
        <v>21</v>
      </c>
      <c r="D252" s="22">
        <v>26</v>
      </c>
      <c r="E252" s="22"/>
      <c r="F252" s="22"/>
      <c r="G252" s="22"/>
      <c r="H252" s="22"/>
      <c r="I252" s="22"/>
      <c r="J252" s="22"/>
      <c r="K252" s="1">
        <f t="shared" si="4"/>
        <v>25</v>
      </c>
      <c r="L252" s="1">
        <f t="shared" si="4"/>
        <v>21</v>
      </c>
      <c r="M252" s="1">
        <f t="shared" si="4"/>
        <v>26</v>
      </c>
      <c r="N252" s="22"/>
      <c r="O252" s="22"/>
      <c r="P252" s="22"/>
      <c r="Q252" s="22"/>
    </row>
    <row r="253" spans="1:17">
      <c r="A253" s="25" t="s">
        <v>598</v>
      </c>
      <c r="B253" s="22">
        <v>25</v>
      </c>
      <c r="C253" s="22">
        <v>20</v>
      </c>
      <c r="D253" s="22">
        <v>27</v>
      </c>
      <c r="E253" s="22"/>
      <c r="F253" s="22"/>
      <c r="G253" s="22"/>
      <c r="H253" s="22"/>
      <c r="I253" s="22"/>
      <c r="J253" s="22"/>
      <c r="K253" s="1">
        <f t="shared" si="4"/>
        <v>25</v>
      </c>
      <c r="L253" s="1">
        <f t="shared" si="4"/>
        <v>20</v>
      </c>
      <c r="M253" s="1">
        <f t="shared" si="4"/>
        <v>27</v>
      </c>
      <c r="N253" s="22"/>
      <c r="O253" s="22"/>
      <c r="P253" s="22"/>
      <c r="Q253" s="22"/>
    </row>
    <row r="254" spans="1:17">
      <c r="A254" s="25" t="s">
        <v>599</v>
      </c>
      <c r="B254" s="22">
        <v>24</v>
      </c>
      <c r="C254" s="22">
        <v>20</v>
      </c>
      <c r="D254" s="22">
        <v>26</v>
      </c>
      <c r="E254" s="22"/>
      <c r="F254" s="22"/>
      <c r="G254" s="22"/>
      <c r="H254" s="22"/>
      <c r="I254" s="22"/>
      <c r="J254" s="22"/>
      <c r="K254" s="1">
        <f t="shared" si="4"/>
        <v>24</v>
      </c>
      <c r="L254" s="1">
        <f t="shared" si="4"/>
        <v>20</v>
      </c>
      <c r="M254" s="1">
        <f t="shared" si="4"/>
        <v>26</v>
      </c>
      <c r="N254" s="22"/>
      <c r="O254" s="22"/>
      <c r="P254" s="22"/>
      <c r="Q254" s="22"/>
    </row>
    <row r="255" spans="1:17">
      <c r="A255" s="25" t="s">
        <v>600</v>
      </c>
      <c r="B255" s="22">
        <v>25</v>
      </c>
      <c r="C255" s="22">
        <v>19</v>
      </c>
      <c r="D255" s="22">
        <v>28</v>
      </c>
      <c r="E255" s="22"/>
      <c r="F255" s="22"/>
      <c r="G255" s="22"/>
      <c r="H255" s="22"/>
      <c r="I255" s="22"/>
      <c r="J255" s="22"/>
      <c r="K255" s="1">
        <f t="shared" si="4"/>
        <v>25</v>
      </c>
      <c r="L255" s="1">
        <f t="shared" si="4"/>
        <v>19</v>
      </c>
      <c r="M255" s="1">
        <f t="shared" si="4"/>
        <v>28</v>
      </c>
      <c r="N255" s="22"/>
      <c r="O255" s="22"/>
      <c r="P255" s="22"/>
      <c r="Q255" s="22"/>
    </row>
    <row r="256" spans="1:17">
      <c r="A256" s="25" t="s">
        <v>601</v>
      </c>
      <c r="B256" s="22">
        <v>27</v>
      </c>
      <c r="C256" s="22">
        <v>23</v>
      </c>
      <c r="D256" s="22">
        <v>29</v>
      </c>
      <c r="E256" s="22"/>
      <c r="F256" s="22"/>
      <c r="G256" s="22"/>
      <c r="H256" s="22"/>
      <c r="I256" s="22"/>
      <c r="J256" s="22"/>
      <c r="K256" s="1">
        <f t="shared" si="4"/>
        <v>27</v>
      </c>
      <c r="L256" s="1">
        <f t="shared" si="4"/>
        <v>23</v>
      </c>
      <c r="M256" s="1">
        <f t="shared" si="4"/>
        <v>29</v>
      </c>
      <c r="N256" s="22"/>
      <c r="O256" s="22"/>
      <c r="P256" s="22"/>
      <c r="Q256" s="22"/>
    </row>
    <row r="257" spans="1:25">
      <c r="A257" s="25" t="s">
        <v>602</v>
      </c>
      <c r="B257" s="22">
        <v>28</v>
      </c>
      <c r="C257" s="22">
        <v>23</v>
      </c>
      <c r="D257" s="22">
        <v>31</v>
      </c>
      <c r="E257" s="22"/>
      <c r="F257" s="22"/>
      <c r="G257" s="22"/>
      <c r="H257" s="22"/>
      <c r="I257" s="22"/>
      <c r="J257" s="22"/>
      <c r="K257" s="1">
        <f t="shared" si="4"/>
        <v>28</v>
      </c>
      <c r="L257" s="1">
        <f t="shared" si="4"/>
        <v>23</v>
      </c>
      <c r="M257" s="1">
        <f t="shared" si="4"/>
        <v>31</v>
      </c>
      <c r="N257" s="22"/>
      <c r="O257" s="22"/>
      <c r="P257" s="22"/>
      <c r="Q257" s="22"/>
    </row>
    <row r="258" spans="1:25">
      <c r="A258" s="25" t="s">
        <v>603</v>
      </c>
      <c r="B258" s="22">
        <v>29</v>
      </c>
      <c r="C258" s="22">
        <v>23</v>
      </c>
      <c r="D258" s="22">
        <v>31</v>
      </c>
      <c r="E258" s="22"/>
      <c r="F258" s="22"/>
      <c r="G258" s="22"/>
      <c r="H258" s="22"/>
      <c r="I258" s="22"/>
      <c r="J258" s="22"/>
      <c r="K258" s="1">
        <f t="shared" si="4"/>
        <v>29</v>
      </c>
      <c r="L258" s="1">
        <f t="shared" si="4"/>
        <v>23</v>
      </c>
      <c r="M258" s="1">
        <f t="shared" si="4"/>
        <v>31</v>
      </c>
      <c r="N258" s="22"/>
      <c r="O258" s="22"/>
      <c r="P258" s="22"/>
      <c r="Q258" s="22"/>
    </row>
    <row r="259" spans="1:25">
      <c r="A259" s="25" t="s">
        <v>604</v>
      </c>
      <c r="B259" s="22">
        <v>29</v>
      </c>
      <c r="C259" s="22">
        <v>24</v>
      </c>
      <c r="D259" s="22">
        <v>31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29</v>
      </c>
      <c r="L259" s="1">
        <f t="shared" si="5"/>
        <v>24</v>
      </c>
      <c r="M259" s="1">
        <f t="shared" si="5"/>
        <v>31</v>
      </c>
      <c r="N259" s="22"/>
      <c r="O259" s="22"/>
      <c r="P259" s="22"/>
      <c r="Q259" s="22"/>
    </row>
    <row r="260" spans="1:25">
      <c r="A260" s="25" t="s">
        <v>605</v>
      </c>
      <c r="B260" s="22">
        <v>29</v>
      </c>
      <c r="C260" s="22">
        <v>24</v>
      </c>
      <c r="D260" s="22">
        <v>31</v>
      </c>
      <c r="E260" s="22"/>
      <c r="F260" s="22"/>
      <c r="G260" s="22"/>
      <c r="H260" s="22"/>
      <c r="I260" s="22"/>
      <c r="J260" s="22"/>
      <c r="K260" s="1">
        <f t="shared" si="5"/>
        <v>29</v>
      </c>
      <c r="L260" s="1">
        <f t="shared" si="5"/>
        <v>24</v>
      </c>
      <c r="M260" s="1">
        <f t="shared" si="5"/>
        <v>31</v>
      </c>
      <c r="N260" s="22"/>
      <c r="O260" s="22"/>
      <c r="P260" s="22"/>
      <c r="Q260" s="22"/>
    </row>
    <row r="261" spans="1:25">
      <c r="A261" s="25" t="s">
        <v>606</v>
      </c>
      <c r="B261" s="22">
        <v>27</v>
      </c>
      <c r="C261" s="22">
        <v>24</v>
      </c>
      <c r="D261" s="22">
        <v>31</v>
      </c>
      <c r="E261" s="22"/>
      <c r="F261" s="22"/>
      <c r="G261" s="22"/>
      <c r="H261" s="22"/>
      <c r="I261" s="22"/>
      <c r="J261" s="22"/>
      <c r="K261" s="1">
        <f t="shared" si="5"/>
        <v>27</v>
      </c>
      <c r="L261" s="1">
        <f t="shared" si="5"/>
        <v>24</v>
      </c>
      <c r="M261" s="1">
        <f t="shared" si="5"/>
        <v>31</v>
      </c>
      <c r="N261" s="22"/>
      <c r="O261" s="22"/>
      <c r="P261" s="22"/>
      <c r="Q261" s="22"/>
    </row>
    <row r="262" spans="1:25">
      <c r="A262" s="25" t="s">
        <v>607</v>
      </c>
      <c r="B262" s="22">
        <v>27</v>
      </c>
      <c r="C262" s="22">
        <v>22</v>
      </c>
      <c r="D262" s="22">
        <v>31</v>
      </c>
      <c r="E262" s="22"/>
      <c r="F262" s="22"/>
      <c r="G262" s="22"/>
      <c r="H262" s="22"/>
      <c r="I262" s="22"/>
      <c r="J262" s="22"/>
      <c r="K262" s="1">
        <f t="shared" si="5"/>
        <v>27</v>
      </c>
      <c r="L262" s="1">
        <f t="shared" si="5"/>
        <v>22</v>
      </c>
      <c r="M262" s="1">
        <f t="shared" si="5"/>
        <v>31</v>
      </c>
      <c r="N262" s="22"/>
      <c r="O262" s="22"/>
      <c r="P262" s="22"/>
      <c r="Q262" s="22"/>
    </row>
    <row r="263" spans="1:25">
      <c r="A263" s="25" t="s">
        <v>608</v>
      </c>
      <c r="B263" s="22">
        <v>23</v>
      </c>
      <c r="C263" s="22">
        <v>21</v>
      </c>
      <c r="D263" s="22">
        <v>25</v>
      </c>
      <c r="E263" s="22"/>
      <c r="F263" s="22"/>
      <c r="G263" s="22"/>
      <c r="H263" s="22"/>
      <c r="I263" s="22"/>
      <c r="J263" s="22"/>
      <c r="K263" s="1">
        <f t="shared" si="5"/>
        <v>23</v>
      </c>
      <c r="L263" s="1">
        <f t="shared" si="5"/>
        <v>21</v>
      </c>
      <c r="M263" s="1">
        <f t="shared" si="5"/>
        <v>25</v>
      </c>
      <c r="N263" s="22"/>
      <c r="O263" s="22"/>
      <c r="P263" s="22"/>
      <c r="Q263" s="22"/>
    </row>
    <row r="264" spans="1:25">
      <c r="A264" s="25" t="s">
        <v>609</v>
      </c>
      <c r="B264" s="22">
        <v>23</v>
      </c>
      <c r="C264" s="22">
        <v>18</v>
      </c>
      <c r="D264" s="22">
        <v>26</v>
      </c>
      <c r="E264" s="22"/>
      <c r="F264" s="22"/>
      <c r="G264" s="22"/>
      <c r="H264" s="22"/>
      <c r="I264" s="22"/>
      <c r="J264" s="22"/>
      <c r="K264" s="1">
        <f t="shared" si="5"/>
        <v>23</v>
      </c>
      <c r="L264" s="1">
        <f t="shared" si="5"/>
        <v>18</v>
      </c>
      <c r="M264" s="1">
        <f t="shared" si="5"/>
        <v>26</v>
      </c>
      <c r="N264" s="22"/>
      <c r="O264" s="22"/>
      <c r="P264" s="22"/>
      <c r="Q264" s="22"/>
    </row>
    <row r="265" spans="1:25">
      <c r="A265" s="25" t="s">
        <v>610</v>
      </c>
      <c r="B265" s="22">
        <v>23</v>
      </c>
      <c r="C265" s="22">
        <v>17</v>
      </c>
      <c r="D265" s="22">
        <v>25</v>
      </c>
      <c r="E265" s="22"/>
      <c r="F265" s="22"/>
      <c r="G265" s="22"/>
      <c r="H265" s="22"/>
      <c r="I265" s="22"/>
      <c r="J265" s="22"/>
      <c r="K265" s="1">
        <f t="shared" si="5"/>
        <v>23</v>
      </c>
      <c r="L265" s="1">
        <f t="shared" si="5"/>
        <v>17</v>
      </c>
      <c r="M265" s="1">
        <f t="shared" si="5"/>
        <v>25</v>
      </c>
      <c r="N265" s="22"/>
      <c r="O265" s="22"/>
      <c r="P265" s="22"/>
      <c r="Q265" s="22"/>
    </row>
    <row r="266" spans="1:25">
      <c r="A266" s="25" t="s">
        <v>611</v>
      </c>
      <c r="B266" s="22">
        <v>23</v>
      </c>
      <c r="C266" s="22">
        <v>20</v>
      </c>
      <c r="D266" s="22">
        <v>25</v>
      </c>
      <c r="E266" s="22"/>
      <c r="F266" s="22"/>
      <c r="G266" s="22"/>
      <c r="H266" s="22"/>
      <c r="I266" s="22"/>
      <c r="J266" s="22"/>
      <c r="K266" s="1">
        <f t="shared" si="5"/>
        <v>23</v>
      </c>
      <c r="L266" s="1">
        <f t="shared" si="5"/>
        <v>20</v>
      </c>
      <c r="M266" s="1">
        <f t="shared" si="5"/>
        <v>25</v>
      </c>
      <c r="N266" s="22"/>
      <c r="O266" s="22"/>
      <c r="P266" s="22"/>
      <c r="Q266" s="22"/>
    </row>
    <row r="267" spans="1:25">
      <c r="A267" s="25" t="s">
        <v>612</v>
      </c>
      <c r="B267" s="22">
        <v>21</v>
      </c>
      <c r="C267" s="22">
        <v>19</v>
      </c>
      <c r="D267" s="22">
        <v>23</v>
      </c>
      <c r="E267" s="22"/>
      <c r="F267" s="22"/>
      <c r="G267" s="22"/>
      <c r="H267" s="22"/>
      <c r="I267" s="22"/>
      <c r="J267" s="22"/>
      <c r="K267" s="1">
        <f t="shared" si="5"/>
        <v>21</v>
      </c>
      <c r="L267" s="1">
        <f t="shared" si="5"/>
        <v>19</v>
      </c>
      <c r="M267" s="1">
        <f t="shared" si="5"/>
        <v>23</v>
      </c>
      <c r="N267" s="22"/>
      <c r="O267" s="22"/>
      <c r="P267" s="22"/>
      <c r="Q267" s="22"/>
    </row>
    <row r="268" spans="1:25">
      <c r="A268" s="25" t="s">
        <v>613</v>
      </c>
      <c r="B268" s="22">
        <v>21</v>
      </c>
      <c r="C268" s="22">
        <v>17</v>
      </c>
      <c r="D268" s="22">
        <v>24</v>
      </c>
      <c r="E268" s="22"/>
      <c r="F268" s="22"/>
      <c r="G268" s="22"/>
      <c r="H268" s="22"/>
      <c r="I268" s="22"/>
      <c r="J268" s="22"/>
      <c r="K268" s="1">
        <f t="shared" si="5"/>
        <v>21</v>
      </c>
      <c r="L268" s="1">
        <f t="shared" si="5"/>
        <v>17</v>
      </c>
      <c r="M268" s="1">
        <f t="shared" si="5"/>
        <v>24</v>
      </c>
      <c r="N268" s="22"/>
      <c r="O268" s="22"/>
      <c r="P268" s="22"/>
      <c r="Q268" s="22"/>
    </row>
    <row r="269" spans="1:25">
      <c r="A269" s="25" t="s">
        <v>614</v>
      </c>
      <c r="B269" s="22">
        <v>22</v>
      </c>
      <c r="C269" s="22">
        <v>18</v>
      </c>
      <c r="D269" s="22">
        <v>23</v>
      </c>
      <c r="E269" s="22"/>
      <c r="F269" s="22"/>
      <c r="G269" s="22"/>
      <c r="H269" s="22"/>
      <c r="I269" s="22"/>
      <c r="J269" s="22"/>
      <c r="K269" s="1">
        <f t="shared" si="5"/>
        <v>22</v>
      </c>
      <c r="L269" s="1">
        <f t="shared" si="5"/>
        <v>18</v>
      </c>
      <c r="M269" s="1">
        <f t="shared" si="5"/>
        <v>23</v>
      </c>
      <c r="N269" s="22"/>
      <c r="O269" s="22"/>
      <c r="P269" s="22"/>
      <c r="Q269" s="22"/>
      <c r="X269" s="35"/>
    </row>
    <row r="270" spans="1:25">
      <c r="A270" s="25" t="s">
        <v>615</v>
      </c>
      <c r="B270" s="22">
        <v>20</v>
      </c>
      <c r="C270" s="22">
        <v>14</v>
      </c>
      <c r="D270" s="22">
        <v>24</v>
      </c>
      <c r="E270" s="22"/>
      <c r="F270" s="22"/>
      <c r="G270" s="22"/>
      <c r="H270" s="22"/>
      <c r="I270" s="22"/>
      <c r="J270" s="22"/>
      <c r="K270" s="1">
        <f t="shared" si="5"/>
        <v>20</v>
      </c>
      <c r="L270" s="1">
        <f t="shared" si="5"/>
        <v>14</v>
      </c>
      <c r="M270" s="1">
        <f t="shared" si="5"/>
        <v>24</v>
      </c>
      <c r="N270" s="22"/>
      <c r="O270" s="22"/>
      <c r="P270" s="22"/>
      <c r="Q270" s="22"/>
      <c r="Y270" s="35"/>
    </row>
    <row r="271" spans="1:25">
      <c r="A271" s="25" t="s">
        <v>616</v>
      </c>
      <c r="B271" s="22">
        <v>16</v>
      </c>
      <c r="C271" s="22">
        <v>12</v>
      </c>
      <c r="D271" s="22">
        <v>18</v>
      </c>
      <c r="E271" s="22"/>
      <c r="F271" s="22"/>
      <c r="G271" s="22"/>
      <c r="H271" s="22"/>
      <c r="I271" s="22"/>
      <c r="J271" s="22"/>
      <c r="K271" s="1">
        <f t="shared" si="5"/>
        <v>16</v>
      </c>
      <c r="L271" s="1">
        <f t="shared" si="5"/>
        <v>12</v>
      </c>
      <c r="M271" s="1">
        <f t="shared" si="5"/>
        <v>18</v>
      </c>
      <c r="N271" s="22"/>
      <c r="O271" s="22"/>
      <c r="P271" s="22"/>
      <c r="Q271" s="22"/>
      <c r="Y271" s="35"/>
    </row>
    <row r="272" spans="1:25">
      <c r="A272" s="25" t="s">
        <v>617</v>
      </c>
      <c r="B272" s="22">
        <v>16</v>
      </c>
      <c r="C272" s="22">
        <v>11</v>
      </c>
      <c r="D272" s="22">
        <v>18</v>
      </c>
      <c r="E272" s="22"/>
      <c r="F272" s="22"/>
      <c r="G272" s="22"/>
      <c r="H272" s="22"/>
      <c r="I272" s="22"/>
      <c r="J272" s="22"/>
      <c r="K272" s="1">
        <f t="shared" si="5"/>
        <v>16</v>
      </c>
      <c r="L272" s="1">
        <f t="shared" si="5"/>
        <v>11</v>
      </c>
      <c r="M272" s="1">
        <f t="shared" si="5"/>
        <v>18</v>
      </c>
      <c r="N272" s="22"/>
      <c r="O272" s="22"/>
      <c r="P272" s="22"/>
      <c r="Q272" s="22"/>
      <c r="Y272" s="35"/>
    </row>
    <row r="273" spans="1:25">
      <c r="A273" s="25" t="s">
        <v>618</v>
      </c>
      <c r="B273" s="22">
        <v>14</v>
      </c>
      <c r="C273" s="22">
        <v>12</v>
      </c>
      <c r="D273" s="22">
        <v>15</v>
      </c>
      <c r="E273" s="22"/>
      <c r="F273" s="22"/>
      <c r="G273" s="22"/>
      <c r="H273" s="22"/>
      <c r="I273" s="22"/>
      <c r="J273" s="22"/>
      <c r="K273" s="1">
        <f t="shared" si="5"/>
        <v>14</v>
      </c>
      <c r="L273" s="1">
        <f t="shared" si="5"/>
        <v>12</v>
      </c>
      <c r="M273" s="1">
        <f t="shared" si="5"/>
        <v>15</v>
      </c>
      <c r="N273" s="22"/>
      <c r="O273" s="22"/>
      <c r="P273" s="22"/>
      <c r="Q273" s="22"/>
      <c r="Y273" s="35"/>
    </row>
    <row r="274" spans="1:25">
      <c r="A274" s="25" t="s">
        <v>619</v>
      </c>
      <c r="B274" s="22">
        <v>17</v>
      </c>
      <c r="C274" s="22">
        <v>12</v>
      </c>
      <c r="D274" s="22">
        <v>20</v>
      </c>
      <c r="E274" s="22"/>
      <c r="F274" s="22"/>
      <c r="G274" s="22"/>
      <c r="H274" s="22"/>
      <c r="I274" s="22"/>
      <c r="J274" s="22"/>
      <c r="K274" s="1">
        <f t="shared" si="5"/>
        <v>17</v>
      </c>
      <c r="L274" s="1">
        <f t="shared" si="5"/>
        <v>12</v>
      </c>
      <c r="M274" s="1">
        <f t="shared" si="5"/>
        <v>20</v>
      </c>
      <c r="N274" s="22"/>
      <c r="O274" s="22"/>
      <c r="P274" s="22"/>
      <c r="Q274" s="22"/>
      <c r="Y274" s="35"/>
    </row>
    <row r="275" spans="1:25">
      <c r="A275" s="25" t="s">
        <v>620</v>
      </c>
      <c r="B275" s="22">
        <v>17</v>
      </c>
      <c r="C275" s="22">
        <v>11</v>
      </c>
      <c r="D275" s="22">
        <v>21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11</v>
      </c>
      <c r="M275" s="1">
        <f t="shared" si="5"/>
        <v>21</v>
      </c>
      <c r="N275" s="22"/>
      <c r="O275" s="22"/>
      <c r="P275" s="22"/>
      <c r="Q275" s="22"/>
      <c r="Y275" s="35"/>
    </row>
    <row r="276" spans="1:25">
      <c r="A276" s="25" t="s">
        <v>621</v>
      </c>
      <c r="B276" s="22">
        <v>18</v>
      </c>
      <c r="C276" s="22">
        <v>15</v>
      </c>
      <c r="D276" s="22">
        <v>20</v>
      </c>
      <c r="E276" s="21"/>
      <c r="F276" s="21"/>
      <c r="G276" s="21"/>
      <c r="H276" s="21"/>
      <c r="I276" s="21"/>
      <c r="J276" s="21"/>
      <c r="K276" s="1">
        <f t="shared" si="5"/>
        <v>18</v>
      </c>
      <c r="L276" s="1">
        <f t="shared" si="5"/>
        <v>15</v>
      </c>
      <c r="M276" s="1">
        <f t="shared" si="5"/>
        <v>20</v>
      </c>
      <c r="N276" s="22"/>
      <c r="O276" s="22"/>
      <c r="P276" s="22"/>
      <c r="Q276" s="22"/>
      <c r="Y276" s="35"/>
    </row>
    <row r="277" spans="1:25">
      <c r="A277" s="25" t="s">
        <v>622</v>
      </c>
      <c r="B277" s="22">
        <v>20</v>
      </c>
      <c r="C277" s="22">
        <v>18</v>
      </c>
      <c r="D277" s="22">
        <v>23</v>
      </c>
      <c r="E277" s="21"/>
      <c r="F277" s="21"/>
      <c r="G277" s="21"/>
      <c r="H277" s="21"/>
      <c r="I277" s="21"/>
      <c r="J277" s="21"/>
      <c r="K277" s="1">
        <f t="shared" si="5"/>
        <v>20</v>
      </c>
      <c r="L277" s="1">
        <f t="shared" si="5"/>
        <v>18</v>
      </c>
      <c r="M277" s="1">
        <f t="shared" si="5"/>
        <v>23</v>
      </c>
      <c r="N277" s="22"/>
      <c r="O277" s="22"/>
      <c r="P277" s="22"/>
      <c r="Q277" s="22"/>
      <c r="Y277" s="35"/>
    </row>
    <row r="278" spans="1:25">
      <c r="A278" s="25" t="s">
        <v>623</v>
      </c>
      <c r="B278" s="22">
        <v>21</v>
      </c>
      <c r="C278" s="22">
        <v>19</v>
      </c>
      <c r="D278" s="22">
        <v>24</v>
      </c>
      <c r="E278" s="21"/>
      <c r="F278" s="21"/>
      <c r="G278" s="21"/>
      <c r="H278" s="21"/>
      <c r="I278" s="21"/>
      <c r="J278" s="21"/>
      <c r="K278" s="1">
        <f t="shared" si="5"/>
        <v>21</v>
      </c>
      <c r="L278" s="1">
        <f t="shared" si="5"/>
        <v>19</v>
      </c>
      <c r="M278" s="1">
        <f t="shared" si="5"/>
        <v>24</v>
      </c>
      <c r="N278" s="22"/>
      <c r="O278" s="22"/>
      <c r="P278" s="22"/>
      <c r="Q278" s="22"/>
      <c r="Y278" s="35"/>
    </row>
    <row r="279" spans="1:25">
      <c r="A279" s="25" t="s">
        <v>624</v>
      </c>
      <c r="B279" s="22">
        <v>19</v>
      </c>
      <c r="C279" s="22">
        <v>16</v>
      </c>
      <c r="D279" s="22">
        <v>22</v>
      </c>
      <c r="E279" s="21"/>
      <c r="F279" s="21"/>
      <c r="G279" s="21"/>
      <c r="H279" s="21"/>
      <c r="I279" s="21"/>
      <c r="J279" s="21"/>
      <c r="K279" s="1">
        <f t="shared" si="5"/>
        <v>19</v>
      </c>
      <c r="L279" s="1">
        <f t="shared" si="5"/>
        <v>16</v>
      </c>
      <c r="M279" s="1">
        <f t="shared" si="5"/>
        <v>22</v>
      </c>
      <c r="N279" s="22"/>
      <c r="O279" s="22"/>
      <c r="P279" s="22"/>
      <c r="Q279" s="22"/>
      <c r="Y279" s="35"/>
    </row>
    <row r="280" spans="1:25">
      <c r="A280" s="25" t="s">
        <v>625</v>
      </c>
      <c r="B280" s="22">
        <v>18</v>
      </c>
      <c r="C280" s="22">
        <v>15</v>
      </c>
      <c r="D280" s="22">
        <v>21</v>
      </c>
      <c r="E280" s="21"/>
      <c r="F280" s="21"/>
      <c r="G280" s="22"/>
      <c r="H280" s="21"/>
      <c r="I280" s="21"/>
      <c r="J280" s="22"/>
      <c r="K280" s="1">
        <f t="shared" si="5"/>
        <v>18</v>
      </c>
      <c r="L280" s="1">
        <f t="shared" si="5"/>
        <v>15</v>
      </c>
      <c r="M280" s="1">
        <f t="shared" si="5"/>
        <v>21</v>
      </c>
      <c r="N280" s="22"/>
      <c r="O280" s="22"/>
      <c r="P280" s="22"/>
      <c r="Q280" s="22"/>
      <c r="Y280" s="35"/>
    </row>
    <row r="281" spans="1:25">
      <c r="A281" s="25" t="s">
        <v>626</v>
      </c>
      <c r="B281" s="22">
        <v>18</v>
      </c>
      <c r="C281" s="22">
        <v>13</v>
      </c>
      <c r="D281" s="22">
        <v>20</v>
      </c>
      <c r="E281" s="22"/>
      <c r="F281" s="22"/>
      <c r="G281" s="22"/>
      <c r="H281" s="22"/>
      <c r="I281" s="22"/>
      <c r="J281" s="22"/>
      <c r="K281" s="1">
        <f t="shared" si="5"/>
        <v>18</v>
      </c>
      <c r="L281" s="1">
        <f t="shared" si="5"/>
        <v>13</v>
      </c>
      <c r="M281" s="1">
        <f t="shared" si="5"/>
        <v>20</v>
      </c>
      <c r="N281" s="22"/>
      <c r="O281" s="22"/>
      <c r="P281" s="22"/>
      <c r="Q281" s="22"/>
      <c r="Y281" s="35"/>
    </row>
    <row r="282" spans="1:25">
      <c r="A282" s="25" t="s">
        <v>627</v>
      </c>
      <c r="B282" s="22">
        <v>16</v>
      </c>
      <c r="C282" s="22">
        <v>15</v>
      </c>
      <c r="D282" s="22">
        <v>19</v>
      </c>
      <c r="E282" s="22"/>
      <c r="F282" s="22"/>
      <c r="G282" s="22"/>
      <c r="H282" s="22"/>
      <c r="I282" s="22"/>
      <c r="J282" s="22"/>
      <c r="K282" s="1">
        <f t="shared" si="5"/>
        <v>16</v>
      </c>
      <c r="L282" s="1">
        <f t="shared" si="5"/>
        <v>15</v>
      </c>
      <c r="M282" s="1">
        <f t="shared" si="5"/>
        <v>19</v>
      </c>
      <c r="N282" s="22"/>
      <c r="O282" s="22"/>
      <c r="P282" s="22"/>
      <c r="Q282" s="22"/>
      <c r="Y282" s="35"/>
    </row>
    <row r="283" spans="1:25">
      <c r="A283" s="25" t="s">
        <v>628</v>
      </c>
      <c r="B283" s="22">
        <v>18</v>
      </c>
      <c r="C283" s="22">
        <v>14</v>
      </c>
      <c r="D283" s="22">
        <v>20</v>
      </c>
      <c r="E283" s="22"/>
      <c r="F283" s="22"/>
      <c r="G283" s="22"/>
      <c r="H283" s="22"/>
      <c r="I283" s="22"/>
      <c r="J283" s="22"/>
      <c r="K283" s="1">
        <f t="shared" si="5"/>
        <v>18</v>
      </c>
      <c r="L283" s="1">
        <f t="shared" si="5"/>
        <v>14</v>
      </c>
      <c r="M283" s="1">
        <f t="shared" si="5"/>
        <v>20</v>
      </c>
      <c r="N283" s="22"/>
      <c r="O283" s="22"/>
      <c r="P283" s="22"/>
      <c r="Q283" s="22"/>
      <c r="Y283" s="35"/>
    </row>
    <row r="284" spans="1:25">
      <c r="A284" s="25" t="s">
        <v>629</v>
      </c>
      <c r="B284" s="22">
        <v>17</v>
      </c>
      <c r="C284" s="22">
        <v>12</v>
      </c>
      <c r="D284" s="22">
        <v>19</v>
      </c>
      <c r="E284" s="22"/>
      <c r="F284" s="22"/>
      <c r="G284" s="22"/>
      <c r="H284" s="22"/>
      <c r="I284" s="22"/>
      <c r="J284" s="22"/>
      <c r="K284" s="1">
        <f t="shared" si="5"/>
        <v>17</v>
      </c>
      <c r="L284" s="1">
        <f t="shared" si="5"/>
        <v>12</v>
      </c>
      <c r="M284" s="1">
        <f t="shared" si="5"/>
        <v>19</v>
      </c>
      <c r="N284" s="22"/>
      <c r="O284" s="22"/>
      <c r="P284" s="22"/>
      <c r="Q284" s="22"/>
      <c r="Y284" s="35"/>
    </row>
    <row r="285" spans="1:25">
      <c r="A285" s="25" t="s">
        <v>630</v>
      </c>
      <c r="B285" s="22">
        <v>17</v>
      </c>
      <c r="C285" s="22">
        <v>14</v>
      </c>
      <c r="D285" s="22">
        <v>20</v>
      </c>
      <c r="E285" s="22"/>
      <c r="F285" s="22"/>
      <c r="G285" s="22"/>
      <c r="H285" s="22"/>
      <c r="I285" s="22"/>
      <c r="J285" s="22"/>
      <c r="K285" s="1">
        <f t="shared" si="5"/>
        <v>17</v>
      </c>
      <c r="L285" s="1">
        <f t="shared" si="5"/>
        <v>14</v>
      </c>
      <c r="M285" s="1">
        <f t="shared" si="5"/>
        <v>20</v>
      </c>
      <c r="N285" s="22"/>
      <c r="O285" s="22"/>
      <c r="P285" s="22"/>
      <c r="Q285" s="22"/>
      <c r="Y285" s="35"/>
    </row>
    <row r="286" spans="1:25">
      <c r="A286" s="25" t="s">
        <v>631</v>
      </c>
      <c r="B286" s="22">
        <v>10</v>
      </c>
      <c r="C286" s="22">
        <v>8</v>
      </c>
      <c r="D286" s="22">
        <v>12</v>
      </c>
      <c r="E286" s="22"/>
      <c r="F286" s="22"/>
      <c r="G286" s="22"/>
      <c r="H286" s="22"/>
      <c r="I286" s="22"/>
      <c r="J286" s="22"/>
      <c r="K286" s="1">
        <f t="shared" si="5"/>
        <v>10</v>
      </c>
      <c r="L286" s="1">
        <f t="shared" si="5"/>
        <v>8</v>
      </c>
      <c r="M286" s="1">
        <f t="shared" si="5"/>
        <v>12</v>
      </c>
      <c r="N286" s="22"/>
      <c r="O286" s="22"/>
      <c r="P286" s="22"/>
      <c r="Q286" s="22"/>
      <c r="Y286" s="35"/>
    </row>
    <row r="287" spans="1:25">
      <c r="A287" s="25" t="s">
        <v>632</v>
      </c>
      <c r="B287" s="22">
        <v>14</v>
      </c>
      <c r="C287" s="22">
        <v>11</v>
      </c>
      <c r="D287" s="22">
        <v>16</v>
      </c>
      <c r="E287" s="22"/>
      <c r="F287" s="22"/>
      <c r="G287" s="22"/>
      <c r="H287" s="22"/>
      <c r="I287" s="22"/>
      <c r="J287" s="22"/>
      <c r="K287" s="1">
        <f t="shared" si="5"/>
        <v>14</v>
      </c>
      <c r="L287" s="1">
        <f t="shared" si="5"/>
        <v>11</v>
      </c>
      <c r="M287" s="1">
        <f t="shared" si="5"/>
        <v>16</v>
      </c>
      <c r="N287" s="22"/>
      <c r="O287" s="22"/>
      <c r="P287" s="22"/>
      <c r="Q287" s="22"/>
      <c r="Y287" s="35"/>
    </row>
    <row r="288" spans="1:25">
      <c r="A288" s="25" t="s">
        <v>633</v>
      </c>
      <c r="B288" s="22">
        <v>15</v>
      </c>
      <c r="C288" s="22">
        <v>9</v>
      </c>
      <c r="D288" s="22">
        <v>17</v>
      </c>
      <c r="E288" s="22"/>
      <c r="F288" s="22"/>
      <c r="G288" s="22"/>
      <c r="H288" s="22"/>
      <c r="I288" s="22"/>
      <c r="J288" s="22"/>
      <c r="K288" s="1">
        <f t="shared" si="5"/>
        <v>15</v>
      </c>
      <c r="L288" s="1">
        <f t="shared" si="5"/>
        <v>9</v>
      </c>
      <c r="M288" s="1">
        <f t="shared" si="5"/>
        <v>17</v>
      </c>
      <c r="N288" s="22"/>
      <c r="O288" s="22"/>
      <c r="P288" s="22"/>
      <c r="Q288" s="22"/>
      <c r="Y288" s="35"/>
    </row>
    <row r="289" spans="1:25">
      <c r="A289" s="25" t="s">
        <v>634</v>
      </c>
      <c r="B289" s="22">
        <v>15</v>
      </c>
      <c r="C289" s="22">
        <v>11</v>
      </c>
      <c r="D289" s="22">
        <v>17</v>
      </c>
      <c r="E289" s="22"/>
      <c r="F289" s="22"/>
      <c r="G289" s="22"/>
      <c r="H289" s="22"/>
      <c r="I289" s="22"/>
      <c r="J289" s="22"/>
      <c r="K289" s="1">
        <f t="shared" si="5"/>
        <v>15</v>
      </c>
      <c r="L289" s="1">
        <f t="shared" si="5"/>
        <v>11</v>
      </c>
      <c r="M289" s="1">
        <f t="shared" si="5"/>
        <v>17</v>
      </c>
      <c r="N289" s="22"/>
      <c r="O289" s="22"/>
      <c r="P289" s="22"/>
      <c r="Q289" s="22"/>
      <c r="Y289" s="35"/>
    </row>
    <row r="290" spans="1:25">
      <c r="A290" s="25" t="s">
        <v>635</v>
      </c>
      <c r="B290" s="22">
        <v>11</v>
      </c>
      <c r="C290" s="22">
        <v>10</v>
      </c>
      <c r="D290" s="22">
        <v>13</v>
      </c>
      <c r="E290" s="22"/>
      <c r="F290" s="22"/>
      <c r="G290" s="22"/>
      <c r="H290" s="22"/>
      <c r="I290" s="22"/>
      <c r="J290" s="22"/>
      <c r="K290" s="1">
        <f t="shared" si="5"/>
        <v>11</v>
      </c>
      <c r="L290" s="1">
        <f t="shared" si="5"/>
        <v>10</v>
      </c>
      <c r="M290" s="1">
        <f t="shared" si="5"/>
        <v>13</v>
      </c>
      <c r="N290" s="22"/>
      <c r="O290" s="22"/>
      <c r="P290" s="22"/>
      <c r="Q290" s="22"/>
    </row>
    <row r="291" spans="1:25">
      <c r="A291" s="25" t="s">
        <v>636</v>
      </c>
      <c r="B291" s="22">
        <v>14</v>
      </c>
      <c r="C291" s="22">
        <v>11</v>
      </c>
      <c r="D291" s="22">
        <v>16</v>
      </c>
      <c r="E291" s="22"/>
      <c r="F291" s="22"/>
      <c r="G291" s="22"/>
      <c r="H291" s="22"/>
      <c r="I291" s="22"/>
      <c r="J291" s="22"/>
      <c r="K291" s="1">
        <f t="shared" si="5"/>
        <v>14</v>
      </c>
      <c r="L291" s="1">
        <f t="shared" si="5"/>
        <v>11</v>
      </c>
      <c r="M291" s="1">
        <f t="shared" si="5"/>
        <v>16</v>
      </c>
      <c r="N291" s="22"/>
      <c r="O291" s="22"/>
      <c r="P291" s="22"/>
      <c r="Q291" s="22"/>
    </row>
    <row r="292" spans="1:25">
      <c r="A292" s="25" t="s">
        <v>637</v>
      </c>
      <c r="B292" s="22">
        <v>15</v>
      </c>
      <c r="C292" s="22">
        <v>11</v>
      </c>
      <c r="D292" s="22">
        <v>18</v>
      </c>
      <c r="E292" s="22"/>
      <c r="F292" s="22"/>
      <c r="G292" s="22"/>
      <c r="H292" s="22"/>
      <c r="I292" s="22"/>
      <c r="J292" s="22"/>
      <c r="K292" s="1">
        <f t="shared" si="5"/>
        <v>15</v>
      </c>
      <c r="L292" s="1">
        <f t="shared" si="5"/>
        <v>11</v>
      </c>
      <c r="M292" s="1">
        <f t="shared" si="5"/>
        <v>18</v>
      </c>
      <c r="N292" s="22"/>
      <c r="O292" s="22"/>
      <c r="P292" s="22"/>
      <c r="Q292" s="22"/>
      <c r="Y292" s="35"/>
    </row>
    <row r="293" spans="1:25">
      <c r="A293" s="25" t="s">
        <v>638</v>
      </c>
      <c r="B293" s="22">
        <v>16</v>
      </c>
      <c r="C293" s="22">
        <v>11</v>
      </c>
      <c r="D293" s="22">
        <v>19</v>
      </c>
      <c r="E293" s="22"/>
      <c r="F293" s="22"/>
      <c r="G293" s="22"/>
      <c r="H293" s="22"/>
      <c r="I293" s="22"/>
      <c r="J293" s="22"/>
      <c r="K293" s="1">
        <f t="shared" si="5"/>
        <v>16</v>
      </c>
      <c r="L293" s="1">
        <f t="shared" si="5"/>
        <v>11</v>
      </c>
      <c r="M293" s="1">
        <f t="shared" si="5"/>
        <v>19</v>
      </c>
      <c r="N293" s="22"/>
      <c r="O293" s="22"/>
      <c r="P293" s="22"/>
      <c r="Q293" s="22"/>
      <c r="Y293" s="35"/>
    </row>
    <row r="294" spans="1:25">
      <c r="A294" s="25" t="s">
        <v>639</v>
      </c>
      <c r="B294" s="22">
        <v>16</v>
      </c>
      <c r="C294" s="22">
        <v>11</v>
      </c>
      <c r="D294" s="22">
        <v>18</v>
      </c>
      <c r="E294" s="22"/>
      <c r="F294" s="22"/>
      <c r="G294" s="22"/>
      <c r="H294" s="22"/>
      <c r="I294" s="22"/>
      <c r="J294" s="22"/>
      <c r="K294" s="1">
        <f t="shared" si="5"/>
        <v>16</v>
      </c>
      <c r="L294" s="1">
        <f t="shared" si="5"/>
        <v>11</v>
      </c>
      <c r="M294" s="1">
        <f t="shared" si="5"/>
        <v>18</v>
      </c>
      <c r="N294" s="22"/>
      <c r="O294" s="22"/>
      <c r="P294" s="22"/>
      <c r="Q294" s="22"/>
      <c r="Y294" s="35"/>
    </row>
    <row r="295" spans="1:25">
      <c r="A295" s="25" t="s">
        <v>640</v>
      </c>
      <c r="B295" s="22">
        <v>16</v>
      </c>
      <c r="C295" s="22">
        <v>13</v>
      </c>
      <c r="D295" s="22">
        <v>18</v>
      </c>
      <c r="E295" s="22"/>
      <c r="F295" s="22"/>
      <c r="G295" s="22"/>
      <c r="H295" s="22"/>
      <c r="I295" s="22"/>
      <c r="J295" s="22"/>
      <c r="K295" s="1">
        <f t="shared" si="5"/>
        <v>16</v>
      </c>
      <c r="L295" s="1">
        <f t="shared" si="5"/>
        <v>13</v>
      </c>
      <c r="M295" s="1">
        <f t="shared" si="5"/>
        <v>18</v>
      </c>
      <c r="N295" s="22"/>
      <c r="O295" s="22"/>
      <c r="P295" s="22"/>
      <c r="Q295" s="22"/>
      <c r="Y295" s="35"/>
    </row>
    <row r="296" spans="1:25">
      <c r="A296" s="25" t="s">
        <v>641</v>
      </c>
      <c r="B296" s="22">
        <v>16</v>
      </c>
      <c r="C296" s="22">
        <v>14</v>
      </c>
      <c r="D296" s="22">
        <v>17</v>
      </c>
      <c r="E296" s="22"/>
      <c r="F296" s="22"/>
      <c r="G296" s="22"/>
      <c r="H296" s="22"/>
      <c r="I296" s="22"/>
      <c r="J296" s="22"/>
      <c r="K296" s="1">
        <f t="shared" si="5"/>
        <v>16</v>
      </c>
      <c r="L296" s="1">
        <f t="shared" si="5"/>
        <v>14</v>
      </c>
      <c r="M296" s="1">
        <f t="shared" si="5"/>
        <v>17</v>
      </c>
      <c r="N296" s="22"/>
      <c r="O296" s="22"/>
      <c r="P296" s="22"/>
      <c r="Q296" s="22"/>
      <c r="Y296" s="35"/>
    </row>
    <row r="297" spans="1:25">
      <c r="A297" s="25" t="s">
        <v>642</v>
      </c>
      <c r="B297" s="22">
        <v>16</v>
      </c>
      <c r="C297" s="22">
        <v>13</v>
      </c>
      <c r="D297" s="22">
        <v>18</v>
      </c>
      <c r="E297" s="22"/>
      <c r="F297" s="22"/>
      <c r="G297" s="22"/>
      <c r="H297" s="22"/>
      <c r="I297" s="22"/>
      <c r="J297" s="22"/>
      <c r="K297" s="1">
        <f t="shared" si="5"/>
        <v>16</v>
      </c>
      <c r="L297" s="1">
        <f t="shared" si="5"/>
        <v>13</v>
      </c>
      <c r="M297" s="1">
        <f t="shared" si="5"/>
        <v>18</v>
      </c>
      <c r="N297" s="22"/>
      <c r="O297" s="22"/>
      <c r="P297" s="22"/>
      <c r="Q297" s="22"/>
      <c r="Y297" s="35"/>
    </row>
    <row r="298" spans="1:25">
      <c r="A298" s="25" t="s">
        <v>643</v>
      </c>
      <c r="B298" s="22">
        <v>16</v>
      </c>
      <c r="C298" s="22">
        <v>15</v>
      </c>
      <c r="D298" s="22">
        <v>17</v>
      </c>
      <c r="E298" s="22"/>
      <c r="F298" s="22"/>
      <c r="G298" s="22"/>
      <c r="H298" s="22"/>
      <c r="I298" s="22"/>
      <c r="J298" s="22"/>
      <c r="K298" s="1">
        <f t="shared" si="5"/>
        <v>16</v>
      </c>
      <c r="L298" s="1">
        <f t="shared" si="5"/>
        <v>15</v>
      </c>
      <c r="M298" s="1">
        <f t="shared" si="5"/>
        <v>17</v>
      </c>
      <c r="N298" s="22"/>
      <c r="O298" s="22"/>
      <c r="P298" s="22"/>
      <c r="Q298" s="22"/>
      <c r="Y298" s="35"/>
    </row>
    <row r="299" spans="1:25">
      <c r="A299" s="25" t="s">
        <v>644</v>
      </c>
      <c r="B299" s="22">
        <v>18</v>
      </c>
      <c r="C299" s="22">
        <v>17</v>
      </c>
      <c r="D299" s="22">
        <v>21</v>
      </c>
      <c r="E299" s="22"/>
      <c r="F299" s="22"/>
      <c r="G299" s="22"/>
      <c r="H299" s="22"/>
      <c r="I299" s="22"/>
      <c r="J299" s="22"/>
      <c r="K299" s="1">
        <f t="shared" si="5"/>
        <v>18</v>
      </c>
      <c r="L299" s="1">
        <f t="shared" si="5"/>
        <v>17</v>
      </c>
      <c r="M299" s="1">
        <f t="shared" si="5"/>
        <v>21</v>
      </c>
      <c r="N299" s="22"/>
      <c r="O299" s="22"/>
      <c r="P299" s="22"/>
      <c r="Q299" s="22"/>
    </row>
    <row r="300" spans="1:25">
      <c r="A300" s="25" t="s">
        <v>645</v>
      </c>
      <c r="B300" s="22">
        <v>18</v>
      </c>
      <c r="C300" s="22">
        <v>15</v>
      </c>
      <c r="D300" s="22">
        <v>20</v>
      </c>
      <c r="E300" s="22"/>
      <c r="F300" s="22"/>
      <c r="G300" s="22"/>
      <c r="H300" s="22"/>
      <c r="I300" s="22"/>
      <c r="J300" s="22"/>
      <c r="K300" s="1">
        <f t="shared" si="5"/>
        <v>18</v>
      </c>
      <c r="L300" s="1">
        <f t="shared" si="5"/>
        <v>15</v>
      </c>
      <c r="M300" s="1">
        <f t="shared" si="5"/>
        <v>20</v>
      </c>
      <c r="N300" s="22"/>
      <c r="O300" s="22"/>
      <c r="P300" s="22"/>
      <c r="Q300" s="22"/>
    </row>
    <row r="301" spans="1:25">
      <c r="A301" s="25" t="s">
        <v>646</v>
      </c>
      <c r="B301" s="22">
        <v>17</v>
      </c>
      <c r="C301" s="22">
        <v>16</v>
      </c>
      <c r="D301" s="22">
        <v>19</v>
      </c>
      <c r="E301" s="22"/>
      <c r="F301" s="22"/>
      <c r="G301" s="22"/>
      <c r="H301" s="22"/>
      <c r="I301" s="22"/>
      <c r="J301" s="22"/>
      <c r="K301" s="1">
        <f t="shared" si="5"/>
        <v>17</v>
      </c>
      <c r="L301" s="1">
        <f t="shared" si="5"/>
        <v>16</v>
      </c>
      <c r="M301" s="1">
        <f t="shared" si="5"/>
        <v>19</v>
      </c>
      <c r="N301" s="22"/>
      <c r="O301" s="22"/>
      <c r="P301" s="22"/>
      <c r="Q301" s="22"/>
    </row>
    <row r="302" spans="1:25">
      <c r="A302" s="25" t="s">
        <v>647</v>
      </c>
      <c r="B302" s="22">
        <v>17</v>
      </c>
      <c r="C302" s="22">
        <v>15</v>
      </c>
      <c r="D302" s="22">
        <v>18</v>
      </c>
      <c r="E302" s="22"/>
      <c r="F302" s="22"/>
      <c r="G302" s="22"/>
      <c r="H302" s="22"/>
      <c r="I302" s="22"/>
      <c r="J302" s="22"/>
      <c r="K302" s="1">
        <f t="shared" si="5"/>
        <v>17</v>
      </c>
      <c r="L302" s="1">
        <f t="shared" si="5"/>
        <v>15</v>
      </c>
      <c r="M302" s="1">
        <f t="shared" si="5"/>
        <v>18</v>
      </c>
      <c r="N302" s="22"/>
      <c r="O302" s="22"/>
      <c r="P302" s="22"/>
      <c r="Q302" s="22"/>
    </row>
    <row r="303" spans="1:25">
      <c r="A303" s="25" t="s">
        <v>648</v>
      </c>
      <c r="B303" s="22">
        <v>15</v>
      </c>
      <c r="C303" s="22">
        <v>10</v>
      </c>
      <c r="D303" s="22">
        <v>17</v>
      </c>
      <c r="E303" s="22"/>
      <c r="F303" s="22"/>
      <c r="G303" s="22"/>
      <c r="H303" s="22"/>
      <c r="I303" s="22"/>
      <c r="J303" s="22"/>
      <c r="K303" s="1">
        <f t="shared" si="5"/>
        <v>15</v>
      </c>
      <c r="L303" s="1">
        <f t="shared" si="5"/>
        <v>10</v>
      </c>
      <c r="M303" s="1">
        <f t="shared" si="5"/>
        <v>17</v>
      </c>
      <c r="N303" s="22"/>
      <c r="O303" s="22"/>
      <c r="P303" s="22"/>
      <c r="Q303" s="22"/>
    </row>
    <row r="304" spans="1:25">
      <c r="A304" s="25" t="s">
        <v>649</v>
      </c>
      <c r="B304" s="22">
        <v>14</v>
      </c>
      <c r="C304" s="22">
        <v>12</v>
      </c>
      <c r="D304" s="22">
        <v>16</v>
      </c>
      <c r="E304" s="22"/>
      <c r="F304" s="22"/>
      <c r="G304" s="22"/>
      <c r="H304" s="22"/>
      <c r="I304" s="22"/>
      <c r="J304" s="22"/>
      <c r="K304" s="1">
        <f t="shared" si="5"/>
        <v>14</v>
      </c>
      <c r="L304" s="1">
        <f t="shared" si="5"/>
        <v>12</v>
      </c>
      <c r="M304" s="1">
        <f t="shared" si="5"/>
        <v>16</v>
      </c>
      <c r="N304" s="22"/>
      <c r="O304" s="22"/>
      <c r="P304" s="22"/>
      <c r="Q304" s="22"/>
    </row>
    <row r="305" spans="1:17">
      <c r="A305" s="25" t="s">
        <v>650</v>
      </c>
      <c r="B305" s="22">
        <v>15</v>
      </c>
      <c r="C305" s="22">
        <v>11</v>
      </c>
      <c r="D305" s="22">
        <v>17</v>
      </c>
      <c r="E305" s="22"/>
      <c r="F305" s="22"/>
      <c r="G305" s="22"/>
      <c r="H305" s="22"/>
      <c r="I305" s="22"/>
      <c r="J305" s="22"/>
      <c r="K305" s="1">
        <f t="shared" si="5"/>
        <v>15</v>
      </c>
      <c r="L305" s="1">
        <f t="shared" si="5"/>
        <v>11</v>
      </c>
      <c r="M305" s="1">
        <f t="shared" si="5"/>
        <v>17</v>
      </c>
      <c r="N305" s="22"/>
      <c r="O305" s="22"/>
      <c r="P305" s="22"/>
      <c r="Q305" s="22"/>
    </row>
    <row r="306" spans="1:17">
      <c r="A306" s="25" t="s">
        <v>722</v>
      </c>
      <c r="B306" s="22">
        <v>14</v>
      </c>
      <c r="C306" s="22">
        <v>10</v>
      </c>
      <c r="D306" s="22">
        <v>16</v>
      </c>
      <c r="E306" s="22"/>
      <c r="F306" s="22"/>
      <c r="G306" s="22"/>
      <c r="H306" s="22"/>
      <c r="I306" s="22"/>
      <c r="J306" s="22"/>
      <c r="K306" s="1">
        <f t="shared" si="5"/>
        <v>14</v>
      </c>
      <c r="L306" s="1">
        <f t="shared" si="5"/>
        <v>10</v>
      </c>
      <c r="M306" s="1">
        <f t="shared" si="5"/>
        <v>16</v>
      </c>
      <c r="N306" s="22"/>
      <c r="O306" s="22"/>
      <c r="P306" s="22"/>
      <c r="Q306" s="22"/>
    </row>
    <row r="307" spans="1:17">
      <c r="A307" s="25" t="s">
        <v>651</v>
      </c>
      <c r="B307" s="22">
        <v>6</v>
      </c>
      <c r="C307" s="22">
        <v>3</v>
      </c>
      <c r="D307" s="22">
        <v>8</v>
      </c>
      <c r="E307" s="21">
        <v>15</v>
      </c>
      <c r="F307" s="21">
        <v>13</v>
      </c>
      <c r="G307" s="21">
        <v>17</v>
      </c>
      <c r="H307" s="21"/>
      <c r="I307" s="21"/>
      <c r="J307" s="21"/>
      <c r="K307" s="1">
        <f t="shared" si="5"/>
        <v>10.5</v>
      </c>
      <c r="L307" s="1">
        <f t="shared" si="5"/>
        <v>8</v>
      </c>
      <c r="M307" s="1">
        <f t="shared" si="5"/>
        <v>12.5</v>
      </c>
      <c r="N307" s="22"/>
      <c r="O307" s="22"/>
      <c r="P307" s="22"/>
      <c r="Q307" s="22"/>
    </row>
    <row r="308" spans="1:17">
      <c r="A308" s="25" t="s">
        <v>652</v>
      </c>
      <c r="B308" s="22">
        <v>3</v>
      </c>
      <c r="C308" s="22">
        <v>2</v>
      </c>
      <c r="D308" s="22">
        <v>3</v>
      </c>
      <c r="E308" s="21">
        <v>14</v>
      </c>
      <c r="F308" s="21">
        <v>12</v>
      </c>
      <c r="G308" s="21">
        <v>18</v>
      </c>
      <c r="H308" s="21"/>
      <c r="I308" s="21"/>
      <c r="J308" s="21"/>
      <c r="K308" s="1">
        <f t="shared" si="5"/>
        <v>8.5</v>
      </c>
      <c r="L308" s="1">
        <f t="shared" si="5"/>
        <v>7</v>
      </c>
      <c r="M308" s="1">
        <f t="shared" si="5"/>
        <v>10.5</v>
      </c>
      <c r="N308" s="22"/>
      <c r="O308" s="22"/>
      <c r="P308" s="22"/>
      <c r="Q308" s="22"/>
    </row>
    <row r="309" spans="1:17">
      <c r="A309" s="25" t="s">
        <v>653</v>
      </c>
      <c r="B309" s="22">
        <v>4</v>
      </c>
      <c r="C309" s="22">
        <v>3</v>
      </c>
      <c r="D309" s="22">
        <v>5</v>
      </c>
      <c r="E309" s="21">
        <v>16</v>
      </c>
      <c r="F309" s="21">
        <v>14</v>
      </c>
      <c r="G309" s="21">
        <v>17</v>
      </c>
      <c r="H309" s="21"/>
      <c r="I309" s="21"/>
      <c r="J309" s="21"/>
      <c r="K309" s="1">
        <f t="shared" si="5"/>
        <v>10</v>
      </c>
      <c r="L309" s="1">
        <f t="shared" si="5"/>
        <v>8.5</v>
      </c>
      <c r="M309" s="1">
        <f t="shared" si="5"/>
        <v>11</v>
      </c>
      <c r="N309" s="22"/>
      <c r="O309" s="22"/>
      <c r="P309" s="22"/>
      <c r="Q309" s="22"/>
    </row>
    <row r="310" spans="1:17">
      <c r="A310" s="25" t="s">
        <v>654</v>
      </c>
      <c r="B310" s="22">
        <v>9</v>
      </c>
      <c r="C310" s="22">
        <v>7</v>
      </c>
      <c r="D310" s="22">
        <v>12</v>
      </c>
      <c r="E310" s="21">
        <v>15</v>
      </c>
      <c r="F310" s="21">
        <v>12</v>
      </c>
      <c r="G310" s="21">
        <v>18</v>
      </c>
      <c r="H310" s="21"/>
      <c r="I310" s="21"/>
      <c r="J310" s="21"/>
      <c r="K310" s="1">
        <f t="shared" si="5"/>
        <v>12</v>
      </c>
      <c r="L310" s="1">
        <f t="shared" si="5"/>
        <v>9.5</v>
      </c>
      <c r="M310" s="1">
        <f t="shared" si="5"/>
        <v>15</v>
      </c>
      <c r="N310" s="22"/>
      <c r="O310" s="22"/>
      <c r="P310" s="22"/>
      <c r="Q310" s="22"/>
    </row>
    <row r="311" spans="1:17">
      <c r="A311" s="25" t="s">
        <v>655</v>
      </c>
      <c r="B311" s="22">
        <v>15</v>
      </c>
      <c r="C311" s="22">
        <v>14</v>
      </c>
      <c r="D311" s="22">
        <v>16</v>
      </c>
      <c r="E311" s="21">
        <v>12</v>
      </c>
      <c r="F311" s="21">
        <v>11</v>
      </c>
      <c r="G311" s="22">
        <v>14</v>
      </c>
      <c r="H311" s="21"/>
      <c r="I311" s="21"/>
      <c r="J311" s="22"/>
      <c r="K311" s="1">
        <f t="shared" si="5"/>
        <v>13.5</v>
      </c>
      <c r="L311" s="1">
        <f t="shared" si="5"/>
        <v>12.5</v>
      </c>
      <c r="M311" s="1">
        <f t="shared" si="5"/>
        <v>15</v>
      </c>
      <c r="N311" s="22"/>
      <c r="O311" s="22"/>
      <c r="P311" s="22"/>
      <c r="Q311" s="22"/>
    </row>
    <row r="312" spans="1:17">
      <c r="A312" s="25" t="s">
        <v>656</v>
      </c>
      <c r="B312" s="22">
        <v>13</v>
      </c>
      <c r="C312" s="22">
        <v>12</v>
      </c>
      <c r="D312" s="22">
        <v>16</v>
      </c>
      <c r="E312" s="22">
        <v>13</v>
      </c>
      <c r="F312" s="22">
        <v>12</v>
      </c>
      <c r="G312" s="22">
        <v>14</v>
      </c>
      <c r="H312" s="22"/>
      <c r="I312" s="22"/>
      <c r="J312" s="22"/>
      <c r="K312" s="1">
        <f t="shared" si="5"/>
        <v>13</v>
      </c>
      <c r="L312" s="1">
        <f t="shared" si="5"/>
        <v>12</v>
      </c>
      <c r="M312" s="1">
        <f t="shared" si="5"/>
        <v>15</v>
      </c>
      <c r="N312" s="22"/>
      <c r="O312" s="22"/>
      <c r="P312" s="22"/>
      <c r="Q312" s="22"/>
    </row>
    <row r="313" spans="1:17">
      <c r="A313" s="25" t="s">
        <v>657</v>
      </c>
      <c r="B313" s="22">
        <v>11</v>
      </c>
      <c r="C313" s="22">
        <v>9</v>
      </c>
      <c r="D313" s="22">
        <v>12</v>
      </c>
      <c r="E313" s="22">
        <v>13</v>
      </c>
      <c r="F313" s="22">
        <v>11</v>
      </c>
      <c r="G313" s="22">
        <v>14</v>
      </c>
      <c r="H313" s="22"/>
      <c r="I313" s="22"/>
      <c r="J313" s="22"/>
      <c r="K313" s="1">
        <f t="shared" si="5"/>
        <v>12</v>
      </c>
      <c r="L313" s="1">
        <f t="shared" si="5"/>
        <v>10</v>
      </c>
      <c r="M313" s="1">
        <f t="shared" si="5"/>
        <v>13</v>
      </c>
      <c r="N313" s="22"/>
      <c r="O313" s="22"/>
      <c r="P313" s="22"/>
      <c r="Q313" s="22"/>
    </row>
    <row r="314" spans="1:17">
      <c r="A314" s="25" t="s">
        <v>658</v>
      </c>
      <c r="B314" s="22">
        <v>9</v>
      </c>
      <c r="C314" s="22">
        <v>7</v>
      </c>
      <c r="D314" s="22">
        <v>12</v>
      </c>
      <c r="E314" s="22"/>
      <c r="F314" s="22"/>
      <c r="G314" s="22"/>
      <c r="H314" s="22"/>
      <c r="I314" s="22"/>
      <c r="J314" s="22"/>
      <c r="K314" s="1">
        <f t="shared" si="5"/>
        <v>9</v>
      </c>
      <c r="L314" s="1">
        <f t="shared" si="5"/>
        <v>7</v>
      </c>
      <c r="M314" s="1">
        <f t="shared" si="5"/>
        <v>12</v>
      </c>
      <c r="N314" s="22"/>
      <c r="O314" s="22"/>
      <c r="P314" s="22"/>
      <c r="Q314" s="22"/>
    </row>
    <row r="315" spans="1:17">
      <c r="A315" s="25" t="s">
        <v>659</v>
      </c>
      <c r="B315" s="22">
        <v>8</v>
      </c>
      <c r="C315" s="22">
        <v>7</v>
      </c>
      <c r="D315" s="22">
        <v>8</v>
      </c>
      <c r="E315" s="22">
        <v>12</v>
      </c>
      <c r="F315" s="22">
        <v>11</v>
      </c>
      <c r="G315" s="22">
        <v>14</v>
      </c>
      <c r="H315" s="22"/>
      <c r="I315" s="22"/>
      <c r="J315" s="22"/>
      <c r="K315" s="1">
        <f t="shared" si="5"/>
        <v>10</v>
      </c>
      <c r="L315" s="1">
        <f t="shared" si="5"/>
        <v>9</v>
      </c>
      <c r="M315" s="1">
        <f t="shared" si="5"/>
        <v>11</v>
      </c>
      <c r="N315" s="22"/>
      <c r="O315" s="22"/>
      <c r="P315" s="22"/>
      <c r="Q315" s="22"/>
    </row>
    <row r="316" spans="1:17">
      <c r="A316" s="25" t="s">
        <v>660</v>
      </c>
      <c r="B316" s="22">
        <v>9</v>
      </c>
      <c r="C316" s="22">
        <v>8</v>
      </c>
      <c r="D316" s="22">
        <v>10</v>
      </c>
      <c r="E316" s="22"/>
      <c r="F316" s="22"/>
      <c r="G316" s="22"/>
      <c r="H316" s="22"/>
      <c r="I316" s="22"/>
      <c r="J316" s="22"/>
      <c r="K316" s="1">
        <f t="shared" si="5"/>
        <v>9</v>
      </c>
      <c r="L316" s="1">
        <f t="shared" si="5"/>
        <v>8</v>
      </c>
      <c r="M316" s="1">
        <f t="shared" si="5"/>
        <v>10</v>
      </c>
      <c r="N316" s="22"/>
      <c r="O316" s="22"/>
      <c r="P316" s="22"/>
      <c r="Q316" s="22"/>
    </row>
    <row r="317" spans="1:17">
      <c r="A317" s="25" t="s">
        <v>661</v>
      </c>
      <c r="B317" s="22">
        <v>9</v>
      </c>
      <c r="C317" s="22">
        <v>7</v>
      </c>
      <c r="D317" s="22">
        <v>10</v>
      </c>
      <c r="E317" s="22"/>
      <c r="F317" s="22"/>
      <c r="G317" s="22"/>
      <c r="H317" s="22"/>
      <c r="I317" s="22"/>
      <c r="J317" s="22"/>
      <c r="K317" s="1">
        <f t="shared" si="5"/>
        <v>9</v>
      </c>
      <c r="L317" s="1">
        <f t="shared" si="5"/>
        <v>7</v>
      </c>
      <c r="M317" s="1">
        <f t="shared" si="5"/>
        <v>10</v>
      </c>
      <c r="N317" s="22"/>
      <c r="O317" s="22"/>
      <c r="P317" s="22"/>
      <c r="Q317" s="22"/>
    </row>
    <row r="318" spans="1:17">
      <c r="A318" s="25" t="s">
        <v>662</v>
      </c>
      <c r="B318" s="22">
        <v>8</v>
      </c>
      <c r="C318" s="22">
        <v>6</v>
      </c>
      <c r="D318" s="22">
        <v>10</v>
      </c>
      <c r="E318" s="22">
        <v>14</v>
      </c>
      <c r="F318" s="22">
        <v>11</v>
      </c>
      <c r="G318" s="22">
        <v>17</v>
      </c>
      <c r="H318" s="22"/>
      <c r="I318" s="22"/>
      <c r="J318" s="22"/>
      <c r="K318" s="1">
        <f t="shared" si="5"/>
        <v>11</v>
      </c>
      <c r="L318" s="1">
        <f t="shared" si="5"/>
        <v>8.5</v>
      </c>
      <c r="M318" s="1">
        <f t="shared" si="5"/>
        <v>13.5</v>
      </c>
      <c r="N318" s="22"/>
      <c r="O318" s="22"/>
      <c r="P318" s="22"/>
      <c r="Q318" s="22"/>
    </row>
    <row r="319" spans="1:17">
      <c r="A319" s="25" t="s">
        <v>663</v>
      </c>
      <c r="B319" s="22">
        <v>9</v>
      </c>
      <c r="C319" s="22">
        <v>7</v>
      </c>
      <c r="D319" s="22">
        <v>10</v>
      </c>
      <c r="E319" s="22">
        <v>14</v>
      </c>
      <c r="F319" s="22">
        <v>13</v>
      </c>
      <c r="G319" s="22">
        <v>15</v>
      </c>
      <c r="H319" s="22"/>
      <c r="I319" s="22"/>
      <c r="J319" s="22"/>
      <c r="K319" s="1">
        <f t="shared" si="5"/>
        <v>11.5</v>
      </c>
      <c r="L319" s="1">
        <f t="shared" si="5"/>
        <v>10</v>
      </c>
      <c r="M319" s="1">
        <f t="shared" si="5"/>
        <v>12.5</v>
      </c>
      <c r="N319" s="22"/>
      <c r="O319" s="22"/>
      <c r="P319" s="22"/>
      <c r="Q319" s="22"/>
    </row>
    <row r="320" spans="1:17">
      <c r="A320" s="25" t="s">
        <v>664</v>
      </c>
      <c r="B320" s="22">
        <v>11</v>
      </c>
      <c r="C320" s="22">
        <v>8</v>
      </c>
      <c r="D320" s="22">
        <v>15</v>
      </c>
      <c r="E320" s="22">
        <v>14</v>
      </c>
      <c r="F320" s="22">
        <v>12</v>
      </c>
      <c r="G320" s="22">
        <v>16</v>
      </c>
      <c r="H320" s="22"/>
      <c r="I320" s="22"/>
      <c r="J320" s="22"/>
      <c r="K320" s="1">
        <f t="shared" si="5"/>
        <v>12.5</v>
      </c>
      <c r="L320" s="1">
        <f t="shared" si="5"/>
        <v>10</v>
      </c>
      <c r="M320" s="1">
        <f t="shared" si="5"/>
        <v>15.5</v>
      </c>
      <c r="N320" s="22"/>
      <c r="O320" s="22"/>
      <c r="P320" s="22"/>
      <c r="Q320" s="22"/>
    </row>
    <row r="321" spans="1:17">
      <c r="A321" s="25" t="s">
        <v>665</v>
      </c>
      <c r="B321" s="22">
        <v>9</v>
      </c>
      <c r="C321" s="22">
        <v>5</v>
      </c>
      <c r="D321" s="22">
        <v>11</v>
      </c>
      <c r="E321" s="22">
        <v>12</v>
      </c>
      <c r="F321" s="22">
        <v>12</v>
      </c>
      <c r="G321" s="22">
        <v>12</v>
      </c>
      <c r="H321" s="22"/>
      <c r="I321" s="22"/>
      <c r="J321" s="22"/>
      <c r="K321" s="1">
        <f t="shared" si="5"/>
        <v>10.5</v>
      </c>
      <c r="L321" s="1">
        <f t="shared" si="5"/>
        <v>8.5</v>
      </c>
      <c r="M321" s="1">
        <f t="shared" si="5"/>
        <v>11.5</v>
      </c>
      <c r="N321" s="22"/>
      <c r="O321" s="22"/>
      <c r="P321" s="22"/>
      <c r="Q321" s="22"/>
    </row>
    <row r="322" spans="1:17">
      <c r="A322" s="25" t="s">
        <v>666</v>
      </c>
      <c r="B322" s="22">
        <v>10</v>
      </c>
      <c r="C322" s="22">
        <v>7</v>
      </c>
      <c r="D322" s="22">
        <v>12</v>
      </c>
      <c r="E322" s="22">
        <v>12</v>
      </c>
      <c r="F322" s="22">
        <v>11</v>
      </c>
      <c r="G322" s="22">
        <v>12</v>
      </c>
      <c r="H322" s="22"/>
      <c r="I322" s="22"/>
      <c r="J322" s="22"/>
      <c r="K322" s="1">
        <f t="shared" si="5"/>
        <v>11</v>
      </c>
      <c r="L322" s="1">
        <f t="shared" si="5"/>
        <v>9</v>
      </c>
      <c r="M322" s="1">
        <f t="shared" si="5"/>
        <v>12</v>
      </c>
      <c r="N322" s="22"/>
      <c r="O322" s="22"/>
      <c r="P322" s="22"/>
      <c r="Q322" s="22"/>
    </row>
    <row r="323" spans="1:17">
      <c r="A323" s="25" t="s">
        <v>667</v>
      </c>
      <c r="B323" s="22">
        <v>11</v>
      </c>
      <c r="C323" s="22">
        <v>9</v>
      </c>
      <c r="D323" s="22">
        <v>12</v>
      </c>
      <c r="E323" s="22">
        <v>15</v>
      </c>
      <c r="F323" s="22">
        <v>12</v>
      </c>
      <c r="G323" s="22">
        <v>17</v>
      </c>
      <c r="H323" s="22"/>
      <c r="I323" s="22"/>
      <c r="J323" s="22"/>
      <c r="K323" s="1">
        <f t="shared" ref="K323:M327" si="6">AVERAGE(B323,E323,H323)</f>
        <v>13</v>
      </c>
      <c r="L323" s="1">
        <f t="shared" si="6"/>
        <v>10.5</v>
      </c>
      <c r="M323" s="1">
        <f t="shared" si="6"/>
        <v>14.5</v>
      </c>
      <c r="N323" s="22"/>
      <c r="O323" s="22"/>
      <c r="P323" s="22"/>
      <c r="Q323" s="22"/>
    </row>
    <row r="324" spans="1:17">
      <c r="A324" s="25" t="s">
        <v>668</v>
      </c>
      <c r="B324" s="22">
        <v>11</v>
      </c>
      <c r="C324" s="22">
        <v>10</v>
      </c>
      <c r="D324" s="22">
        <v>12</v>
      </c>
      <c r="E324" s="22">
        <v>14</v>
      </c>
      <c r="F324" s="22">
        <v>12</v>
      </c>
      <c r="G324" s="22">
        <v>15</v>
      </c>
      <c r="H324" s="22"/>
      <c r="I324" s="22"/>
      <c r="J324" s="22"/>
      <c r="K324" s="1">
        <f t="shared" si="6"/>
        <v>12.5</v>
      </c>
      <c r="L324" s="1">
        <f t="shared" si="6"/>
        <v>11</v>
      </c>
      <c r="M324" s="1">
        <f t="shared" si="6"/>
        <v>13.5</v>
      </c>
      <c r="N324" s="22"/>
      <c r="O324" s="22"/>
      <c r="P324" s="22"/>
      <c r="Q324" s="22"/>
    </row>
    <row r="325" spans="1:17">
      <c r="A325" s="25" t="s">
        <v>669</v>
      </c>
      <c r="B325" s="22">
        <v>11</v>
      </c>
      <c r="C325" s="22">
        <v>10</v>
      </c>
      <c r="D325" s="22">
        <v>12</v>
      </c>
      <c r="E325" s="22">
        <v>13</v>
      </c>
      <c r="F325" s="22">
        <v>10</v>
      </c>
      <c r="G325" s="22">
        <v>15</v>
      </c>
      <c r="H325" s="22"/>
      <c r="I325" s="22"/>
      <c r="J325" s="22"/>
      <c r="K325" s="1">
        <f t="shared" si="6"/>
        <v>12</v>
      </c>
      <c r="L325" s="1">
        <f t="shared" si="6"/>
        <v>10</v>
      </c>
      <c r="M325" s="1">
        <f t="shared" si="6"/>
        <v>13.5</v>
      </c>
      <c r="N325" s="22"/>
      <c r="O325" s="22"/>
      <c r="P325" s="22"/>
      <c r="Q325" s="22"/>
    </row>
    <row r="326" spans="1:17">
      <c r="A326" s="25" t="s">
        <v>670</v>
      </c>
      <c r="B326" s="22">
        <v>11</v>
      </c>
      <c r="C326" s="22">
        <v>10</v>
      </c>
      <c r="D326" s="22">
        <v>11</v>
      </c>
      <c r="E326" s="22"/>
      <c r="F326" s="22"/>
      <c r="G326" s="22"/>
      <c r="H326" s="22"/>
      <c r="I326" s="22"/>
      <c r="J326" s="22"/>
      <c r="K326" s="1">
        <f t="shared" si="6"/>
        <v>11</v>
      </c>
      <c r="L326" s="1">
        <f t="shared" si="6"/>
        <v>10</v>
      </c>
      <c r="M326" s="1">
        <f t="shared" si="6"/>
        <v>11</v>
      </c>
      <c r="N326" s="22"/>
      <c r="O326" s="22"/>
      <c r="P326" s="22"/>
      <c r="Q326" s="22"/>
    </row>
    <row r="327" spans="1:17">
      <c r="A327" s="25" t="s">
        <v>671</v>
      </c>
      <c r="B327" s="22">
        <v>11</v>
      </c>
      <c r="C327" s="22">
        <v>10</v>
      </c>
      <c r="D327" s="22">
        <v>12</v>
      </c>
      <c r="E327" s="22">
        <v>11</v>
      </c>
      <c r="F327" s="22">
        <v>10</v>
      </c>
      <c r="G327" s="22">
        <v>12</v>
      </c>
      <c r="H327" s="22"/>
      <c r="I327" s="22"/>
      <c r="J327" s="22"/>
      <c r="K327" s="1">
        <f t="shared" si="6"/>
        <v>11</v>
      </c>
      <c r="L327" s="1">
        <f t="shared" si="6"/>
        <v>10</v>
      </c>
      <c r="M327" s="1">
        <f t="shared" si="6"/>
        <v>12</v>
      </c>
      <c r="N327" s="22"/>
      <c r="O327" s="22"/>
      <c r="P327" s="22"/>
      <c r="Q327" s="22"/>
    </row>
    <row r="328" spans="1:17">
      <c r="A328" s="25" t="s">
        <v>672</v>
      </c>
      <c r="B328" s="22"/>
      <c r="C328" s="22"/>
      <c r="D328" s="22"/>
      <c r="E328" s="22">
        <v>12</v>
      </c>
      <c r="F328" s="22">
        <v>11</v>
      </c>
      <c r="G328" s="22">
        <v>15</v>
      </c>
      <c r="H328" s="22"/>
      <c r="I328" s="22"/>
      <c r="J328" s="22"/>
      <c r="K328" s="1">
        <f t="shared" ref="K328:K335" si="7">AVERAGE(B328,E328,H328)</f>
        <v>12</v>
      </c>
      <c r="L328" s="1">
        <f t="shared" ref="L328:L335" si="8">AVERAGE(C328,F328,I328)</f>
        <v>11</v>
      </c>
      <c r="M328" s="1">
        <f t="shared" ref="M328:M335" si="9">AVERAGE(D328,G328,J328)</f>
        <v>15</v>
      </c>
      <c r="N328" s="22"/>
      <c r="O328" s="22"/>
      <c r="P328" s="22"/>
      <c r="Q328" s="22"/>
    </row>
    <row r="329" spans="1:17">
      <c r="A329" s="25" t="s">
        <v>673</v>
      </c>
      <c r="B329" s="22">
        <v>11</v>
      </c>
      <c r="C329" s="22">
        <v>9</v>
      </c>
      <c r="D329" s="22">
        <v>13</v>
      </c>
      <c r="E329" s="22">
        <v>11</v>
      </c>
      <c r="F329" s="22">
        <v>10</v>
      </c>
      <c r="G329" s="22">
        <v>12</v>
      </c>
      <c r="H329" s="22"/>
      <c r="I329" s="22"/>
      <c r="J329" s="22"/>
      <c r="K329" s="1">
        <f t="shared" si="7"/>
        <v>11</v>
      </c>
      <c r="L329" s="1">
        <f t="shared" si="8"/>
        <v>9.5</v>
      </c>
      <c r="M329" s="1">
        <f t="shared" si="9"/>
        <v>12.5</v>
      </c>
      <c r="N329" s="22"/>
      <c r="O329" s="22"/>
      <c r="P329" s="22"/>
      <c r="Q329" s="22"/>
    </row>
    <row r="330" spans="1:17">
      <c r="A330" s="25" t="s">
        <v>674</v>
      </c>
      <c r="B330" s="22">
        <v>9</v>
      </c>
      <c r="C330" s="22">
        <v>6</v>
      </c>
      <c r="D330" s="22">
        <v>10</v>
      </c>
      <c r="E330" s="22">
        <v>9</v>
      </c>
      <c r="F330" s="22">
        <v>7</v>
      </c>
      <c r="G330" s="22">
        <v>10</v>
      </c>
      <c r="H330" s="22"/>
      <c r="I330" s="22"/>
      <c r="J330" s="22"/>
      <c r="K330" s="1">
        <f t="shared" si="7"/>
        <v>9</v>
      </c>
      <c r="L330" s="1">
        <f t="shared" si="8"/>
        <v>6.5</v>
      </c>
      <c r="M330" s="1">
        <f t="shared" si="9"/>
        <v>10</v>
      </c>
      <c r="N330" s="22"/>
      <c r="O330" s="22"/>
      <c r="P330" s="22"/>
      <c r="Q330" s="22"/>
    </row>
    <row r="331" spans="1:17">
      <c r="A331" s="25" t="s">
        <v>675</v>
      </c>
      <c r="B331" s="22">
        <v>6</v>
      </c>
      <c r="C331" s="22">
        <v>5</v>
      </c>
      <c r="D331" s="22">
        <v>7</v>
      </c>
      <c r="E331" s="22">
        <v>11</v>
      </c>
      <c r="F331" s="22">
        <v>8</v>
      </c>
      <c r="G331" s="22">
        <v>13</v>
      </c>
      <c r="H331" s="22"/>
      <c r="I331" s="22"/>
      <c r="J331" s="22"/>
      <c r="K331" s="1">
        <f t="shared" si="7"/>
        <v>8.5</v>
      </c>
      <c r="L331" s="1">
        <f t="shared" si="8"/>
        <v>6.5</v>
      </c>
      <c r="M331" s="1">
        <f t="shared" si="9"/>
        <v>10</v>
      </c>
      <c r="N331" s="22"/>
      <c r="O331" s="22"/>
      <c r="P331" s="22"/>
      <c r="Q331" s="22"/>
    </row>
    <row r="332" spans="1:17">
      <c r="A332" s="25" t="s">
        <v>676</v>
      </c>
      <c r="B332" s="22">
        <v>4</v>
      </c>
      <c r="C332" s="22">
        <v>2</v>
      </c>
      <c r="D332" s="22">
        <v>5</v>
      </c>
      <c r="E332" s="22">
        <v>10</v>
      </c>
      <c r="F332" s="22">
        <v>10</v>
      </c>
      <c r="G332" s="22">
        <v>11</v>
      </c>
      <c r="H332" s="22"/>
      <c r="I332" s="22"/>
      <c r="J332" s="22"/>
      <c r="K332" s="1">
        <f t="shared" si="7"/>
        <v>7</v>
      </c>
      <c r="L332" s="1">
        <f t="shared" si="8"/>
        <v>6</v>
      </c>
      <c r="M332" s="1">
        <f t="shared" si="9"/>
        <v>8</v>
      </c>
      <c r="N332" s="22"/>
      <c r="O332" s="22"/>
      <c r="P332" s="22"/>
      <c r="Q332" s="22"/>
    </row>
    <row r="333" spans="1:17">
      <c r="A333" s="25" t="s">
        <v>677</v>
      </c>
      <c r="B333" s="22">
        <v>8</v>
      </c>
      <c r="C333" s="22">
        <v>3</v>
      </c>
      <c r="D333" s="22">
        <v>11</v>
      </c>
      <c r="E333" s="22">
        <v>12</v>
      </c>
      <c r="F333" s="22">
        <v>11</v>
      </c>
      <c r="G333" s="22">
        <v>14</v>
      </c>
      <c r="H333" s="22"/>
      <c r="I333" s="22"/>
      <c r="J333" s="22"/>
      <c r="K333" s="1">
        <f t="shared" si="7"/>
        <v>10</v>
      </c>
      <c r="L333" s="1">
        <f t="shared" si="8"/>
        <v>7</v>
      </c>
      <c r="M333" s="1">
        <f t="shared" si="9"/>
        <v>12.5</v>
      </c>
      <c r="N333" s="22"/>
      <c r="O333" s="22"/>
      <c r="P333" s="22"/>
      <c r="Q333" s="22"/>
    </row>
    <row r="334" spans="1:17">
      <c r="A334" s="25" t="s">
        <v>678</v>
      </c>
      <c r="B334" s="22">
        <v>9</v>
      </c>
      <c r="C334" s="22">
        <v>9</v>
      </c>
      <c r="D334" s="22">
        <v>10</v>
      </c>
      <c r="E334" s="22">
        <v>11</v>
      </c>
      <c r="F334" s="22">
        <v>10</v>
      </c>
      <c r="G334" s="22">
        <v>12</v>
      </c>
      <c r="H334" s="22"/>
      <c r="I334" s="22"/>
      <c r="J334" s="22"/>
      <c r="K334" s="1">
        <f t="shared" si="7"/>
        <v>10</v>
      </c>
      <c r="L334" s="1">
        <f t="shared" si="8"/>
        <v>9.5</v>
      </c>
      <c r="M334" s="1">
        <f t="shared" si="9"/>
        <v>11</v>
      </c>
      <c r="N334" s="22"/>
      <c r="O334" s="22"/>
      <c r="P334" s="22"/>
      <c r="Q334" s="22"/>
    </row>
    <row r="335" spans="1:17">
      <c r="A335" s="25" t="s">
        <v>679</v>
      </c>
      <c r="B335" s="22">
        <v>8</v>
      </c>
      <c r="C335" s="22">
        <v>7</v>
      </c>
      <c r="D335" s="22">
        <v>10</v>
      </c>
      <c r="E335" s="22">
        <v>7</v>
      </c>
      <c r="F335" s="22">
        <v>6</v>
      </c>
      <c r="G335" s="22">
        <v>8</v>
      </c>
      <c r="H335" s="22"/>
      <c r="I335" s="22"/>
      <c r="J335" s="22"/>
      <c r="K335" s="1">
        <f t="shared" si="7"/>
        <v>7.5</v>
      </c>
      <c r="L335" s="1">
        <f t="shared" si="8"/>
        <v>6.5</v>
      </c>
      <c r="M335" s="1">
        <f t="shared" si="9"/>
        <v>9</v>
      </c>
      <c r="N335" s="22"/>
      <c r="O335" s="22"/>
      <c r="P335" s="22"/>
      <c r="Q335" s="22"/>
    </row>
    <row r="336" spans="1:17">
      <c r="A336" s="25" t="s">
        <v>680</v>
      </c>
      <c r="B336" s="22">
        <v>9</v>
      </c>
      <c r="C336" s="22">
        <v>7</v>
      </c>
      <c r="D336" s="22">
        <v>9</v>
      </c>
      <c r="E336" s="22">
        <v>8</v>
      </c>
      <c r="F336" s="22">
        <v>2</v>
      </c>
      <c r="G336" s="22">
        <v>11</v>
      </c>
      <c r="H336" s="22"/>
      <c r="I336" s="22"/>
      <c r="J336" s="22"/>
      <c r="K336" s="1">
        <f t="shared" ref="K336:K367" si="10">AVERAGE(B336,E336,H336)</f>
        <v>8.5</v>
      </c>
      <c r="L336" s="1">
        <f t="shared" ref="L336:L367" si="11">AVERAGE(C336,F336,I336)</f>
        <v>4.5</v>
      </c>
      <c r="M336" s="1">
        <f t="shared" ref="M336:M367" si="12">AVERAGE(D336,G336,J336)</f>
        <v>10</v>
      </c>
      <c r="N336" s="22"/>
      <c r="O336" s="22"/>
      <c r="P336" s="22"/>
      <c r="Q336" s="22"/>
    </row>
    <row r="337" spans="1:34">
      <c r="A337" s="26" t="s">
        <v>681</v>
      </c>
      <c r="B337">
        <v>6</v>
      </c>
      <c r="C337">
        <v>3</v>
      </c>
      <c r="D337">
        <v>8</v>
      </c>
      <c r="E337" s="22"/>
      <c r="F337" s="22"/>
      <c r="G337" s="22"/>
      <c r="H337" s="22"/>
      <c r="I337" s="22"/>
      <c r="J337" s="22"/>
      <c r="K337" s="1">
        <f t="shared" si="10"/>
        <v>6</v>
      </c>
      <c r="L337" s="1">
        <f t="shared" si="11"/>
        <v>3</v>
      </c>
      <c r="M337" s="1">
        <f t="shared" si="12"/>
        <v>8</v>
      </c>
      <c r="N337" s="22"/>
      <c r="O337" s="22"/>
      <c r="P337" s="22"/>
      <c r="Q337" s="22"/>
    </row>
    <row r="338" spans="1:34">
      <c r="A338" s="26" t="s">
        <v>682</v>
      </c>
      <c r="B338">
        <v>3</v>
      </c>
      <c r="C338">
        <v>2</v>
      </c>
      <c r="D338">
        <v>3</v>
      </c>
      <c r="E338" s="22">
        <v>10</v>
      </c>
      <c r="F338" s="22">
        <v>10</v>
      </c>
      <c r="G338" s="22">
        <v>11</v>
      </c>
      <c r="H338" s="22"/>
      <c r="I338" s="22"/>
      <c r="J338" s="22"/>
      <c r="K338" s="1">
        <f t="shared" si="10"/>
        <v>6.5</v>
      </c>
      <c r="L338" s="1">
        <f t="shared" si="11"/>
        <v>6</v>
      </c>
      <c r="M338" s="1">
        <f t="shared" si="12"/>
        <v>7</v>
      </c>
      <c r="N338" s="22"/>
      <c r="O338" s="22"/>
      <c r="P338" s="22"/>
      <c r="Q338" s="22"/>
    </row>
    <row r="339" spans="1:34">
      <c r="A339" s="26" t="s">
        <v>683</v>
      </c>
      <c r="B339">
        <v>4</v>
      </c>
      <c r="C339">
        <v>3</v>
      </c>
      <c r="D339">
        <v>5</v>
      </c>
      <c r="E339" s="22">
        <v>9</v>
      </c>
      <c r="F339" s="22">
        <v>8</v>
      </c>
      <c r="G339" s="22">
        <v>10</v>
      </c>
      <c r="H339" s="22"/>
      <c r="I339" s="22"/>
      <c r="J339" s="22"/>
      <c r="K339" s="1">
        <f t="shared" si="10"/>
        <v>6.5</v>
      </c>
      <c r="L339" s="1">
        <f t="shared" si="11"/>
        <v>5.5</v>
      </c>
      <c r="M339" s="1">
        <f t="shared" si="12"/>
        <v>7.5</v>
      </c>
      <c r="N339" s="22"/>
      <c r="O339" s="22"/>
      <c r="P339" s="22"/>
      <c r="Q339" s="22"/>
    </row>
    <row r="340" spans="1:34">
      <c r="A340" s="26" t="s">
        <v>684</v>
      </c>
      <c r="B340">
        <v>9</v>
      </c>
      <c r="C340">
        <v>7</v>
      </c>
      <c r="D340">
        <v>12</v>
      </c>
      <c r="E340" s="22">
        <v>8</v>
      </c>
      <c r="F340" s="22">
        <v>3</v>
      </c>
      <c r="G340" s="22">
        <v>10</v>
      </c>
      <c r="H340" s="22"/>
      <c r="I340" s="22"/>
      <c r="J340" s="22"/>
      <c r="K340" s="1">
        <f t="shared" si="10"/>
        <v>8.5</v>
      </c>
      <c r="L340" s="1">
        <f t="shared" si="11"/>
        <v>5</v>
      </c>
      <c r="M340" s="1">
        <f t="shared" si="12"/>
        <v>11</v>
      </c>
      <c r="N340" s="22"/>
      <c r="O340" s="22"/>
      <c r="P340" s="22"/>
      <c r="Q340" s="22"/>
    </row>
    <row r="341" spans="1:34">
      <c r="A341" s="26" t="s">
        <v>685</v>
      </c>
      <c r="B341">
        <v>15</v>
      </c>
      <c r="C341">
        <v>14</v>
      </c>
      <c r="D341">
        <v>16</v>
      </c>
      <c r="E341" s="22">
        <v>7</v>
      </c>
      <c r="F341" s="22">
        <v>7</v>
      </c>
      <c r="G341" s="22">
        <v>8</v>
      </c>
      <c r="H341" s="22"/>
      <c r="I341" s="22"/>
      <c r="J341" s="22"/>
      <c r="K341" s="1">
        <f t="shared" si="10"/>
        <v>11</v>
      </c>
      <c r="L341" s="1">
        <f t="shared" si="11"/>
        <v>10.5</v>
      </c>
      <c r="M341" s="1">
        <f t="shared" si="12"/>
        <v>12</v>
      </c>
      <c r="N341" s="22"/>
      <c r="O341" s="22"/>
      <c r="P341" s="22"/>
      <c r="Q341" s="22"/>
    </row>
    <row r="342" spans="1:34">
      <c r="A342" s="26" t="s">
        <v>686</v>
      </c>
      <c r="B342">
        <v>13</v>
      </c>
      <c r="C342">
        <v>12</v>
      </c>
      <c r="D342">
        <v>16</v>
      </c>
      <c r="E342" s="22">
        <v>9</v>
      </c>
      <c r="F342" s="22">
        <v>7</v>
      </c>
      <c r="G342" s="22">
        <v>11</v>
      </c>
      <c r="H342" s="22"/>
      <c r="I342" s="22"/>
      <c r="J342" s="22"/>
      <c r="K342" s="1">
        <f t="shared" si="10"/>
        <v>11</v>
      </c>
      <c r="L342" s="1">
        <f t="shared" si="11"/>
        <v>9.5</v>
      </c>
      <c r="M342" s="1">
        <f t="shared" si="12"/>
        <v>13.5</v>
      </c>
      <c r="N342" s="22"/>
      <c r="O342" s="22"/>
      <c r="P342" s="22"/>
      <c r="Q342" s="22"/>
    </row>
    <row r="343" spans="1:34">
      <c r="A343" s="26" t="s">
        <v>687</v>
      </c>
      <c r="B343">
        <v>11</v>
      </c>
      <c r="C343">
        <v>9</v>
      </c>
      <c r="D343">
        <v>12</v>
      </c>
      <c r="E343" s="22">
        <v>6</v>
      </c>
      <c r="F343" s="22">
        <v>4</v>
      </c>
      <c r="G343" s="22">
        <v>10</v>
      </c>
      <c r="H343" s="22"/>
      <c r="I343" s="22"/>
      <c r="J343" s="22"/>
      <c r="K343" s="1">
        <f t="shared" si="10"/>
        <v>8.5</v>
      </c>
      <c r="L343" s="1">
        <f t="shared" si="11"/>
        <v>6.5</v>
      </c>
      <c r="M343" s="1">
        <f t="shared" si="12"/>
        <v>11</v>
      </c>
      <c r="N343" s="22"/>
      <c r="O343" s="22"/>
      <c r="P343" s="22"/>
      <c r="Q343" s="22"/>
      <c r="Y343" s="60"/>
      <c r="Z343" s="60"/>
      <c r="AA343" s="60"/>
      <c r="AB343" s="60"/>
      <c r="AC343" s="60"/>
      <c r="AD343" s="61"/>
      <c r="AE343" s="60"/>
      <c r="AF343" s="60"/>
      <c r="AG343" s="60"/>
      <c r="AH343" s="62"/>
    </row>
    <row r="344" spans="1:34">
      <c r="A344" s="26" t="s">
        <v>688</v>
      </c>
      <c r="B344">
        <v>9</v>
      </c>
      <c r="C344">
        <v>7</v>
      </c>
      <c r="D344">
        <v>12</v>
      </c>
      <c r="E344" s="22">
        <v>6</v>
      </c>
      <c r="F344" s="22">
        <v>4</v>
      </c>
      <c r="G344" s="22">
        <v>9</v>
      </c>
      <c r="H344" s="22"/>
      <c r="I344" s="22"/>
      <c r="J344" s="22"/>
      <c r="K344" s="1">
        <f t="shared" si="10"/>
        <v>7.5</v>
      </c>
      <c r="L344" s="1">
        <f t="shared" si="11"/>
        <v>5.5</v>
      </c>
      <c r="M344" s="1">
        <f t="shared" si="12"/>
        <v>10.5</v>
      </c>
      <c r="N344" s="22"/>
      <c r="O344" s="22"/>
      <c r="P344" s="22"/>
      <c r="Q344" s="22"/>
      <c r="Y344" s="63"/>
      <c r="Z344" s="63"/>
      <c r="AA344" s="63"/>
      <c r="AB344" s="63"/>
      <c r="AC344" s="63"/>
      <c r="AD344" s="64"/>
      <c r="AE344" s="63"/>
      <c r="AF344" s="63"/>
      <c r="AG344" s="63" t="s">
        <v>801</v>
      </c>
      <c r="AH344" s="65"/>
    </row>
    <row r="345" spans="1:34">
      <c r="A345" s="26" t="s">
        <v>689</v>
      </c>
      <c r="B345">
        <v>8</v>
      </c>
      <c r="C345">
        <v>7</v>
      </c>
      <c r="D345">
        <v>8</v>
      </c>
      <c r="E345" s="22">
        <v>5</v>
      </c>
      <c r="F345" s="22">
        <v>4</v>
      </c>
      <c r="G345" s="22">
        <v>6</v>
      </c>
      <c r="H345" s="22"/>
      <c r="I345" s="22"/>
      <c r="J345" s="22"/>
      <c r="K345" s="1">
        <f t="shared" si="10"/>
        <v>6.5</v>
      </c>
      <c r="L345" s="1">
        <f t="shared" si="11"/>
        <v>5.5</v>
      </c>
      <c r="M345" s="1">
        <f t="shared" si="12"/>
        <v>7</v>
      </c>
      <c r="N345" s="22"/>
      <c r="O345" s="22"/>
      <c r="P345" s="22"/>
      <c r="Q345" s="22"/>
      <c r="Y345" s="60"/>
      <c r="Z345" s="60"/>
      <c r="AA345" s="60"/>
      <c r="AB345" s="60"/>
      <c r="AC345" s="60"/>
      <c r="AD345" s="61"/>
      <c r="AE345" s="60"/>
      <c r="AF345" s="60"/>
      <c r="AG345" s="60"/>
      <c r="AH345" s="62"/>
    </row>
    <row r="346" spans="1:34">
      <c r="A346" s="26" t="s">
        <v>690</v>
      </c>
      <c r="B346">
        <v>9</v>
      </c>
      <c r="C346">
        <v>8</v>
      </c>
      <c r="D346">
        <v>10</v>
      </c>
      <c r="E346" s="22">
        <v>8</v>
      </c>
      <c r="F346" s="22">
        <v>5</v>
      </c>
      <c r="G346" s="22">
        <v>10</v>
      </c>
      <c r="H346" s="22"/>
      <c r="I346" s="22"/>
      <c r="J346" s="22"/>
      <c r="K346" s="1">
        <f t="shared" si="10"/>
        <v>8.5</v>
      </c>
      <c r="L346" s="1">
        <f t="shared" si="11"/>
        <v>6.5</v>
      </c>
      <c r="M346" s="1">
        <f t="shared" si="12"/>
        <v>10</v>
      </c>
      <c r="N346" s="22"/>
      <c r="O346" s="22"/>
      <c r="P346" s="22"/>
      <c r="Q346" s="22"/>
      <c r="Y346" s="63"/>
      <c r="Z346" s="63"/>
      <c r="AA346" s="63"/>
      <c r="AB346" s="63"/>
      <c r="AC346" s="63"/>
      <c r="AD346" s="64"/>
      <c r="AE346" s="63"/>
      <c r="AF346" s="63"/>
      <c r="AG346" s="63" t="s">
        <v>801</v>
      </c>
      <c r="AH346" s="65"/>
    </row>
    <row r="347" spans="1:34">
      <c r="A347" s="26" t="s">
        <v>691</v>
      </c>
      <c r="B347">
        <v>9</v>
      </c>
      <c r="C347">
        <v>7</v>
      </c>
      <c r="D347">
        <v>10</v>
      </c>
      <c r="E347" s="22">
        <v>6</v>
      </c>
      <c r="F347" s="22">
        <v>5</v>
      </c>
      <c r="G347" s="22">
        <v>7</v>
      </c>
      <c r="H347" s="22"/>
      <c r="I347" s="22"/>
      <c r="J347" s="22"/>
      <c r="K347" s="1">
        <f t="shared" si="10"/>
        <v>7.5</v>
      </c>
      <c r="L347" s="1">
        <f t="shared" si="11"/>
        <v>6</v>
      </c>
      <c r="M347" s="1">
        <f t="shared" si="12"/>
        <v>8.5</v>
      </c>
      <c r="N347" s="22"/>
      <c r="O347" s="22"/>
      <c r="P347" s="22"/>
      <c r="Q347" s="22"/>
      <c r="Y347" s="60"/>
      <c r="Z347" s="60"/>
      <c r="AA347" s="60"/>
      <c r="AB347" s="60"/>
      <c r="AC347" s="60"/>
      <c r="AD347" s="61"/>
      <c r="AE347" s="60"/>
      <c r="AF347" s="60"/>
      <c r="AG347" s="60" t="s">
        <v>801</v>
      </c>
      <c r="AH347" s="62"/>
    </row>
    <row r="348" spans="1:34">
      <c r="A348" s="26" t="s">
        <v>692</v>
      </c>
      <c r="B348">
        <v>8</v>
      </c>
      <c r="C348">
        <v>6</v>
      </c>
      <c r="D348">
        <v>10</v>
      </c>
      <c r="E348" s="22">
        <v>7</v>
      </c>
      <c r="F348" s="22">
        <v>4</v>
      </c>
      <c r="G348" s="22">
        <v>12</v>
      </c>
      <c r="H348" s="22"/>
      <c r="I348" s="22"/>
      <c r="J348" s="22"/>
      <c r="K348" s="1">
        <f t="shared" si="10"/>
        <v>7.5</v>
      </c>
      <c r="L348" s="1">
        <f t="shared" si="11"/>
        <v>5</v>
      </c>
      <c r="M348" s="1">
        <f t="shared" si="12"/>
        <v>11</v>
      </c>
      <c r="N348" s="22"/>
      <c r="O348" s="22"/>
      <c r="P348" s="22"/>
      <c r="Q348" s="22"/>
      <c r="Y348" s="63"/>
      <c r="Z348" s="63"/>
      <c r="AA348" s="63"/>
      <c r="AB348" s="63"/>
      <c r="AC348" s="63"/>
      <c r="AD348" s="64"/>
      <c r="AE348" s="63"/>
      <c r="AF348" s="63"/>
      <c r="AG348" s="63" t="s">
        <v>801</v>
      </c>
      <c r="AH348" s="65"/>
    </row>
    <row r="349" spans="1:34">
      <c r="A349" s="26" t="s">
        <v>693</v>
      </c>
      <c r="B349">
        <v>9</v>
      </c>
      <c r="C349">
        <v>7</v>
      </c>
      <c r="D349">
        <v>10</v>
      </c>
      <c r="E349" s="22">
        <v>10</v>
      </c>
      <c r="F349" s="22">
        <v>8</v>
      </c>
      <c r="G349" s="22">
        <v>11</v>
      </c>
      <c r="H349" s="22"/>
      <c r="I349" s="22"/>
      <c r="J349" s="22"/>
      <c r="K349" s="1">
        <f t="shared" si="10"/>
        <v>9.5</v>
      </c>
      <c r="L349" s="1">
        <f t="shared" si="11"/>
        <v>7.5</v>
      </c>
      <c r="M349" s="1">
        <f t="shared" si="12"/>
        <v>10.5</v>
      </c>
      <c r="N349" s="22"/>
      <c r="O349" s="22"/>
      <c r="P349" s="22"/>
      <c r="Q349" s="22"/>
      <c r="Y349" s="60"/>
      <c r="Z349" s="60"/>
      <c r="AA349" s="60"/>
      <c r="AB349" s="60"/>
      <c r="AC349" s="60"/>
      <c r="AD349" s="61"/>
      <c r="AE349" s="60"/>
      <c r="AF349" s="60"/>
      <c r="AG349" s="60"/>
      <c r="AH349" s="62"/>
    </row>
    <row r="350" spans="1:34">
      <c r="A350" s="26" t="s">
        <v>694</v>
      </c>
      <c r="B350">
        <v>11</v>
      </c>
      <c r="C350">
        <v>8</v>
      </c>
      <c r="D350">
        <v>15</v>
      </c>
      <c r="E350" s="22"/>
      <c r="F350" s="22"/>
      <c r="G350" s="22"/>
      <c r="H350" s="22"/>
      <c r="I350" s="22"/>
      <c r="J350" s="22"/>
      <c r="K350" s="1">
        <f t="shared" si="10"/>
        <v>11</v>
      </c>
      <c r="L350" s="1">
        <f t="shared" si="11"/>
        <v>8</v>
      </c>
      <c r="M350" s="1">
        <f t="shared" si="12"/>
        <v>15</v>
      </c>
      <c r="N350" s="22"/>
      <c r="O350" s="22"/>
      <c r="P350" s="22"/>
      <c r="Q350" s="22"/>
      <c r="Y350" s="63"/>
      <c r="Z350" s="63"/>
      <c r="AA350" s="63"/>
      <c r="AB350" s="63"/>
      <c r="AC350" s="63"/>
      <c r="AD350" s="63"/>
      <c r="AE350" s="63"/>
      <c r="AF350" s="63"/>
      <c r="AG350" s="63"/>
      <c r="AH350" s="63" t="s">
        <v>802</v>
      </c>
    </row>
    <row r="351" spans="1:34">
      <c r="A351" s="26" t="s">
        <v>695</v>
      </c>
      <c r="B351">
        <v>9</v>
      </c>
      <c r="C351">
        <v>5</v>
      </c>
      <c r="D351">
        <v>11</v>
      </c>
      <c r="E351" s="22">
        <v>10</v>
      </c>
      <c r="F351" s="22">
        <v>9</v>
      </c>
      <c r="G351" s="22">
        <v>11</v>
      </c>
      <c r="H351" s="22"/>
      <c r="I351" s="22"/>
      <c r="J351" s="22"/>
      <c r="K351" s="1">
        <f t="shared" si="10"/>
        <v>9.5</v>
      </c>
      <c r="L351" s="1">
        <f t="shared" si="11"/>
        <v>7</v>
      </c>
      <c r="M351" s="1">
        <f t="shared" si="12"/>
        <v>11</v>
      </c>
      <c r="N351" s="22"/>
      <c r="O351" s="22"/>
      <c r="P351" s="22"/>
      <c r="Q351" s="22"/>
      <c r="Y351" s="60"/>
      <c r="Z351" s="60"/>
      <c r="AA351" s="60"/>
      <c r="AB351" s="60"/>
      <c r="AC351" s="60"/>
      <c r="AD351" s="61"/>
      <c r="AE351" s="60"/>
      <c r="AF351" s="60"/>
      <c r="AG351" s="60" t="s">
        <v>801</v>
      </c>
      <c r="AH351" s="62"/>
    </row>
    <row r="352" spans="1:34">
      <c r="A352" s="26" t="s">
        <v>696</v>
      </c>
      <c r="B352">
        <v>10</v>
      </c>
      <c r="C352">
        <v>7</v>
      </c>
      <c r="D352">
        <v>12</v>
      </c>
      <c r="E352" s="22"/>
      <c r="F352" s="22"/>
      <c r="G352" s="22"/>
      <c r="H352" s="22"/>
      <c r="I352" s="22"/>
      <c r="J352" s="22"/>
      <c r="K352" s="1">
        <f t="shared" si="10"/>
        <v>10</v>
      </c>
      <c r="L352" s="1">
        <f t="shared" si="11"/>
        <v>7</v>
      </c>
      <c r="M352" s="1">
        <f t="shared" si="12"/>
        <v>12</v>
      </c>
      <c r="N352" s="22"/>
      <c r="O352" s="22"/>
      <c r="P352" s="22"/>
      <c r="Q352" s="22"/>
      <c r="Y352" s="63"/>
      <c r="Z352" s="63"/>
      <c r="AA352" s="63"/>
      <c r="AB352" s="63"/>
      <c r="AC352" s="63"/>
      <c r="AD352" s="63"/>
      <c r="AE352" s="63"/>
      <c r="AF352" s="63"/>
      <c r="AG352" s="63"/>
      <c r="AH352" s="63" t="s">
        <v>802</v>
      </c>
    </row>
    <row r="353" spans="1:34">
      <c r="A353" s="26" t="s">
        <v>697</v>
      </c>
      <c r="B353">
        <v>11</v>
      </c>
      <c r="C353">
        <v>9</v>
      </c>
      <c r="D353">
        <v>12</v>
      </c>
      <c r="E353" s="22"/>
      <c r="F353" s="22"/>
      <c r="G353" s="22"/>
      <c r="H353" s="22"/>
      <c r="I353" s="22"/>
      <c r="J353" s="22"/>
      <c r="K353" s="1">
        <f t="shared" si="10"/>
        <v>11</v>
      </c>
      <c r="L353" s="1">
        <f t="shared" si="11"/>
        <v>9</v>
      </c>
      <c r="M353" s="1">
        <f t="shared" si="12"/>
        <v>12</v>
      </c>
      <c r="N353" s="22"/>
      <c r="O353" s="22"/>
      <c r="P353" s="22"/>
      <c r="Q353" s="22"/>
      <c r="Y353" s="60"/>
      <c r="Z353" s="60"/>
      <c r="AA353" s="60"/>
      <c r="AB353" s="60"/>
      <c r="AC353" s="60"/>
      <c r="AD353" s="60"/>
      <c r="AE353" s="60"/>
      <c r="AF353" s="60"/>
      <c r="AG353" s="60"/>
      <c r="AH353" s="60" t="s">
        <v>802</v>
      </c>
    </row>
    <row r="354" spans="1:34">
      <c r="A354" s="26" t="s">
        <v>698</v>
      </c>
      <c r="B354">
        <v>11</v>
      </c>
      <c r="C354">
        <v>10</v>
      </c>
      <c r="D354">
        <v>12</v>
      </c>
      <c r="E354" s="22"/>
      <c r="F354" s="22"/>
      <c r="G354" s="22"/>
      <c r="H354" s="22"/>
      <c r="I354" s="22"/>
      <c r="J354" s="22"/>
      <c r="K354" s="1">
        <f t="shared" si="10"/>
        <v>11</v>
      </c>
      <c r="L354" s="1">
        <f t="shared" si="11"/>
        <v>10</v>
      </c>
      <c r="M354" s="1">
        <f t="shared" si="12"/>
        <v>12</v>
      </c>
      <c r="N354" s="22"/>
      <c r="O354" s="22"/>
      <c r="P354" s="22"/>
      <c r="Q354" s="22"/>
      <c r="Y354" s="63"/>
      <c r="Z354" s="63"/>
      <c r="AA354" s="63"/>
      <c r="AB354" s="63"/>
      <c r="AC354" s="63"/>
      <c r="AD354" s="64"/>
      <c r="AE354" s="63"/>
      <c r="AF354" s="63"/>
      <c r="AG354" s="63" t="s">
        <v>801</v>
      </c>
      <c r="AH354" s="65"/>
    </row>
    <row r="355" spans="1:34">
      <c r="A355" s="26" t="s">
        <v>699</v>
      </c>
      <c r="B355">
        <v>11</v>
      </c>
      <c r="C355">
        <v>10</v>
      </c>
      <c r="D355">
        <v>12</v>
      </c>
      <c r="E355" s="22"/>
      <c r="F355" s="22"/>
      <c r="G355" s="22"/>
      <c r="H355" s="22"/>
      <c r="I355" s="22"/>
      <c r="J355" s="22"/>
      <c r="K355" s="1">
        <f t="shared" si="10"/>
        <v>11</v>
      </c>
      <c r="L355" s="1">
        <f t="shared" si="11"/>
        <v>10</v>
      </c>
      <c r="M355" s="1">
        <f t="shared" si="12"/>
        <v>12</v>
      </c>
      <c r="N355" s="22"/>
      <c r="O355" s="22"/>
      <c r="P355" s="22"/>
      <c r="Q355" s="22"/>
      <c r="Y355" s="60"/>
      <c r="Z355" s="60"/>
      <c r="AA355" s="60"/>
      <c r="AB355" s="60"/>
      <c r="AC355" s="60"/>
      <c r="AD355" s="61"/>
      <c r="AE355" s="60"/>
      <c r="AF355" s="60"/>
      <c r="AG355" s="60" t="s">
        <v>801</v>
      </c>
      <c r="AH355" s="62"/>
    </row>
    <row r="356" spans="1:34">
      <c r="A356" s="26" t="s">
        <v>700</v>
      </c>
      <c r="B356">
        <v>11</v>
      </c>
      <c r="C356">
        <v>10</v>
      </c>
      <c r="D356">
        <v>11</v>
      </c>
      <c r="E356" s="22">
        <v>10</v>
      </c>
      <c r="F356" s="22">
        <v>8</v>
      </c>
      <c r="G356" s="22">
        <v>12</v>
      </c>
      <c r="H356" s="22"/>
      <c r="I356" s="22"/>
      <c r="J356" s="22"/>
      <c r="K356" s="1">
        <f t="shared" si="10"/>
        <v>10.5</v>
      </c>
      <c r="L356" s="1">
        <f t="shared" si="11"/>
        <v>9</v>
      </c>
      <c r="M356" s="1">
        <f t="shared" si="12"/>
        <v>11.5</v>
      </c>
      <c r="N356" s="22"/>
      <c r="O356" s="22"/>
      <c r="P356" s="22"/>
      <c r="Q356" s="22"/>
      <c r="Y356" s="63"/>
      <c r="Z356" s="63"/>
      <c r="AA356" s="63"/>
      <c r="AB356" s="63"/>
      <c r="AC356" s="63"/>
      <c r="AD356" s="64"/>
      <c r="AE356" s="63"/>
      <c r="AF356" s="63"/>
      <c r="AG356" s="63" t="s">
        <v>801</v>
      </c>
      <c r="AH356" s="65"/>
    </row>
    <row r="357" spans="1:34">
      <c r="A357" s="26" t="s">
        <v>701</v>
      </c>
      <c r="B357">
        <v>11</v>
      </c>
      <c r="C357">
        <v>10</v>
      </c>
      <c r="D357">
        <v>12</v>
      </c>
      <c r="E357" s="22"/>
      <c r="F357" s="22"/>
      <c r="G357" s="22"/>
      <c r="H357" s="22"/>
      <c r="I357" s="22"/>
      <c r="J357" s="22"/>
      <c r="K357" s="1">
        <f t="shared" si="10"/>
        <v>11</v>
      </c>
      <c r="L357" s="1">
        <f t="shared" si="11"/>
        <v>10</v>
      </c>
      <c r="M357" s="1">
        <f t="shared" si="12"/>
        <v>12</v>
      </c>
      <c r="N357" s="22"/>
      <c r="O357" s="22"/>
      <c r="P357" s="22"/>
      <c r="Q357" s="22"/>
      <c r="Y357" s="60"/>
      <c r="Z357" s="60"/>
      <c r="AA357" s="60"/>
      <c r="AB357" s="60"/>
      <c r="AC357" s="60"/>
      <c r="AD357" s="61"/>
      <c r="AE357" s="60"/>
      <c r="AF357" s="60"/>
      <c r="AG357" s="60" t="s">
        <v>801</v>
      </c>
      <c r="AH357" s="62"/>
    </row>
    <row r="358" spans="1:34">
      <c r="A358" s="26" t="s">
        <v>702</v>
      </c>
      <c r="E358" s="22">
        <v>6</v>
      </c>
      <c r="F358" s="22">
        <v>4</v>
      </c>
      <c r="G358" s="22">
        <v>7</v>
      </c>
      <c r="H358" s="22"/>
      <c r="I358" s="22"/>
      <c r="J358" s="22"/>
      <c r="K358" s="1">
        <f t="shared" si="10"/>
        <v>6</v>
      </c>
      <c r="L358" s="1">
        <f t="shared" si="11"/>
        <v>4</v>
      </c>
      <c r="M358" s="1">
        <f t="shared" si="12"/>
        <v>7</v>
      </c>
      <c r="N358" s="22"/>
      <c r="O358" s="22"/>
      <c r="P358" s="22"/>
      <c r="Q358" s="22"/>
      <c r="Y358" s="63"/>
      <c r="Z358" s="63"/>
      <c r="AA358" s="63"/>
      <c r="AB358" s="63"/>
      <c r="AC358" s="63"/>
      <c r="AD358" s="64"/>
      <c r="AE358" s="63"/>
      <c r="AF358" s="63"/>
      <c r="AG358" s="63" t="s">
        <v>801</v>
      </c>
      <c r="AH358" s="65"/>
    </row>
    <row r="359" spans="1:34">
      <c r="A359" s="26" t="s">
        <v>703</v>
      </c>
      <c r="E359" s="22"/>
      <c r="F359" s="22"/>
      <c r="G359" s="22"/>
      <c r="H359" s="22"/>
      <c r="I359" s="22"/>
      <c r="J359" s="22"/>
      <c r="K359" s="1"/>
      <c r="L359" s="1"/>
      <c r="M359" s="1"/>
      <c r="N359" s="22"/>
      <c r="O359" s="22"/>
      <c r="P359" s="22"/>
      <c r="Q359" s="22"/>
      <c r="Y359" s="60"/>
      <c r="Z359" s="60"/>
      <c r="AA359" s="60"/>
      <c r="AB359" s="60"/>
      <c r="AC359" s="60"/>
      <c r="AD359" s="61"/>
      <c r="AE359" s="60"/>
      <c r="AF359" s="60"/>
      <c r="AG359" s="60" t="s">
        <v>801</v>
      </c>
      <c r="AH359" s="62"/>
    </row>
    <row r="360" spans="1:34">
      <c r="A360" s="26" t="s">
        <v>704</v>
      </c>
      <c r="B360">
        <v>11</v>
      </c>
      <c r="C360">
        <v>9</v>
      </c>
      <c r="D360">
        <v>13</v>
      </c>
      <c r="E360" s="22"/>
      <c r="F360" s="22"/>
      <c r="G360" s="22"/>
      <c r="H360" s="22"/>
      <c r="I360" s="22"/>
      <c r="J360" s="22"/>
      <c r="K360" s="1">
        <f t="shared" si="10"/>
        <v>11</v>
      </c>
      <c r="L360" s="1">
        <f t="shared" si="11"/>
        <v>9</v>
      </c>
      <c r="M360" s="1">
        <f t="shared" si="12"/>
        <v>13</v>
      </c>
      <c r="N360" s="22"/>
      <c r="O360" s="22"/>
      <c r="P360" s="22"/>
      <c r="Q360" s="22"/>
      <c r="Y360" s="63"/>
      <c r="Z360" s="63"/>
      <c r="AA360" s="63"/>
      <c r="AB360" s="63"/>
      <c r="AC360" s="63"/>
      <c r="AD360" s="64"/>
      <c r="AE360" s="63"/>
      <c r="AF360" s="63"/>
      <c r="AG360" s="63" t="s">
        <v>801</v>
      </c>
      <c r="AH360" s="65"/>
    </row>
    <row r="361" spans="1:34">
      <c r="A361" s="26" t="s">
        <v>705</v>
      </c>
      <c r="B361">
        <v>9</v>
      </c>
      <c r="C361">
        <v>6</v>
      </c>
      <c r="D361">
        <v>10</v>
      </c>
      <c r="E361" s="22"/>
      <c r="F361" s="22"/>
      <c r="G361" s="22"/>
      <c r="H361" s="22"/>
      <c r="I361" s="22"/>
      <c r="J361" s="22"/>
      <c r="K361" s="1">
        <f t="shared" si="10"/>
        <v>9</v>
      </c>
      <c r="L361" s="1">
        <f t="shared" si="11"/>
        <v>6</v>
      </c>
      <c r="M361" s="1">
        <f t="shared" si="12"/>
        <v>10</v>
      </c>
      <c r="N361" s="22"/>
      <c r="O361" s="22"/>
      <c r="P361" s="22"/>
      <c r="Q361" s="22"/>
      <c r="Y361" s="60"/>
      <c r="Z361" s="60"/>
      <c r="AA361" s="60"/>
      <c r="AB361" s="60"/>
      <c r="AC361" s="60"/>
      <c r="AD361" s="61"/>
      <c r="AE361" s="60"/>
      <c r="AF361" s="60"/>
      <c r="AG361" s="60" t="s">
        <v>801</v>
      </c>
      <c r="AH361" s="62"/>
    </row>
    <row r="362" spans="1:34">
      <c r="A362" s="26" t="s">
        <v>706</v>
      </c>
      <c r="B362">
        <v>6</v>
      </c>
      <c r="C362">
        <v>5</v>
      </c>
      <c r="D362">
        <v>7</v>
      </c>
      <c r="E362" s="22"/>
      <c r="F362" s="22"/>
      <c r="G362" s="22"/>
      <c r="H362" s="22"/>
      <c r="I362" s="22"/>
      <c r="J362" s="22"/>
      <c r="K362" s="1">
        <f t="shared" si="10"/>
        <v>6</v>
      </c>
      <c r="L362" s="1">
        <f t="shared" si="11"/>
        <v>5</v>
      </c>
      <c r="M362" s="1">
        <f t="shared" si="12"/>
        <v>7</v>
      </c>
      <c r="N362" s="22"/>
      <c r="O362" s="22"/>
      <c r="P362" s="22"/>
      <c r="Q362" s="22"/>
      <c r="Y362" s="63"/>
      <c r="Z362" s="63"/>
      <c r="AA362" s="63"/>
      <c r="AB362" s="63"/>
      <c r="AC362" s="63"/>
      <c r="AD362" s="63"/>
      <c r="AE362" s="63"/>
      <c r="AF362" s="63"/>
      <c r="AG362" s="63"/>
      <c r="AH362" s="63" t="s">
        <v>802</v>
      </c>
    </row>
    <row r="363" spans="1:34">
      <c r="A363" s="26" t="s">
        <v>707</v>
      </c>
      <c r="B363">
        <v>4</v>
      </c>
      <c r="C363">
        <v>2</v>
      </c>
      <c r="D363">
        <v>5</v>
      </c>
      <c r="E363" s="22">
        <v>10</v>
      </c>
      <c r="F363" s="22">
        <v>7</v>
      </c>
      <c r="G363" s="22">
        <v>11</v>
      </c>
      <c r="H363" s="22"/>
      <c r="I363" s="22"/>
      <c r="J363" s="22"/>
      <c r="K363" s="1">
        <f t="shared" si="10"/>
        <v>7</v>
      </c>
      <c r="L363" s="1">
        <f t="shared" si="11"/>
        <v>4.5</v>
      </c>
      <c r="M363" s="1">
        <f t="shared" si="12"/>
        <v>8</v>
      </c>
      <c r="N363" s="22"/>
      <c r="O363" s="22"/>
      <c r="P363" s="22"/>
      <c r="Q363" s="22"/>
      <c r="Y363" s="60"/>
      <c r="Z363" s="60"/>
      <c r="AA363" s="60"/>
      <c r="AB363" s="60"/>
      <c r="AC363" s="60"/>
      <c r="AD363" s="61"/>
      <c r="AE363" s="60"/>
      <c r="AF363" s="60"/>
      <c r="AG363" s="60" t="s">
        <v>801</v>
      </c>
      <c r="AH363" s="62"/>
    </row>
    <row r="364" spans="1:34">
      <c r="A364" s="26" t="s">
        <v>708</v>
      </c>
      <c r="B364">
        <v>8</v>
      </c>
      <c r="C364">
        <v>3</v>
      </c>
      <c r="D364">
        <v>11</v>
      </c>
      <c r="E364" s="22">
        <v>11</v>
      </c>
      <c r="F364" s="22">
        <v>9</v>
      </c>
      <c r="G364" s="22">
        <v>11</v>
      </c>
      <c r="H364" s="22"/>
      <c r="I364" s="22"/>
      <c r="J364" s="22"/>
      <c r="K364" s="1">
        <f t="shared" si="10"/>
        <v>9.5</v>
      </c>
      <c r="L364" s="1">
        <f t="shared" si="11"/>
        <v>6</v>
      </c>
      <c r="M364" s="1">
        <f t="shared" si="12"/>
        <v>11</v>
      </c>
      <c r="N364" s="22"/>
      <c r="O364" s="22"/>
      <c r="P364" s="22"/>
      <c r="Q364" s="22"/>
      <c r="Y364" s="63"/>
      <c r="Z364" s="63"/>
      <c r="AA364" s="63"/>
      <c r="AB364" s="63"/>
      <c r="AC364" s="63"/>
      <c r="AD364" s="64"/>
      <c r="AE364" s="63"/>
      <c r="AF364" s="63"/>
      <c r="AG364" s="63" t="s">
        <v>801</v>
      </c>
      <c r="AH364" s="65"/>
    </row>
    <row r="365" spans="1:34">
      <c r="A365" s="26" t="s">
        <v>709</v>
      </c>
      <c r="B365">
        <v>9</v>
      </c>
      <c r="C365">
        <v>9</v>
      </c>
      <c r="D365">
        <v>10</v>
      </c>
      <c r="E365" s="22">
        <v>10</v>
      </c>
      <c r="F365" s="22">
        <v>8</v>
      </c>
      <c r="G365" s="22">
        <v>11</v>
      </c>
      <c r="H365" s="22"/>
      <c r="I365" s="22"/>
      <c r="J365" s="22"/>
      <c r="K365" s="1">
        <f t="shared" si="10"/>
        <v>9.5</v>
      </c>
      <c r="L365" s="1">
        <f t="shared" si="11"/>
        <v>8.5</v>
      </c>
      <c r="M365" s="1">
        <f t="shared" si="12"/>
        <v>10.5</v>
      </c>
      <c r="N365" s="22"/>
      <c r="O365" s="22"/>
      <c r="P365" s="22"/>
      <c r="Q365" s="22"/>
      <c r="Y365" s="60"/>
      <c r="Z365" s="60"/>
      <c r="AA365" s="60"/>
      <c r="AB365" s="60"/>
      <c r="AC365" s="60"/>
      <c r="AD365" s="61"/>
      <c r="AE365" s="60"/>
      <c r="AF365" s="60"/>
      <c r="AG365" s="60" t="s">
        <v>801</v>
      </c>
      <c r="AH365" s="62"/>
    </row>
    <row r="366" spans="1:34">
      <c r="A366" s="26" t="s">
        <v>710</v>
      </c>
      <c r="B366">
        <v>8</v>
      </c>
      <c r="C366">
        <v>7</v>
      </c>
      <c r="D366">
        <v>10</v>
      </c>
      <c r="E366" s="22">
        <v>9</v>
      </c>
      <c r="F366" s="22">
        <v>7</v>
      </c>
      <c r="G366" s="22">
        <v>11</v>
      </c>
      <c r="H366" s="22"/>
      <c r="I366" s="22"/>
      <c r="J366" s="22"/>
      <c r="K366" s="1">
        <f t="shared" si="10"/>
        <v>8.5</v>
      </c>
      <c r="L366" s="1">
        <f t="shared" si="11"/>
        <v>7</v>
      </c>
      <c r="M366" s="1">
        <f t="shared" si="12"/>
        <v>10.5</v>
      </c>
      <c r="N366" s="22"/>
      <c r="O366" s="22"/>
      <c r="P366" s="22"/>
      <c r="Q366" s="22"/>
      <c r="Y366" s="63"/>
      <c r="Z366" s="63"/>
      <c r="AA366" s="63"/>
      <c r="AB366" s="63"/>
      <c r="AC366" s="63"/>
      <c r="AD366" s="64"/>
      <c r="AE366" s="63"/>
      <c r="AF366" s="63"/>
      <c r="AG366" s="63" t="s">
        <v>801</v>
      </c>
      <c r="AH366" s="65"/>
    </row>
    <row r="367" spans="1:34">
      <c r="A367" s="26" t="s">
        <v>711</v>
      </c>
      <c r="B367">
        <v>9</v>
      </c>
      <c r="C367">
        <v>7</v>
      </c>
      <c r="D367">
        <v>9</v>
      </c>
      <c r="E367" s="22">
        <v>7</v>
      </c>
      <c r="F367" s="22">
        <v>7</v>
      </c>
      <c r="G367" s="22">
        <v>7</v>
      </c>
      <c r="H367" s="22"/>
      <c r="I367" s="22"/>
      <c r="J367" s="22"/>
      <c r="K367" s="1">
        <f t="shared" si="10"/>
        <v>8</v>
      </c>
      <c r="L367" s="1">
        <f t="shared" si="11"/>
        <v>7</v>
      </c>
      <c r="M367" s="1">
        <f t="shared" si="12"/>
        <v>8</v>
      </c>
      <c r="N367" s="22"/>
      <c r="O367" s="22"/>
      <c r="P367" s="22"/>
      <c r="Q367" s="22"/>
      <c r="Y367" s="60"/>
      <c r="Z367" s="60"/>
      <c r="AA367" s="60"/>
      <c r="AB367" s="60"/>
      <c r="AC367" s="60"/>
      <c r="AD367" s="61"/>
      <c r="AE367" s="60"/>
      <c r="AF367" s="60"/>
      <c r="AG367" s="60"/>
      <c r="AH367" s="62"/>
    </row>
    <row r="368" spans="1:34">
      <c r="A368" s="25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Y368" s="63"/>
      <c r="Z368" s="63"/>
      <c r="AA368" s="63"/>
      <c r="AB368" s="63"/>
      <c r="AC368" s="63"/>
      <c r="AD368" s="64"/>
      <c r="AE368" s="63"/>
      <c r="AF368" s="63"/>
      <c r="AG368" s="63"/>
      <c r="AH368" s="65"/>
    </row>
    <row r="369" spans="1:34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Y369" s="60"/>
      <c r="Z369" s="60"/>
      <c r="AA369" s="60"/>
      <c r="AB369" s="60"/>
      <c r="AC369" s="60"/>
      <c r="AD369" s="61"/>
      <c r="AE369" s="60"/>
      <c r="AF369" s="60"/>
      <c r="AG369" s="60" t="s">
        <v>801</v>
      </c>
      <c r="AH369" s="62"/>
    </row>
    <row r="370" spans="1:34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Y370" s="63"/>
      <c r="Z370" s="63"/>
      <c r="AA370" s="63"/>
      <c r="AB370" s="63"/>
      <c r="AC370" s="63"/>
      <c r="AD370" s="64"/>
      <c r="AE370" s="63"/>
      <c r="AF370" s="63"/>
      <c r="AG370" s="63" t="s">
        <v>801</v>
      </c>
      <c r="AH370" s="65"/>
    </row>
    <row r="371" spans="1:34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Y371" s="60"/>
      <c r="Z371" s="60"/>
      <c r="AA371" s="60"/>
      <c r="AB371" s="60"/>
      <c r="AC371" s="60"/>
      <c r="AD371" s="61"/>
      <c r="AE371" s="60"/>
      <c r="AF371" s="60"/>
      <c r="AG371" s="60" t="s">
        <v>801</v>
      </c>
      <c r="AH371" s="62"/>
    </row>
    <row r="372" spans="1:34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Y372" s="63"/>
      <c r="Z372" s="63"/>
      <c r="AA372" s="63"/>
      <c r="AB372" s="63"/>
      <c r="AC372" s="63"/>
      <c r="AD372" s="64"/>
      <c r="AE372" s="63"/>
      <c r="AF372" s="63"/>
      <c r="AG372" s="63" t="s">
        <v>801</v>
      </c>
      <c r="AH372" s="65"/>
    </row>
    <row r="373" spans="1:34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Y373" s="60"/>
      <c r="Z373" s="60"/>
      <c r="AA373" s="60"/>
      <c r="AB373" s="60"/>
      <c r="AC373" s="60"/>
      <c r="AD373" s="61"/>
      <c r="AE373" s="60"/>
      <c r="AF373" s="60"/>
      <c r="AG373" s="60"/>
      <c r="AH373" s="66"/>
    </row>
    <row r="374" spans="1:34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34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34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34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34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34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34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34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34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34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34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F8A3-EC3D-408F-8113-F54E98F61EC0}">
  <sheetPr>
    <tabColor theme="6" tint="0.59999389629810485"/>
  </sheetPr>
  <dimension ref="A1:X984"/>
  <sheetViews>
    <sheetView zoomScale="70" zoomScaleNormal="70" workbookViewId="0">
      <selection activeCell="G28" sqref="G28"/>
    </sheetView>
  </sheetViews>
  <sheetFormatPr defaultRowHeight="14.4"/>
  <cols>
    <col min="1" max="1" width="12" style="26" bestFit="1" customWidth="1"/>
  </cols>
  <sheetData>
    <row r="1" spans="1:24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821</v>
      </c>
      <c r="L1" s="27" t="s">
        <v>822</v>
      </c>
      <c r="M1" s="27" t="s">
        <v>823</v>
      </c>
    </row>
    <row r="2" spans="1:24">
      <c r="A2" s="25" t="s">
        <v>348</v>
      </c>
      <c r="B2" s="22">
        <v>4</v>
      </c>
      <c r="C2" s="22">
        <v>-1</v>
      </c>
      <c r="D2" s="22">
        <v>9</v>
      </c>
      <c r="E2" s="22">
        <v>2</v>
      </c>
      <c r="F2" s="22">
        <v>-1</v>
      </c>
      <c r="G2" s="22">
        <v>4</v>
      </c>
      <c r="H2" s="22">
        <v>2</v>
      </c>
      <c r="I2" s="22">
        <v>-1</v>
      </c>
      <c r="J2" s="22">
        <v>4</v>
      </c>
      <c r="K2" s="1">
        <f>AVERAGE(B2,E2,H2)</f>
        <v>2.6666666666666665</v>
      </c>
      <c r="L2" s="1">
        <f t="shared" ref="L2:M17" si="0">AVERAGE(C2,F2,I2)</f>
        <v>-1</v>
      </c>
      <c r="M2" s="1">
        <f t="shared" si="0"/>
        <v>5.666666666666667</v>
      </c>
      <c r="N2" s="22"/>
      <c r="O2" s="22"/>
      <c r="P2" s="22"/>
      <c r="Q2" s="22"/>
    </row>
    <row r="3" spans="1:24">
      <c r="A3" s="25" t="s">
        <v>349</v>
      </c>
      <c r="B3" s="22">
        <v>3</v>
      </c>
      <c r="C3" s="22">
        <v>-1</v>
      </c>
      <c r="D3" s="22">
        <v>8</v>
      </c>
      <c r="E3" s="22">
        <v>5</v>
      </c>
      <c r="F3" s="22">
        <v>-2</v>
      </c>
      <c r="G3" s="22">
        <v>11</v>
      </c>
      <c r="H3" s="22">
        <v>5</v>
      </c>
      <c r="I3" s="22">
        <v>-2</v>
      </c>
      <c r="J3" s="22">
        <v>11</v>
      </c>
      <c r="K3" s="1">
        <f t="shared" ref="K3:M66" si="1">AVERAGE(B3,E3,H3)</f>
        <v>4.333333333333333</v>
      </c>
      <c r="L3" s="1">
        <f t="shared" si="0"/>
        <v>-1.6666666666666667</v>
      </c>
      <c r="M3" s="1">
        <f t="shared" si="0"/>
        <v>10</v>
      </c>
      <c r="N3" s="22"/>
      <c r="O3" s="22"/>
      <c r="P3" s="22"/>
      <c r="Q3" s="22"/>
    </row>
    <row r="4" spans="1:24">
      <c r="A4" s="25" t="s">
        <v>350</v>
      </c>
      <c r="B4" s="22">
        <v>5</v>
      </c>
      <c r="C4" s="22">
        <v>1</v>
      </c>
      <c r="D4" s="22">
        <v>11</v>
      </c>
      <c r="E4" s="22">
        <v>4</v>
      </c>
      <c r="F4" s="22">
        <v>3</v>
      </c>
      <c r="G4" s="22">
        <v>5</v>
      </c>
      <c r="H4" s="22">
        <v>4</v>
      </c>
      <c r="I4" s="22">
        <v>3</v>
      </c>
      <c r="J4" s="22">
        <v>5</v>
      </c>
      <c r="K4" s="1">
        <f t="shared" si="1"/>
        <v>4.333333333333333</v>
      </c>
      <c r="L4" s="1">
        <f t="shared" si="0"/>
        <v>2.3333333333333335</v>
      </c>
      <c r="M4" s="1">
        <f t="shared" si="0"/>
        <v>7</v>
      </c>
      <c r="N4" s="22"/>
      <c r="O4" s="22"/>
      <c r="P4" s="22"/>
      <c r="Q4" s="22"/>
    </row>
    <row r="5" spans="1:24">
      <c r="A5" s="25" t="s">
        <v>351</v>
      </c>
      <c r="B5" s="22">
        <v>6</v>
      </c>
      <c r="C5" s="22">
        <v>3</v>
      </c>
      <c r="D5" s="22">
        <v>12</v>
      </c>
      <c r="E5" s="22">
        <v>5</v>
      </c>
      <c r="F5" s="22">
        <v>3</v>
      </c>
      <c r="G5" s="22">
        <v>6</v>
      </c>
      <c r="H5" s="22">
        <v>5</v>
      </c>
      <c r="I5" s="22">
        <v>3</v>
      </c>
      <c r="J5" s="22">
        <v>6</v>
      </c>
      <c r="K5" s="1">
        <f t="shared" si="1"/>
        <v>5.333333333333333</v>
      </c>
      <c r="L5" s="1">
        <f t="shared" si="0"/>
        <v>3</v>
      </c>
      <c r="M5" s="1">
        <f t="shared" si="0"/>
        <v>8</v>
      </c>
      <c r="N5" s="22"/>
      <c r="O5" s="22"/>
      <c r="P5" s="22"/>
      <c r="Q5" s="22"/>
    </row>
    <row r="6" spans="1:24">
      <c r="A6" s="25" t="s">
        <v>352</v>
      </c>
      <c r="B6" s="22">
        <v>5</v>
      </c>
      <c r="C6" s="22">
        <v>-1</v>
      </c>
      <c r="D6" s="22">
        <v>11</v>
      </c>
      <c r="E6" s="22">
        <v>7</v>
      </c>
      <c r="F6" s="22">
        <v>4</v>
      </c>
      <c r="G6" s="22">
        <v>16</v>
      </c>
      <c r="H6" s="22">
        <v>7</v>
      </c>
      <c r="I6" s="22">
        <v>4</v>
      </c>
      <c r="J6" s="22">
        <v>16</v>
      </c>
      <c r="K6" s="1">
        <f t="shared" si="1"/>
        <v>6.333333333333333</v>
      </c>
      <c r="L6" s="1">
        <f t="shared" si="0"/>
        <v>2.3333333333333335</v>
      </c>
      <c r="M6" s="1">
        <f t="shared" si="0"/>
        <v>14.333333333333334</v>
      </c>
      <c r="N6" s="22"/>
      <c r="O6" s="22"/>
      <c r="P6" s="22"/>
      <c r="Q6" s="22"/>
    </row>
    <row r="7" spans="1:24">
      <c r="A7" s="25" t="s">
        <v>353</v>
      </c>
      <c r="B7" s="22">
        <v>2</v>
      </c>
      <c r="C7" s="22">
        <v>-2</v>
      </c>
      <c r="D7" s="22">
        <v>7</v>
      </c>
      <c r="E7" s="22">
        <v>5</v>
      </c>
      <c r="F7" s="22">
        <v>2</v>
      </c>
      <c r="G7" s="22">
        <v>7</v>
      </c>
      <c r="H7" s="22">
        <v>5</v>
      </c>
      <c r="I7" s="22">
        <v>2</v>
      </c>
      <c r="J7" s="22">
        <v>7</v>
      </c>
      <c r="K7" s="1">
        <f t="shared" si="1"/>
        <v>4</v>
      </c>
      <c r="L7" s="1">
        <f t="shared" si="0"/>
        <v>0.66666666666666663</v>
      </c>
      <c r="M7" s="1">
        <f t="shared" si="0"/>
        <v>7</v>
      </c>
      <c r="N7" s="22"/>
      <c r="O7" s="22"/>
      <c r="P7" s="22"/>
      <c r="Q7" s="22"/>
    </row>
    <row r="8" spans="1:24">
      <c r="A8" s="25" t="s">
        <v>354</v>
      </c>
      <c r="B8" s="22">
        <v>0</v>
      </c>
      <c r="C8" s="22">
        <v>-3</v>
      </c>
      <c r="D8" s="22">
        <v>4</v>
      </c>
      <c r="E8" s="22">
        <v>3</v>
      </c>
      <c r="F8" s="22">
        <v>0</v>
      </c>
      <c r="G8" s="22">
        <v>7</v>
      </c>
      <c r="H8" s="22">
        <v>3</v>
      </c>
      <c r="I8" s="22">
        <v>0</v>
      </c>
      <c r="J8" s="22">
        <v>7</v>
      </c>
      <c r="K8" s="1">
        <f t="shared" si="1"/>
        <v>2</v>
      </c>
      <c r="L8" s="1">
        <f t="shared" si="0"/>
        <v>-1</v>
      </c>
      <c r="M8" s="1">
        <f t="shared" si="0"/>
        <v>6</v>
      </c>
      <c r="N8" s="22"/>
      <c r="O8" s="22"/>
      <c r="P8" s="22"/>
      <c r="Q8" s="22"/>
    </row>
    <row r="9" spans="1:24">
      <c r="A9" s="25" t="s">
        <v>355</v>
      </c>
      <c r="B9" s="22">
        <v>1</v>
      </c>
      <c r="C9" s="22">
        <v>-2</v>
      </c>
      <c r="D9" s="22">
        <v>6</v>
      </c>
      <c r="E9" s="22">
        <v>2</v>
      </c>
      <c r="F9" s="22">
        <v>-1</v>
      </c>
      <c r="G9" s="22">
        <v>6</v>
      </c>
      <c r="H9" s="22">
        <v>2</v>
      </c>
      <c r="I9" s="22">
        <v>-1</v>
      </c>
      <c r="J9" s="22">
        <v>6</v>
      </c>
      <c r="K9" s="1">
        <f t="shared" si="1"/>
        <v>1.6666666666666667</v>
      </c>
      <c r="L9" s="1">
        <f t="shared" si="0"/>
        <v>-1.3333333333333333</v>
      </c>
      <c r="M9" s="1">
        <f t="shared" si="0"/>
        <v>6</v>
      </c>
      <c r="N9" s="22"/>
      <c r="O9" s="22"/>
      <c r="P9" s="22"/>
      <c r="Q9" s="22"/>
    </row>
    <row r="10" spans="1:24">
      <c r="A10" s="25" t="s">
        <v>356</v>
      </c>
      <c r="B10" s="22">
        <v>1</v>
      </c>
      <c r="C10" s="22">
        <v>-4</v>
      </c>
      <c r="D10" s="22">
        <v>9</v>
      </c>
      <c r="E10" s="22">
        <v>0</v>
      </c>
      <c r="F10" s="22">
        <v>-3</v>
      </c>
      <c r="G10" s="22">
        <v>3</v>
      </c>
      <c r="H10" s="22">
        <v>0</v>
      </c>
      <c r="I10" s="22">
        <v>-3</v>
      </c>
      <c r="J10" s="22">
        <v>3</v>
      </c>
      <c r="K10" s="1">
        <f t="shared" si="1"/>
        <v>0.33333333333333331</v>
      </c>
      <c r="L10" s="1">
        <f t="shared" si="0"/>
        <v>-3.3333333333333335</v>
      </c>
      <c r="M10" s="1">
        <f t="shared" si="0"/>
        <v>5</v>
      </c>
      <c r="N10" s="22"/>
      <c r="O10" s="22"/>
      <c r="P10" s="22"/>
      <c r="Q10" s="22"/>
      <c r="X10" s="35"/>
    </row>
    <row r="11" spans="1:24">
      <c r="A11" s="25" t="s">
        <v>357</v>
      </c>
      <c r="B11" s="22">
        <v>3</v>
      </c>
      <c r="C11" s="22">
        <v>-3</v>
      </c>
      <c r="D11" s="22">
        <v>8</v>
      </c>
      <c r="E11" s="22">
        <v>3</v>
      </c>
      <c r="F11" s="22">
        <v>1</v>
      </c>
      <c r="G11" s="22">
        <v>5</v>
      </c>
      <c r="H11" s="22">
        <v>3</v>
      </c>
      <c r="I11" s="22">
        <v>1</v>
      </c>
      <c r="J11" s="22">
        <v>5</v>
      </c>
      <c r="K11" s="1">
        <f t="shared" si="1"/>
        <v>3</v>
      </c>
      <c r="L11" s="1">
        <f t="shared" si="0"/>
        <v>-0.33333333333333331</v>
      </c>
      <c r="M11" s="1">
        <f t="shared" si="0"/>
        <v>6</v>
      </c>
      <c r="N11" s="22"/>
      <c r="O11" s="22"/>
      <c r="P11" s="22"/>
      <c r="Q11" s="22"/>
      <c r="X11" s="35"/>
    </row>
    <row r="12" spans="1:24">
      <c r="A12" s="25" t="s">
        <v>358</v>
      </c>
      <c r="B12" s="22">
        <v>6</v>
      </c>
      <c r="C12" s="22">
        <v>2</v>
      </c>
      <c r="D12" s="22">
        <v>11</v>
      </c>
      <c r="E12" s="22">
        <v>2</v>
      </c>
      <c r="F12" s="22">
        <v>-3</v>
      </c>
      <c r="G12" s="22">
        <v>9</v>
      </c>
      <c r="H12" s="22">
        <v>2</v>
      </c>
      <c r="I12" s="22">
        <v>-3</v>
      </c>
      <c r="J12" s="22">
        <v>9</v>
      </c>
      <c r="K12" s="1">
        <f t="shared" si="1"/>
        <v>3.3333333333333335</v>
      </c>
      <c r="L12" s="1">
        <f t="shared" si="0"/>
        <v>-1.3333333333333333</v>
      </c>
      <c r="M12" s="1">
        <f t="shared" si="0"/>
        <v>9.6666666666666661</v>
      </c>
      <c r="N12" s="22"/>
      <c r="O12" s="22"/>
      <c r="P12" s="22"/>
      <c r="Q12" s="22"/>
      <c r="X12" s="35"/>
    </row>
    <row r="13" spans="1:24">
      <c r="A13" s="25" t="s">
        <v>359</v>
      </c>
      <c r="B13" s="22">
        <v>4</v>
      </c>
      <c r="C13" s="22">
        <v>0</v>
      </c>
      <c r="D13" s="22">
        <v>9</v>
      </c>
      <c r="E13" s="22">
        <v>2</v>
      </c>
      <c r="F13" s="22">
        <v>-3</v>
      </c>
      <c r="G13" s="22">
        <v>8</v>
      </c>
      <c r="H13" s="22">
        <v>2</v>
      </c>
      <c r="I13" s="22">
        <v>-3</v>
      </c>
      <c r="J13" s="22">
        <v>8</v>
      </c>
      <c r="K13" s="1">
        <f t="shared" si="1"/>
        <v>2.6666666666666665</v>
      </c>
      <c r="L13" s="1">
        <f t="shared" si="0"/>
        <v>-2</v>
      </c>
      <c r="M13" s="1">
        <f t="shared" si="0"/>
        <v>8.3333333333333339</v>
      </c>
      <c r="N13" s="22"/>
      <c r="O13" s="22"/>
      <c r="P13" s="22"/>
      <c r="Q13" s="22"/>
      <c r="X13" s="35"/>
    </row>
    <row r="14" spans="1:24">
      <c r="A14" s="25" t="s">
        <v>360</v>
      </c>
      <c r="B14" s="22">
        <v>1</v>
      </c>
      <c r="C14" s="22">
        <v>-3</v>
      </c>
      <c r="D14" s="22">
        <v>7</v>
      </c>
      <c r="E14" s="22">
        <v>2</v>
      </c>
      <c r="F14" s="22">
        <v>-4</v>
      </c>
      <c r="G14" s="22">
        <v>7</v>
      </c>
      <c r="H14" s="22">
        <v>2</v>
      </c>
      <c r="I14" s="22">
        <v>-4</v>
      </c>
      <c r="J14" s="22">
        <v>7</v>
      </c>
      <c r="K14" s="1">
        <f t="shared" si="1"/>
        <v>1.6666666666666667</v>
      </c>
      <c r="L14" s="1">
        <f t="shared" si="0"/>
        <v>-3.6666666666666665</v>
      </c>
      <c r="M14" s="1">
        <f t="shared" si="0"/>
        <v>7</v>
      </c>
      <c r="N14" s="22"/>
      <c r="O14" s="22"/>
      <c r="P14" s="22"/>
      <c r="Q14" s="22"/>
      <c r="X14" s="35"/>
    </row>
    <row r="15" spans="1:24">
      <c r="A15" s="25" t="s">
        <v>361</v>
      </c>
      <c r="B15" s="22">
        <v>2</v>
      </c>
      <c r="C15" s="22">
        <v>-3</v>
      </c>
      <c r="D15" s="22">
        <v>7</v>
      </c>
      <c r="E15" s="22">
        <v>4</v>
      </c>
      <c r="F15" s="22">
        <v>-2</v>
      </c>
      <c r="G15" s="22">
        <v>12</v>
      </c>
      <c r="H15" s="22">
        <v>4</v>
      </c>
      <c r="I15" s="22">
        <v>-2</v>
      </c>
      <c r="J15" s="22">
        <v>12</v>
      </c>
      <c r="K15" s="1">
        <f t="shared" si="1"/>
        <v>3.3333333333333335</v>
      </c>
      <c r="L15" s="1">
        <f t="shared" si="0"/>
        <v>-2.3333333333333335</v>
      </c>
      <c r="M15" s="1">
        <f t="shared" si="0"/>
        <v>10.333333333333334</v>
      </c>
      <c r="N15" s="22"/>
      <c r="O15" s="22"/>
      <c r="P15" s="22"/>
      <c r="Q15" s="22"/>
      <c r="X15" s="35"/>
    </row>
    <row r="16" spans="1:24">
      <c r="A16" s="25" t="s">
        <v>362</v>
      </c>
      <c r="B16" s="22">
        <v>6</v>
      </c>
      <c r="C16" s="22">
        <v>4</v>
      </c>
      <c r="D16" s="22">
        <v>8</v>
      </c>
      <c r="E16" s="22">
        <v>5</v>
      </c>
      <c r="F16" s="22">
        <v>1</v>
      </c>
      <c r="G16" s="22">
        <v>12</v>
      </c>
      <c r="H16" s="22">
        <v>5</v>
      </c>
      <c r="I16" s="22">
        <v>1</v>
      </c>
      <c r="J16" s="22">
        <v>12</v>
      </c>
      <c r="K16" s="1">
        <f t="shared" si="1"/>
        <v>5.333333333333333</v>
      </c>
      <c r="L16" s="1">
        <f t="shared" si="0"/>
        <v>2</v>
      </c>
      <c r="M16" s="1">
        <f t="shared" si="0"/>
        <v>10.666666666666666</v>
      </c>
      <c r="N16" s="22"/>
      <c r="O16" s="22"/>
      <c r="P16" s="22"/>
      <c r="Q16" s="22"/>
      <c r="X16" s="35"/>
    </row>
    <row r="17" spans="1:24">
      <c r="A17" s="25" t="s">
        <v>363</v>
      </c>
      <c r="B17" s="22">
        <v>5</v>
      </c>
      <c r="C17" s="22">
        <v>2</v>
      </c>
      <c r="D17" s="22">
        <v>9</v>
      </c>
      <c r="E17" s="22">
        <v>4</v>
      </c>
      <c r="F17" s="22">
        <v>0</v>
      </c>
      <c r="G17" s="22">
        <v>11</v>
      </c>
      <c r="H17" s="22">
        <v>4</v>
      </c>
      <c r="I17" s="22">
        <v>0</v>
      </c>
      <c r="J17" s="22">
        <v>11</v>
      </c>
      <c r="K17" s="1">
        <f t="shared" si="1"/>
        <v>4.333333333333333</v>
      </c>
      <c r="L17" s="1">
        <f t="shared" si="0"/>
        <v>0.66666666666666663</v>
      </c>
      <c r="M17" s="1">
        <f t="shared" si="0"/>
        <v>10.333333333333334</v>
      </c>
      <c r="N17" s="22"/>
      <c r="O17" s="22"/>
      <c r="P17" s="22"/>
      <c r="Q17" s="22"/>
      <c r="X17" s="35"/>
    </row>
    <row r="18" spans="1:24">
      <c r="A18" s="25" t="s">
        <v>364</v>
      </c>
      <c r="B18" s="22">
        <v>6</v>
      </c>
      <c r="C18" s="22">
        <v>1</v>
      </c>
      <c r="D18" s="22">
        <v>11</v>
      </c>
      <c r="E18" s="22">
        <v>6</v>
      </c>
      <c r="F18" s="22">
        <v>0</v>
      </c>
      <c r="G18" s="22">
        <v>13</v>
      </c>
      <c r="H18" s="22">
        <v>6</v>
      </c>
      <c r="I18" s="22">
        <v>0</v>
      </c>
      <c r="J18" s="22">
        <v>13</v>
      </c>
      <c r="K18" s="1">
        <f t="shared" si="1"/>
        <v>6</v>
      </c>
      <c r="L18" s="1">
        <f t="shared" si="1"/>
        <v>0.33333333333333331</v>
      </c>
      <c r="M18" s="1">
        <f t="shared" si="1"/>
        <v>12.333333333333334</v>
      </c>
      <c r="N18" s="22"/>
      <c r="O18" s="22"/>
      <c r="P18" s="22"/>
      <c r="Q18" s="22"/>
      <c r="X18" s="35"/>
    </row>
    <row r="19" spans="1:24">
      <c r="A19" s="25" t="s">
        <v>365</v>
      </c>
      <c r="B19" s="22">
        <v>6</v>
      </c>
      <c r="C19" s="22">
        <v>6</v>
      </c>
      <c r="D19" s="22">
        <v>8</v>
      </c>
      <c r="E19" s="22">
        <v>2</v>
      </c>
      <c r="F19" s="22">
        <v>-1</v>
      </c>
      <c r="G19" s="22">
        <v>4</v>
      </c>
      <c r="H19" s="22">
        <v>2</v>
      </c>
      <c r="I19" s="22">
        <v>-1</v>
      </c>
      <c r="J19" s="22">
        <v>4</v>
      </c>
      <c r="K19" s="1">
        <f t="shared" si="1"/>
        <v>3.3333333333333335</v>
      </c>
      <c r="L19" s="1">
        <f t="shared" si="1"/>
        <v>1.3333333333333333</v>
      </c>
      <c r="M19" s="1">
        <f t="shared" si="1"/>
        <v>5.333333333333333</v>
      </c>
      <c r="N19" s="22"/>
      <c r="O19" s="22"/>
      <c r="P19" s="22"/>
      <c r="Q19" s="22"/>
      <c r="X19" s="35"/>
    </row>
    <row r="20" spans="1:24">
      <c r="A20" s="25" t="s">
        <v>366</v>
      </c>
      <c r="B20" s="22">
        <v>7</v>
      </c>
      <c r="C20" s="22">
        <v>4</v>
      </c>
      <c r="D20" s="22">
        <v>10</v>
      </c>
      <c r="E20" s="22">
        <v>4</v>
      </c>
      <c r="F20" s="22">
        <v>1</v>
      </c>
      <c r="G20" s="22">
        <v>7</v>
      </c>
      <c r="H20" s="22">
        <v>4</v>
      </c>
      <c r="I20" s="22">
        <v>1</v>
      </c>
      <c r="J20" s="22">
        <v>7</v>
      </c>
      <c r="K20" s="1">
        <f t="shared" si="1"/>
        <v>5</v>
      </c>
      <c r="L20" s="1">
        <f t="shared" si="1"/>
        <v>2</v>
      </c>
      <c r="M20" s="1">
        <f t="shared" si="1"/>
        <v>8</v>
      </c>
      <c r="N20" s="22"/>
      <c r="O20" s="22"/>
      <c r="P20" s="22"/>
      <c r="Q20" s="22"/>
      <c r="X20" s="35"/>
    </row>
    <row r="21" spans="1:24">
      <c r="A21" s="25" t="s">
        <v>367</v>
      </c>
      <c r="B21" s="22">
        <v>4</v>
      </c>
      <c r="C21" s="22">
        <v>1</v>
      </c>
      <c r="D21" s="22">
        <v>9</v>
      </c>
      <c r="E21" s="22">
        <v>2</v>
      </c>
      <c r="F21" s="22">
        <v>0</v>
      </c>
      <c r="G21" s="22">
        <v>7</v>
      </c>
      <c r="H21" s="22">
        <v>2</v>
      </c>
      <c r="I21" s="22">
        <v>0</v>
      </c>
      <c r="J21" s="22">
        <v>7</v>
      </c>
      <c r="K21" s="1">
        <f t="shared" si="1"/>
        <v>2.6666666666666665</v>
      </c>
      <c r="L21" s="1">
        <f t="shared" si="1"/>
        <v>0.33333333333333331</v>
      </c>
      <c r="M21" s="1">
        <f t="shared" si="1"/>
        <v>7.666666666666667</v>
      </c>
      <c r="N21" s="22"/>
      <c r="O21" s="22"/>
      <c r="P21" s="22"/>
      <c r="Q21" s="22"/>
      <c r="X21" s="35"/>
    </row>
    <row r="22" spans="1:24">
      <c r="A22" s="25" t="s">
        <v>368</v>
      </c>
      <c r="B22" s="22">
        <v>3</v>
      </c>
      <c r="C22" s="22">
        <v>0</v>
      </c>
      <c r="D22" s="22">
        <v>8</v>
      </c>
      <c r="E22" s="22">
        <v>3</v>
      </c>
      <c r="F22" s="22">
        <v>0</v>
      </c>
      <c r="G22" s="22">
        <v>7</v>
      </c>
      <c r="H22" s="22">
        <v>3</v>
      </c>
      <c r="I22" s="22">
        <v>0</v>
      </c>
      <c r="J22" s="22">
        <v>7</v>
      </c>
      <c r="K22" s="1">
        <f t="shared" si="1"/>
        <v>3</v>
      </c>
      <c r="L22" s="1">
        <f t="shared" si="1"/>
        <v>0</v>
      </c>
      <c r="M22" s="1">
        <f t="shared" si="1"/>
        <v>7.333333333333333</v>
      </c>
      <c r="N22" s="22"/>
      <c r="O22" s="22"/>
      <c r="P22" s="22"/>
      <c r="Q22" s="22"/>
      <c r="X22" s="35"/>
    </row>
    <row r="23" spans="1:24">
      <c r="A23" s="25" t="s">
        <v>369</v>
      </c>
      <c r="B23" s="22">
        <v>4</v>
      </c>
      <c r="C23" s="22">
        <v>0</v>
      </c>
      <c r="D23" s="22">
        <v>10</v>
      </c>
      <c r="E23" s="22">
        <v>2</v>
      </c>
      <c r="F23" s="22">
        <v>-4</v>
      </c>
      <c r="G23" s="22">
        <v>8</v>
      </c>
      <c r="H23" s="22">
        <v>2</v>
      </c>
      <c r="I23" s="22">
        <v>-4</v>
      </c>
      <c r="J23" s="22">
        <v>8</v>
      </c>
      <c r="K23" s="1">
        <f t="shared" si="1"/>
        <v>2.6666666666666665</v>
      </c>
      <c r="L23" s="1">
        <f t="shared" si="1"/>
        <v>-2.6666666666666665</v>
      </c>
      <c r="M23" s="1">
        <f t="shared" si="1"/>
        <v>8.6666666666666661</v>
      </c>
      <c r="N23" s="22"/>
      <c r="O23" s="22"/>
      <c r="P23" s="22"/>
      <c r="Q23" s="22"/>
      <c r="X23" s="35"/>
    </row>
    <row r="24" spans="1:24">
      <c r="A24" s="25" t="s">
        <v>370</v>
      </c>
      <c r="B24" s="22">
        <v>3</v>
      </c>
      <c r="C24" s="22">
        <v>-2</v>
      </c>
      <c r="D24" s="22">
        <v>9</v>
      </c>
      <c r="E24" s="22">
        <v>0</v>
      </c>
      <c r="F24" s="22">
        <v>-3</v>
      </c>
      <c r="G24" s="22">
        <v>4</v>
      </c>
      <c r="H24" s="22">
        <v>0</v>
      </c>
      <c r="I24" s="22">
        <v>-3</v>
      </c>
      <c r="J24" s="22">
        <v>4</v>
      </c>
      <c r="K24" s="1">
        <f t="shared" si="1"/>
        <v>1</v>
      </c>
      <c r="L24" s="1">
        <f t="shared" si="1"/>
        <v>-2.6666666666666665</v>
      </c>
      <c r="M24" s="1">
        <f t="shared" si="1"/>
        <v>5.666666666666667</v>
      </c>
      <c r="N24" s="22"/>
      <c r="O24" s="22"/>
      <c r="P24" s="22"/>
      <c r="Q24" s="22"/>
      <c r="X24" s="35"/>
    </row>
    <row r="25" spans="1:24">
      <c r="A25" s="25" t="s">
        <v>371</v>
      </c>
      <c r="B25" s="22">
        <v>4</v>
      </c>
      <c r="C25" s="22">
        <v>0</v>
      </c>
      <c r="D25" s="22">
        <v>8</v>
      </c>
      <c r="E25" s="22">
        <v>1</v>
      </c>
      <c r="F25" s="22">
        <v>-3</v>
      </c>
      <c r="G25" s="22">
        <v>6</v>
      </c>
      <c r="H25" s="22">
        <v>1</v>
      </c>
      <c r="I25" s="22">
        <v>-3</v>
      </c>
      <c r="J25" s="22">
        <v>6</v>
      </c>
      <c r="K25" s="1">
        <f t="shared" si="1"/>
        <v>2</v>
      </c>
      <c r="L25" s="1">
        <f t="shared" si="1"/>
        <v>-2</v>
      </c>
      <c r="M25" s="1">
        <f t="shared" si="1"/>
        <v>6.666666666666667</v>
      </c>
      <c r="N25" s="22"/>
      <c r="O25" s="22"/>
      <c r="P25" s="22"/>
      <c r="Q25" s="22"/>
      <c r="X25" s="35"/>
    </row>
    <row r="26" spans="1:24">
      <c r="A26" s="25" t="s">
        <v>372</v>
      </c>
      <c r="B26" s="22">
        <v>5</v>
      </c>
      <c r="C26" s="22">
        <v>4</v>
      </c>
      <c r="D26" s="22">
        <v>6</v>
      </c>
      <c r="E26" s="22">
        <v>4</v>
      </c>
      <c r="F26" s="22">
        <v>2</v>
      </c>
      <c r="G26" s="22">
        <v>5</v>
      </c>
      <c r="H26" s="22">
        <v>4</v>
      </c>
      <c r="I26" s="22">
        <v>2</v>
      </c>
      <c r="J26" s="22">
        <v>5</v>
      </c>
      <c r="K26" s="1">
        <f t="shared" si="1"/>
        <v>4.333333333333333</v>
      </c>
      <c r="L26" s="1">
        <f t="shared" si="1"/>
        <v>2.6666666666666665</v>
      </c>
      <c r="M26" s="1">
        <f t="shared" si="1"/>
        <v>5.333333333333333</v>
      </c>
      <c r="N26" s="22"/>
      <c r="O26" s="22"/>
      <c r="P26" s="22"/>
      <c r="Q26" s="22"/>
      <c r="X26" s="35"/>
    </row>
    <row r="27" spans="1:24">
      <c r="A27" s="25" t="s">
        <v>373</v>
      </c>
      <c r="B27" s="22">
        <v>6</v>
      </c>
      <c r="C27" s="22">
        <v>4</v>
      </c>
      <c r="D27" s="22">
        <v>10</v>
      </c>
      <c r="E27" s="22">
        <v>4</v>
      </c>
      <c r="F27" s="22">
        <v>0</v>
      </c>
      <c r="G27" s="22">
        <v>7</v>
      </c>
      <c r="H27" s="22">
        <v>4</v>
      </c>
      <c r="I27" s="22">
        <v>0</v>
      </c>
      <c r="J27" s="22">
        <v>7</v>
      </c>
      <c r="K27" s="1">
        <f t="shared" si="1"/>
        <v>4.666666666666667</v>
      </c>
      <c r="L27" s="1">
        <f t="shared" si="1"/>
        <v>1.3333333333333333</v>
      </c>
      <c r="M27" s="1">
        <f t="shared" si="1"/>
        <v>8</v>
      </c>
      <c r="N27" s="22"/>
      <c r="O27" s="22"/>
      <c r="P27" s="22"/>
      <c r="Q27" s="22"/>
      <c r="X27" s="35"/>
    </row>
    <row r="28" spans="1:24">
      <c r="A28" s="25" t="s">
        <v>374</v>
      </c>
      <c r="B28" s="22">
        <v>7</v>
      </c>
      <c r="C28" s="22">
        <v>2</v>
      </c>
      <c r="D28" s="22">
        <v>11</v>
      </c>
      <c r="E28" s="22">
        <v>4</v>
      </c>
      <c r="F28" s="22">
        <v>3</v>
      </c>
      <c r="G28" s="22">
        <v>5</v>
      </c>
      <c r="H28" s="22">
        <v>4</v>
      </c>
      <c r="I28" s="22">
        <v>3</v>
      </c>
      <c r="J28" s="22">
        <v>5</v>
      </c>
      <c r="K28" s="1">
        <f t="shared" si="1"/>
        <v>5</v>
      </c>
      <c r="L28" s="1">
        <f t="shared" si="1"/>
        <v>2.6666666666666665</v>
      </c>
      <c r="M28" s="1">
        <f t="shared" si="1"/>
        <v>7</v>
      </c>
      <c r="N28" s="22"/>
      <c r="O28" s="22"/>
      <c r="P28" s="22"/>
      <c r="Q28" s="22"/>
      <c r="X28" s="35"/>
    </row>
    <row r="29" spans="1:24">
      <c r="A29" s="25" t="s">
        <v>375</v>
      </c>
      <c r="B29" s="22">
        <v>6</v>
      </c>
      <c r="C29" s="22">
        <v>3</v>
      </c>
      <c r="D29" s="22">
        <v>11</v>
      </c>
      <c r="E29" s="22">
        <v>3</v>
      </c>
      <c r="F29" s="22">
        <v>0</v>
      </c>
      <c r="G29" s="22">
        <v>11</v>
      </c>
      <c r="H29" s="22">
        <v>3</v>
      </c>
      <c r="I29" s="22">
        <v>0</v>
      </c>
      <c r="J29" s="22">
        <v>11</v>
      </c>
      <c r="K29" s="1">
        <f t="shared" si="1"/>
        <v>4</v>
      </c>
      <c r="L29" s="1">
        <f t="shared" si="1"/>
        <v>1</v>
      </c>
      <c r="M29" s="1">
        <f t="shared" si="1"/>
        <v>11</v>
      </c>
      <c r="N29" s="22"/>
      <c r="O29" s="22"/>
      <c r="P29" s="22"/>
      <c r="Q29" s="22"/>
      <c r="X29" s="35"/>
    </row>
    <row r="30" spans="1:24">
      <c r="A30" s="25" t="s">
        <v>376</v>
      </c>
      <c r="B30" s="22">
        <v>9</v>
      </c>
      <c r="C30" s="22">
        <v>2</v>
      </c>
      <c r="D30" s="22">
        <v>15</v>
      </c>
      <c r="E30" s="22">
        <v>3</v>
      </c>
      <c r="F30" s="22">
        <v>-5</v>
      </c>
      <c r="G30" s="22">
        <v>10</v>
      </c>
      <c r="H30" s="22">
        <v>3</v>
      </c>
      <c r="I30" s="22">
        <v>-5</v>
      </c>
      <c r="J30" s="22">
        <v>10</v>
      </c>
      <c r="K30" s="1">
        <f t="shared" si="1"/>
        <v>5</v>
      </c>
      <c r="L30" s="1">
        <f t="shared" si="1"/>
        <v>-2.6666666666666665</v>
      </c>
      <c r="M30" s="1">
        <f t="shared" si="1"/>
        <v>11.666666666666666</v>
      </c>
      <c r="N30" s="22"/>
      <c r="O30" s="22"/>
      <c r="P30" s="22"/>
      <c r="Q30" s="22"/>
      <c r="X30" s="35"/>
    </row>
    <row r="31" spans="1:24">
      <c r="A31" s="25" t="s">
        <v>377</v>
      </c>
      <c r="B31" s="22">
        <v>7</v>
      </c>
      <c r="C31" s="22">
        <v>2</v>
      </c>
      <c r="D31" s="22">
        <v>12</v>
      </c>
      <c r="E31" s="22">
        <v>7</v>
      </c>
      <c r="F31" s="22">
        <v>1</v>
      </c>
      <c r="G31" s="22">
        <v>13</v>
      </c>
      <c r="H31" s="22">
        <v>7</v>
      </c>
      <c r="I31" s="22">
        <v>1</v>
      </c>
      <c r="J31" s="22">
        <v>13</v>
      </c>
      <c r="K31" s="1">
        <f t="shared" si="1"/>
        <v>7</v>
      </c>
      <c r="L31" s="1">
        <f t="shared" si="1"/>
        <v>1.3333333333333333</v>
      </c>
      <c r="M31" s="1">
        <f t="shared" si="1"/>
        <v>12.666666666666666</v>
      </c>
      <c r="N31" s="22"/>
      <c r="O31" s="22"/>
      <c r="P31" s="22"/>
      <c r="Q31" s="22"/>
      <c r="X31" s="35"/>
    </row>
    <row r="32" spans="1:24">
      <c r="A32" s="25" t="s">
        <v>378</v>
      </c>
      <c r="B32" s="22">
        <v>9</v>
      </c>
      <c r="C32" s="22">
        <v>5</v>
      </c>
      <c r="D32" s="22">
        <v>14</v>
      </c>
      <c r="E32" s="22">
        <v>3</v>
      </c>
      <c r="F32" s="22">
        <v>-2</v>
      </c>
      <c r="G32" s="22">
        <v>8</v>
      </c>
      <c r="H32" s="22">
        <v>3</v>
      </c>
      <c r="I32" s="22">
        <v>-2</v>
      </c>
      <c r="J32" s="22">
        <v>8</v>
      </c>
      <c r="K32" s="1">
        <f t="shared" si="1"/>
        <v>5</v>
      </c>
      <c r="L32" s="1">
        <f t="shared" si="1"/>
        <v>0.33333333333333331</v>
      </c>
      <c r="M32" s="1">
        <f t="shared" si="1"/>
        <v>10</v>
      </c>
      <c r="N32" s="22"/>
      <c r="O32" s="22"/>
      <c r="P32" s="22"/>
      <c r="Q32" s="22"/>
      <c r="X32" s="35"/>
    </row>
    <row r="33" spans="1:24">
      <c r="A33" s="25" t="s">
        <v>379</v>
      </c>
      <c r="B33" s="22">
        <v>9</v>
      </c>
      <c r="C33" s="22">
        <v>6</v>
      </c>
      <c r="D33" s="22">
        <v>12</v>
      </c>
      <c r="E33" s="22">
        <v>9</v>
      </c>
      <c r="F33" s="22">
        <v>6</v>
      </c>
      <c r="G33" s="22">
        <v>15</v>
      </c>
      <c r="H33" s="22">
        <v>9</v>
      </c>
      <c r="I33" s="22">
        <v>6</v>
      </c>
      <c r="J33" s="22">
        <v>15</v>
      </c>
      <c r="K33" s="1">
        <f t="shared" si="1"/>
        <v>9</v>
      </c>
      <c r="L33" s="1">
        <f t="shared" si="1"/>
        <v>6</v>
      </c>
      <c r="M33" s="1">
        <f t="shared" si="1"/>
        <v>14</v>
      </c>
      <c r="N33" s="22"/>
      <c r="O33" s="22"/>
      <c r="P33" s="22"/>
      <c r="Q33" s="22"/>
      <c r="X33" s="35"/>
    </row>
    <row r="34" spans="1:24">
      <c r="A34" s="25" t="s">
        <v>380</v>
      </c>
      <c r="B34" s="22">
        <v>5</v>
      </c>
      <c r="C34" s="22">
        <v>1</v>
      </c>
      <c r="D34" s="22">
        <v>7</v>
      </c>
      <c r="E34" s="22">
        <v>8</v>
      </c>
      <c r="F34" s="22">
        <v>0</v>
      </c>
      <c r="G34" s="22">
        <v>16</v>
      </c>
      <c r="H34" s="22">
        <v>8</v>
      </c>
      <c r="I34" s="22">
        <v>0</v>
      </c>
      <c r="J34" s="22">
        <v>16</v>
      </c>
      <c r="K34" s="1">
        <f t="shared" si="1"/>
        <v>7</v>
      </c>
      <c r="L34" s="1">
        <f t="shared" si="1"/>
        <v>0.33333333333333331</v>
      </c>
      <c r="M34" s="1">
        <f t="shared" si="1"/>
        <v>13</v>
      </c>
      <c r="N34" s="22"/>
      <c r="O34" s="22"/>
      <c r="P34" s="22"/>
      <c r="Q34" s="22"/>
      <c r="X34" s="35"/>
    </row>
    <row r="35" spans="1:24">
      <c r="A35" s="25" t="s">
        <v>381</v>
      </c>
      <c r="B35" s="22">
        <v>5</v>
      </c>
      <c r="C35" s="22">
        <v>3</v>
      </c>
      <c r="D35" s="22">
        <v>7</v>
      </c>
      <c r="E35" s="22">
        <v>7</v>
      </c>
      <c r="F35" s="22">
        <v>0</v>
      </c>
      <c r="G35" s="22">
        <v>13</v>
      </c>
      <c r="H35" s="22">
        <v>7</v>
      </c>
      <c r="I35" s="22">
        <v>0</v>
      </c>
      <c r="J35" s="22">
        <v>13</v>
      </c>
      <c r="K35" s="1">
        <f t="shared" si="1"/>
        <v>6.333333333333333</v>
      </c>
      <c r="L35" s="1">
        <f t="shared" si="1"/>
        <v>1</v>
      </c>
      <c r="M35" s="1">
        <f t="shared" si="1"/>
        <v>11</v>
      </c>
      <c r="N35" s="22"/>
      <c r="O35" s="22"/>
      <c r="P35" s="22"/>
      <c r="Q35" s="22"/>
      <c r="X35" s="35"/>
    </row>
    <row r="36" spans="1:24">
      <c r="A36" s="25" t="s">
        <v>382</v>
      </c>
      <c r="B36" s="22">
        <v>8</v>
      </c>
      <c r="C36" s="22">
        <v>5</v>
      </c>
      <c r="D36" s="22">
        <v>17</v>
      </c>
      <c r="E36" s="22">
        <v>7</v>
      </c>
      <c r="F36" s="22">
        <v>3</v>
      </c>
      <c r="G36" s="22">
        <v>10</v>
      </c>
      <c r="H36" s="22">
        <v>7</v>
      </c>
      <c r="I36" s="22">
        <v>3</v>
      </c>
      <c r="J36" s="22">
        <v>10</v>
      </c>
      <c r="K36" s="1">
        <f t="shared" si="1"/>
        <v>7.333333333333333</v>
      </c>
      <c r="L36" s="1">
        <f t="shared" si="1"/>
        <v>3.6666666666666665</v>
      </c>
      <c r="M36" s="1">
        <f t="shared" si="1"/>
        <v>12.333333333333334</v>
      </c>
      <c r="N36" s="22"/>
      <c r="O36" s="22"/>
      <c r="P36" s="22"/>
      <c r="Q36" s="22"/>
      <c r="X36" s="35"/>
    </row>
    <row r="37" spans="1:24">
      <c r="A37" s="25" t="s">
        <v>383</v>
      </c>
      <c r="B37" s="22">
        <v>7</v>
      </c>
      <c r="C37" s="22">
        <v>1</v>
      </c>
      <c r="D37" s="22">
        <v>14</v>
      </c>
      <c r="E37" s="22">
        <v>7</v>
      </c>
      <c r="F37" s="22">
        <v>2</v>
      </c>
      <c r="G37" s="22">
        <v>11</v>
      </c>
      <c r="H37" s="22">
        <v>7</v>
      </c>
      <c r="I37" s="22">
        <v>2</v>
      </c>
      <c r="J37" s="22">
        <v>11</v>
      </c>
      <c r="K37" s="1">
        <f t="shared" si="1"/>
        <v>7</v>
      </c>
      <c r="L37" s="1">
        <f t="shared" si="1"/>
        <v>1.6666666666666667</v>
      </c>
      <c r="M37" s="1">
        <f t="shared" si="1"/>
        <v>12</v>
      </c>
      <c r="N37" s="22"/>
      <c r="O37" s="22"/>
      <c r="P37" s="22"/>
      <c r="Q37" s="22"/>
      <c r="X37" s="35"/>
    </row>
    <row r="38" spans="1:24">
      <c r="A38" s="25" t="s">
        <v>384</v>
      </c>
      <c r="B38" s="22">
        <v>5</v>
      </c>
      <c r="C38" s="22">
        <v>-1</v>
      </c>
      <c r="D38" s="22">
        <v>11</v>
      </c>
      <c r="E38" s="22">
        <v>5</v>
      </c>
      <c r="F38" s="22">
        <v>1</v>
      </c>
      <c r="G38" s="22">
        <v>8</v>
      </c>
      <c r="H38" s="22">
        <v>5</v>
      </c>
      <c r="I38" s="22">
        <v>1</v>
      </c>
      <c r="J38" s="22">
        <v>8</v>
      </c>
      <c r="K38" s="1">
        <f t="shared" si="1"/>
        <v>5</v>
      </c>
      <c r="L38" s="1">
        <f t="shared" si="1"/>
        <v>0.33333333333333331</v>
      </c>
      <c r="M38" s="1">
        <f t="shared" si="1"/>
        <v>9</v>
      </c>
      <c r="N38" s="22"/>
      <c r="O38" s="22"/>
      <c r="P38" s="22"/>
      <c r="Q38" s="22"/>
      <c r="X38" s="35"/>
    </row>
    <row r="39" spans="1:24">
      <c r="A39" s="25" t="s">
        <v>385</v>
      </c>
      <c r="B39" s="22">
        <v>6</v>
      </c>
      <c r="C39" s="22">
        <v>0</v>
      </c>
      <c r="D39" s="22">
        <v>13</v>
      </c>
      <c r="E39" s="22">
        <v>5</v>
      </c>
      <c r="F39" s="22">
        <v>-1</v>
      </c>
      <c r="G39" s="22">
        <v>13</v>
      </c>
      <c r="H39" s="22">
        <v>5</v>
      </c>
      <c r="I39" s="22">
        <v>-1</v>
      </c>
      <c r="J39" s="22">
        <v>13</v>
      </c>
      <c r="K39" s="1">
        <f t="shared" si="1"/>
        <v>5.333333333333333</v>
      </c>
      <c r="L39" s="1">
        <f t="shared" si="1"/>
        <v>-0.66666666666666663</v>
      </c>
      <c r="M39" s="1">
        <f t="shared" si="1"/>
        <v>13</v>
      </c>
      <c r="N39" s="22"/>
      <c r="O39" s="22"/>
      <c r="P39" s="22"/>
      <c r="Q39" s="22"/>
      <c r="X39" s="35"/>
    </row>
    <row r="40" spans="1:24">
      <c r="A40" s="25" t="s">
        <v>386</v>
      </c>
      <c r="B40" s="22">
        <v>5</v>
      </c>
      <c r="C40" s="22">
        <v>0</v>
      </c>
      <c r="D40" s="22">
        <v>10</v>
      </c>
      <c r="E40" s="22">
        <v>7</v>
      </c>
      <c r="F40" s="22">
        <v>2</v>
      </c>
      <c r="G40" s="22">
        <v>15</v>
      </c>
      <c r="H40" s="22">
        <v>7</v>
      </c>
      <c r="I40" s="22">
        <v>2</v>
      </c>
      <c r="J40" s="22">
        <v>15</v>
      </c>
      <c r="K40" s="1">
        <f t="shared" si="1"/>
        <v>6.333333333333333</v>
      </c>
      <c r="L40" s="1">
        <f t="shared" si="1"/>
        <v>1.3333333333333333</v>
      </c>
      <c r="M40" s="1">
        <f t="shared" si="1"/>
        <v>13.333333333333334</v>
      </c>
      <c r="N40" s="22"/>
      <c r="O40" s="22"/>
      <c r="P40" s="22"/>
      <c r="Q40" s="22"/>
    </row>
    <row r="41" spans="1:24">
      <c r="A41" s="25" t="s">
        <v>387</v>
      </c>
      <c r="B41" s="22">
        <v>7</v>
      </c>
      <c r="C41" s="22">
        <v>1</v>
      </c>
      <c r="D41" s="22">
        <v>12</v>
      </c>
      <c r="E41" s="22">
        <v>8</v>
      </c>
      <c r="F41" s="22">
        <v>-1</v>
      </c>
      <c r="G41" s="22">
        <v>16</v>
      </c>
      <c r="H41" s="22">
        <v>8</v>
      </c>
      <c r="I41" s="22">
        <v>-1</v>
      </c>
      <c r="J41" s="22">
        <v>16</v>
      </c>
      <c r="K41" s="1">
        <f t="shared" si="1"/>
        <v>7.666666666666667</v>
      </c>
      <c r="L41" s="1">
        <f t="shared" si="1"/>
        <v>-0.33333333333333331</v>
      </c>
      <c r="M41" s="1">
        <f t="shared" si="1"/>
        <v>14.666666666666666</v>
      </c>
      <c r="N41" s="22"/>
      <c r="O41" s="22"/>
      <c r="P41" s="22"/>
      <c r="Q41" s="22"/>
    </row>
    <row r="42" spans="1:24">
      <c r="A42" s="25" t="s">
        <v>388</v>
      </c>
      <c r="B42" s="22">
        <v>9</v>
      </c>
      <c r="C42" s="22">
        <v>5</v>
      </c>
      <c r="D42" s="22">
        <v>13</v>
      </c>
      <c r="E42" s="22">
        <v>10</v>
      </c>
      <c r="F42" s="22">
        <v>2</v>
      </c>
      <c r="G42" s="22">
        <v>16</v>
      </c>
      <c r="H42" s="22">
        <v>10</v>
      </c>
      <c r="I42" s="22">
        <v>2</v>
      </c>
      <c r="J42" s="22">
        <v>16</v>
      </c>
      <c r="K42" s="1">
        <f t="shared" si="1"/>
        <v>9.6666666666666661</v>
      </c>
      <c r="L42" s="1">
        <f t="shared" si="1"/>
        <v>3</v>
      </c>
      <c r="M42" s="1">
        <f t="shared" si="1"/>
        <v>15</v>
      </c>
      <c r="N42" s="22"/>
      <c r="O42" s="22"/>
      <c r="P42" s="22"/>
      <c r="Q42" s="22"/>
    </row>
    <row r="43" spans="1:24">
      <c r="A43" s="25" t="s">
        <v>389</v>
      </c>
      <c r="B43" s="22">
        <v>11</v>
      </c>
      <c r="C43" s="22">
        <v>2</v>
      </c>
      <c r="D43" s="22">
        <v>20</v>
      </c>
      <c r="E43" s="22">
        <v>10</v>
      </c>
      <c r="F43" s="22">
        <v>2</v>
      </c>
      <c r="G43" s="22">
        <v>15</v>
      </c>
      <c r="H43" s="22">
        <v>10</v>
      </c>
      <c r="I43" s="22">
        <v>2</v>
      </c>
      <c r="J43" s="22">
        <v>15</v>
      </c>
      <c r="K43" s="1">
        <f t="shared" si="1"/>
        <v>10.333333333333334</v>
      </c>
      <c r="L43" s="1">
        <f t="shared" si="1"/>
        <v>2</v>
      </c>
      <c r="M43" s="1">
        <f t="shared" si="1"/>
        <v>16.666666666666668</v>
      </c>
      <c r="N43" s="22"/>
      <c r="O43" s="22"/>
      <c r="P43" s="22"/>
      <c r="Q43" s="22"/>
    </row>
    <row r="44" spans="1:24">
      <c r="A44" s="25" t="s">
        <v>390</v>
      </c>
      <c r="B44" s="22">
        <v>12</v>
      </c>
      <c r="C44" s="22">
        <v>5</v>
      </c>
      <c r="D44" s="22">
        <v>17</v>
      </c>
      <c r="E44" s="22">
        <v>6</v>
      </c>
      <c r="F44" s="22">
        <v>2</v>
      </c>
      <c r="G44" s="22">
        <v>10</v>
      </c>
      <c r="H44" s="22">
        <v>6</v>
      </c>
      <c r="I44" s="22">
        <v>2</v>
      </c>
      <c r="J44" s="22">
        <v>10</v>
      </c>
      <c r="K44" s="1">
        <f t="shared" si="1"/>
        <v>8</v>
      </c>
      <c r="L44" s="1">
        <f t="shared" si="1"/>
        <v>3</v>
      </c>
      <c r="M44" s="1">
        <f t="shared" si="1"/>
        <v>12.333333333333334</v>
      </c>
      <c r="N44" s="22"/>
      <c r="O44" s="22"/>
      <c r="P44" s="22"/>
      <c r="Q44" s="22"/>
    </row>
    <row r="45" spans="1:24">
      <c r="A45" s="25" t="s">
        <v>391</v>
      </c>
      <c r="B45" s="22">
        <v>8</v>
      </c>
      <c r="C45" s="22">
        <v>1</v>
      </c>
      <c r="D45" s="22">
        <v>14</v>
      </c>
      <c r="E45" s="22">
        <v>4</v>
      </c>
      <c r="F45" s="22">
        <v>-2</v>
      </c>
      <c r="G45" s="22">
        <v>10</v>
      </c>
      <c r="H45" s="22">
        <v>4</v>
      </c>
      <c r="I45" s="22">
        <v>-2</v>
      </c>
      <c r="J45" s="22">
        <v>10</v>
      </c>
      <c r="K45" s="1">
        <f t="shared" si="1"/>
        <v>5.333333333333333</v>
      </c>
      <c r="L45" s="1">
        <f t="shared" si="1"/>
        <v>-1</v>
      </c>
      <c r="M45" s="1">
        <f t="shared" si="1"/>
        <v>11.333333333333334</v>
      </c>
      <c r="N45" s="22"/>
      <c r="O45" s="22"/>
      <c r="P45" s="22"/>
      <c r="Q45" s="22"/>
    </row>
    <row r="46" spans="1:24">
      <c r="A46" s="25" t="s">
        <v>392</v>
      </c>
      <c r="B46" s="22">
        <v>9</v>
      </c>
      <c r="C46" s="22">
        <v>4</v>
      </c>
      <c r="D46" s="22">
        <v>15</v>
      </c>
      <c r="E46" s="22">
        <v>5</v>
      </c>
      <c r="F46" s="22">
        <v>2</v>
      </c>
      <c r="G46" s="22">
        <v>7</v>
      </c>
      <c r="H46" s="22">
        <v>5</v>
      </c>
      <c r="I46" s="22">
        <v>2</v>
      </c>
      <c r="J46" s="22">
        <v>7</v>
      </c>
      <c r="K46" s="1">
        <f t="shared" si="1"/>
        <v>6.333333333333333</v>
      </c>
      <c r="L46" s="1">
        <f t="shared" si="1"/>
        <v>2.6666666666666665</v>
      </c>
      <c r="M46" s="1">
        <f t="shared" si="1"/>
        <v>9.6666666666666661</v>
      </c>
      <c r="N46" s="22"/>
      <c r="O46" s="22"/>
      <c r="P46" s="22"/>
      <c r="Q46" s="22"/>
    </row>
    <row r="47" spans="1:24">
      <c r="A47" s="25" t="s">
        <v>393</v>
      </c>
      <c r="B47" s="22">
        <v>8</v>
      </c>
      <c r="C47" s="22">
        <v>4</v>
      </c>
      <c r="D47" s="22">
        <v>15</v>
      </c>
      <c r="E47" s="22">
        <v>4</v>
      </c>
      <c r="F47" s="22">
        <v>2</v>
      </c>
      <c r="G47" s="22">
        <v>6</v>
      </c>
      <c r="H47" s="22">
        <v>4</v>
      </c>
      <c r="I47" s="22">
        <v>2</v>
      </c>
      <c r="J47" s="22">
        <v>6</v>
      </c>
      <c r="K47" s="1">
        <f t="shared" si="1"/>
        <v>5.333333333333333</v>
      </c>
      <c r="L47" s="1">
        <f t="shared" si="1"/>
        <v>2.6666666666666665</v>
      </c>
      <c r="M47" s="1">
        <f t="shared" si="1"/>
        <v>9</v>
      </c>
      <c r="N47" s="22"/>
      <c r="O47" s="22"/>
      <c r="P47" s="22"/>
      <c r="Q47" s="22"/>
    </row>
    <row r="48" spans="1:24">
      <c r="A48" s="25" t="s">
        <v>394</v>
      </c>
      <c r="B48" s="22">
        <v>8</v>
      </c>
      <c r="C48" s="22">
        <v>2</v>
      </c>
      <c r="D48" s="22">
        <v>14</v>
      </c>
      <c r="E48" s="22">
        <v>8</v>
      </c>
      <c r="F48" s="22">
        <v>4</v>
      </c>
      <c r="G48" s="22">
        <v>12</v>
      </c>
      <c r="H48" s="22">
        <v>8</v>
      </c>
      <c r="I48" s="22">
        <v>4</v>
      </c>
      <c r="J48" s="22">
        <v>12</v>
      </c>
      <c r="K48" s="1">
        <f t="shared" si="1"/>
        <v>8</v>
      </c>
      <c r="L48" s="1">
        <f t="shared" si="1"/>
        <v>3.3333333333333335</v>
      </c>
      <c r="M48" s="1">
        <f t="shared" si="1"/>
        <v>12.666666666666666</v>
      </c>
      <c r="N48" s="22"/>
      <c r="O48" s="22"/>
      <c r="P48" s="22"/>
      <c r="Q48" s="22"/>
    </row>
    <row r="49" spans="1:17">
      <c r="A49" s="25" t="s">
        <v>395</v>
      </c>
      <c r="B49" s="22">
        <v>11</v>
      </c>
      <c r="C49" s="22">
        <v>4</v>
      </c>
      <c r="D49" s="22">
        <v>17</v>
      </c>
      <c r="E49" s="22">
        <v>7</v>
      </c>
      <c r="F49" s="22">
        <v>1</v>
      </c>
      <c r="G49" s="22">
        <v>14</v>
      </c>
      <c r="H49" s="22">
        <v>7</v>
      </c>
      <c r="I49" s="22">
        <v>1</v>
      </c>
      <c r="J49" s="22">
        <v>14</v>
      </c>
      <c r="K49" s="1">
        <f t="shared" si="1"/>
        <v>8.3333333333333339</v>
      </c>
      <c r="L49" s="1">
        <f t="shared" si="1"/>
        <v>2</v>
      </c>
      <c r="M49" s="1">
        <f t="shared" si="1"/>
        <v>15</v>
      </c>
      <c r="N49" s="22"/>
      <c r="O49" s="22"/>
      <c r="P49" s="22"/>
      <c r="Q49" s="22"/>
    </row>
    <row r="50" spans="1:17">
      <c r="A50" s="25" t="s">
        <v>396</v>
      </c>
      <c r="B50" s="22">
        <v>10</v>
      </c>
      <c r="C50" s="22">
        <v>8</v>
      </c>
      <c r="D50" s="22">
        <v>12</v>
      </c>
      <c r="E50" s="22">
        <v>5</v>
      </c>
      <c r="F50" s="22">
        <v>1</v>
      </c>
      <c r="G50" s="22">
        <v>9</v>
      </c>
      <c r="H50" s="22">
        <v>5</v>
      </c>
      <c r="I50" s="22">
        <v>1</v>
      </c>
      <c r="J50" s="22">
        <v>9</v>
      </c>
      <c r="K50" s="1">
        <f t="shared" si="1"/>
        <v>6.666666666666667</v>
      </c>
      <c r="L50" s="1">
        <f t="shared" si="1"/>
        <v>3.3333333333333335</v>
      </c>
      <c r="M50" s="1">
        <f t="shared" si="1"/>
        <v>10</v>
      </c>
      <c r="N50" s="22"/>
      <c r="O50" s="22"/>
      <c r="P50" s="22"/>
      <c r="Q50" s="22"/>
    </row>
    <row r="51" spans="1:17">
      <c r="A51" s="25" t="s">
        <v>397</v>
      </c>
      <c r="B51" s="22">
        <v>10</v>
      </c>
      <c r="C51" s="22">
        <v>6</v>
      </c>
      <c r="D51" s="22">
        <v>14</v>
      </c>
      <c r="E51" s="22">
        <v>8</v>
      </c>
      <c r="F51" s="22">
        <v>2</v>
      </c>
      <c r="G51" s="22">
        <v>12</v>
      </c>
      <c r="H51" s="22">
        <v>8</v>
      </c>
      <c r="I51" s="22">
        <v>2</v>
      </c>
      <c r="J51" s="22">
        <v>12</v>
      </c>
      <c r="K51" s="1">
        <f t="shared" si="1"/>
        <v>8.6666666666666661</v>
      </c>
      <c r="L51" s="1">
        <f t="shared" si="1"/>
        <v>3.3333333333333335</v>
      </c>
      <c r="M51" s="1">
        <f t="shared" si="1"/>
        <v>12.666666666666666</v>
      </c>
      <c r="N51" s="22"/>
      <c r="O51" s="22"/>
      <c r="P51" s="22"/>
      <c r="Q51" s="22"/>
    </row>
    <row r="52" spans="1:17">
      <c r="A52" s="25" t="s">
        <v>398</v>
      </c>
      <c r="B52" s="22">
        <v>8</v>
      </c>
      <c r="C52" s="22">
        <v>2</v>
      </c>
      <c r="D52" s="22">
        <v>14</v>
      </c>
      <c r="E52" s="22">
        <v>11</v>
      </c>
      <c r="F52" s="22">
        <v>7</v>
      </c>
      <c r="G52" s="22">
        <v>16</v>
      </c>
      <c r="H52" s="22">
        <v>11</v>
      </c>
      <c r="I52" s="22">
        <v>7</v>
      </c>
      <c r="J52" s="22">
        <v>16</v>
      </c>
      <c r="K52" s="1">
        <f t="shared" si="1"/>
        <v>10</v>
      </c>
      <c r="L52" s="1">
        <f t="shared" si="1"/>
        <v>5.333333333333333</v>
      </c>
      <c r="M52" s="1">
        <f t="shared" si="1"/>
        <v>15.333333333333334</v>
      </c>
      <c r="N52" s="22"/>
      <c r="O52" s="22"/>
      <c r="P52" s="22"/>
      <c r="Q52" s="22"/>
    </row>
    <row r="53" spans="1:17">
      <c r="A53" s="25" t="s">
        <v>399</v>
      </c>
      <c r="B53" s="22">
        <v>8</v>
      </c>
      <c r="C53" s="22">
        <v>1</v>
      </c>
      <c r="D53" s="22">
        <v>14</v>
      </c>
      <c r="E53" s="22">
        <v>10</v>
      </c>
      <c r="F53" s="22">
        <v>4</v>
      </c>
      <c r="G53" s="22">
        <v>16</v>
      </c>
      <c r="H53" s="22">
        <v>10</v>
      </c>
      <c r="I53" s="22">
        <v>4</v>
      </c>
      <c r="J53" s="22">
        <v>16</v>
      </c>
      <c r="K53" s="1">
        <f t="shared" si="1"/>
        <v>9.3333333333333339</v>
      </c>
      <c r="L53" s="1">
        <f t="shared" si="1"/>
        <v>3</v>
      </c>
      <c r="M53" s="1">
        <f t="shared" si="1"/>
        <v>15.333333333333334</v>
      </c>
      <c r="N53" s="22"/>
      <c r="O53" s="22"/>
      <c r="P53" s="22"/>
      <c r="Q53" s="22"/>
    </row>
    <row r="54" spans="1:17">
      <c r="A54" s="25" t="s">
        <v>400</v>
      </c>
      <c r="B54" s="22">
        <v>8</v>
      </c>
      <c r="C54" s="22">
        <v>2</v>
      </c>
      <c r="D54" s="22">
        <v>14</v>
      </c>
      <c r="E54" s="22">
        <v>10</v>
      </c>
      <c r="F54" s="22">
        <v>4</v>
      </c>
      <c r="G54" s="22">
        <v>17</v>
      </c>
      <c r="H54" s="22">
        <v>10</v>
      </c>
      <c r="I54" s="22">
        <v>4</v>
      </c>
      <c r="J54" s="22">
        <v>17</v>
      </c>
      <c r="K54" s="1">
        <f t="shared" si="1"/>
        <v>9.3333333333333339</v>
      </c>
      <c r="L54" s="1">
        <f t="shared" si="1"/>
        <v>3.3333333333333335</v>
      </c>
      <c r="M54" s="1">
        <f t="shared" si="1"/>
        <v>16</v>
      </c>
      <c r="N54" s="22"/>
      <c r="O54" s="22"/>
      <c r="P54" s="22"/>
      <c r="Q54" s="22"/>
    </row>
    <row r="55" spans="1:17">
      <c r="A55" s="25" t="s">
        <v>401</v>
      </c>
      <c r="B55" s="22">
        <v>9</v>
      </c>
      <c r="C55" s="22">
        <v>5</v>
      </c>
      <c r="D55" s="22">
        <v>15</v>
      </c>
      <c r="E55" s="22">
        <v>9</v>
      </c>
      <c r="F55" s="22">
        <v>4</v>
      </c>
      <c r="G55" s="22">
        <v>16</v>
      </c>
      <c r="H55" s="22">
        <v>9</v>
      </c>
      <c r="I55" s="22">
        <v>4</v>
      </c>
      <c r="J55" s="22">
        <v>16</v>
      </c>
      <c r="K55" s="1">
        <f t="shared" si="1"/>
        <v>9</v>
      </c>
      <c r="L55" s="1">
        <f t="shared" si="1"/>
        <v>4.333333333333333</v>
      </c>
      <c r="M55" s="1">
        <f t="shared" si="1"/>
        <v>15.666666666666666</v>
      </c>
      <c r="N55" s="22"/>
      <c r="O55" s="22"/>
      <c r="P55" s="22"/>
      <c r="Q55" s="22"/>
    </row>
    <row r="56" spans="1:17">
      <c r="A56" s="25" t="s">
        <v>402</v>
      </c>
      <c r="B56" s="22">
        <v>10</v>
      </c>
      <c r="C56" s="22">
        <v>4</v>
      </c>
      <c r="D56" s="22">
        <v>16</v>
      </c>
      <c r="E56" s="22">
        <v>7</v>
      </c>
      <c r="F56" s="22">
        <v>-1</v>
      </c>
      <c r="G56" s="22">
        <v>13</v>
      </c>
      <c r="H56" s="22">
        <v>7</v>
      </c>
      <c r="I56" s="22">
        <v>-1</v>
      </c>
      <c r="J56" s="22">
        <v>13</v>
      </c>
      <c r="K56" s="1">
        <f t="shared" si="1"/>
        <v>8</v>
      </c>
      <c r="L56" s="1">
        <f t="shared" si="1"/>
        <v>0.66666666666666663</v>
      </c>
      <c r="M56" s="1">
        <f t="shared" si="1"/>
        <v>14</v>
      </c>
      <c r="N56" s="22"/>
      <c r="O56" s="22"/>
      <c r="P56" s="22"/>
      <c r="Q56" s="22"/>
    </row>
    <row r="57" spans="1:17">
      <c r="A57" s="25" t="s">
        <v>403</v>
      </c>
      <c r="B57" s="22">
        <v>10</v>
      </c>
      <c r="C57" s="22">
        <v>3</v>
      </c>
      <c r="D57" s="22">
        <v>17</v>
      </c>
      <c r="E57" s="22">
        <v>10</v>
      </c>
      <c r="F57" s="22">
        <v>4</v>
      </c>
      <c r="G57" s="22">
        <v>15</v>
      </c>
      <c r="H57" s="22">
        <v>10</v>
      </c>
      <c r="I57" s="22">
        <v>4</v>
      </c>
      <c r="J57" s="22">
        <v>15</v>
      </c>
      <c r="K57" s="1">
        <f t="shared" si="1"/>
        <v>10</v>
      </c>
      <c r="L57" s="1">
        <f t="shared" si="1"/>
        <v>3.6666666666666665</v>
      </c>
      <c r="M57" s="1">
        <f t="shared" si="1"/>
        <v>15.666666666666666</v>
      </c>
      <c r="N57" s="22"/>
      <c r="O57" s="22"/>
      <c r="P57" s="22"/>
      <c r="Q57" s="22"/>
    </row>
    <row r="58" spans="1:17">
      <c r="A58" s="25" t="s">
        <v>404</v>
      </c>
      <c r="B58" s="22">
        <v>10</v>
      </c>
      <c r="C58" s="22">
        <v>5</v>
      </c>
      <c r="D58" s="22">
        <v>18</v>
      </c>
      <c r="E58" s="22">
        <v>6</v>
      </c>
      <c r="F58" s="22">
        <v>2</v>
      </c>
      <c r="G58" s="22">
        <v>12</v>
      </c>
      <c r="H58" s="22">
        <v>6</v>
      </c>
      <c r="I58" s="22">
        <v>2</v>
      </c>
      <c r="J58" s="22">
        <v>12</v>
      </c>
      <c r="K58" s="1">
        <f t="shared" si="1"/>
        <v>7.333333333333333</v>
      </c>
      <c r="L58" s="1">
        <f t="shared" si="1"/>
        <v>3</v>
      </c>
      <c r="M58" s="1">
        <f t="shared" si="1"/>
        <v>14</v>
      </c>
      <c r="N58" s="22"/>
      <c r="O58" s="22"/>
      <c r="P58" s="22"/>
      <c r="Q58" s="22"/>
    </row>
    <row r="59" spans="1:17">
      <c r="A59" s="25" t="s">
        <v>405</v>
      </c>
      <c r="B59" s="22">
        <v>9</v>
      </c>
      <c r="C59" s="22">
        <v>3</v>
      </c>
      <c r="D59" s="22">
        <v>15</v>
      </c>
      <c r="E59" s="22">
        <v>6</v>
      </c>
      <c r="F59" s="22">
        <v>1</v>
      </c>
      <c r="G59" s="22">
        <v>11</v>
      </c>
      <c r="H59" s="22">
        <v>6</v>
      </c>
      <c r="I59" s="22">
        <v>1</v>
      </c>
      <c r="J59" s="22">
        <v>11</v>
      </c>
      <c r="K59" s="1">
        <f t="shared" si="1"/>
        <v>7</v>
      </c>
      <c r="L59" s="1">
        <f t="shared" si="1"/>
        <v>1.6666666666666667</v>
      </c>
      <c r="M59" s="1">
        <f t="shared" si="1"/>
        <v>12.333333333333334</v>
      </c>
      <c r="N59" s="22"/>
      <c r="O59" s="22"/>
      <c r="P59" s="22"/>
      <c r="Q59" s="22"/>
    </row>
    <row r="60" spans="1:17">
      <c r="A60" s="25" t="s">
        <v>406</v>
      </c>
      <c r="B60" s="22">
        <v>10</v>
      </c>
      <c r="C60" s="22">
        <v>6</v>
      </c>
      <c r="D60" s="22">
        <v>15</v>
      </c>
      <c r="E60" s="22">
        <v>6</v>
      </c>
      <c r="F60" s="22">
        <v>0</v>
      </c>
      <c r="G60" s="22">
        <v>12</v>
      </c>
      <c r="H60" s="22">
        <v>6</v>
      </c>
      <c r="I60" s="22">
        <v>0</v>
      </c>
      <c r="J60" s="22">
        <v>12</v>
      </c>
      <c r="K60" s="1">
        <f t="shared" si="1"/>
        <v>7.333333333333333</v>
      </c>
      <c r="L60" s="1">
        <f t="shared" si="1"/>
        <v>2</v>
      </c>
      <c r="M60" s="1">
        <f t="shared" si="1"/>
        <v>13</v>
      </c>
      <c r="N60" s="22"/>
      <c r="O60" s="22"/>
      <c r="P60" s="22"/>
      <c r="Q60" s="22"/>
    </row>
    <row r="61" spans="1:17">
      <c r="A61" s="25" t="s">
        <v>407</v>
      </c>
      <c r="B61" s="22">
        <v>9</v>
      </c>
      <c r="C61" s="22">
        <v>3</v>
      </c>
      <c r="D61" s="22">
        <v>14</v>
      </c>
      <c r="E61" s="22"/>
      <c r="F61" s="22"/>
      <c r="G61" s="22"/>
      <c r="H61" s="22"/>
      <c r="I61" s="22"/>
      <c r="J61" s="22"/>
      <c r="K61" s="1">
        <f t="shared" si="1"/>
        <v>9</v>
      </c>
      <c r="L61" s="1">
        <f t="shared" si="1"/>
        <v>3</v>
      </c>
      <c r="M61" s="1">
        <f t="shared" si="1"/>
        <v>14</v>
      </c>
      <c r="N61" s="22"/>
      <c r="O61" s="22"/>
      <c r="P61" s="22"/>
      <c r="Q61" s="22"/>
    </row>
    <row r="62" spans="1:17">
      <c r="A62" s="25" t="s">
        <v>408</v>
      </c>
      <c r="B62" s="22">
        <v>7</v>
      </c>
      <c r="C62" s="22">
        <v>4</v>
      </c>
      <c r="D62" s="22">
        <v>9</v>
      </c>
      <c r="E62" s="22">
        <v>5</v>
      </c>
      <c r="F62" s="22">
        <v>0</v>
      </c>
      <c r="G62" s="22">
        <v>10</v>
      </c>
      <c r="H62" s="22">
        <v>5</v>
      </c>
      <c r="I62" s="22">
        <v>0</v>
      </c>
      <c r="J62" s="22">
        <v>10</v>
      </c>
      <c r="K62" s="1">
        <f t="shared" si="1"/>
        <v>5.666666666666667</v>
      </c>
      <c r="L62" s="1">
        <f t="shared" si="1"/>
        <v>1.3333333333333333</v>
      </c>
      <c r="M62" s="1">
        <f t="shared" si="1"/>
        <v>9.6666666666666661</v>
      </c>
      <c r="N62" s="22"/>
      <c r="O62" s="22"/>
      <c r="P62" s="22"/>
      <c r="Q62" s="22"/>
    </row>
    <row r="63" spans="1:17">
      <c r="A63" s="25" t="s">
        <v>409</v>
      </c>
      <c r="B63" s="22">
        <v>9</v>
      </c>
      <c r="C63" s="22">
        <v>2</v>
      </c>
      <c r="D63" s="22">
        <v>16</v>
      </c>
      <c r="E63" s="22">
        <v>6</v>
      </c>
      <c r="F63" s="22">
        <v>0</v>
      </c>
      <c r="G63" s="22">
        <v>13</v>
      </c>
      <c r="H63" s="22">
        <v>6</v>
      </c>
      <c r="I63" s="22">
        <v>0</v>
      </c>
      <c r="J63" s="22">
        <v>13</v>
      </c>
      <c r="K63" s="1">
        <f t="shared" si="1"/>
        <v>7</v>
      </c>
      <c r="L63" s="1">
        <f t="shared" si="1"/>
        <v>0.66666666666666663</v>
      </c>
      <c r="M63" s="1">
        <f t="shared" si="1"/>
        <v>14</v>
      </c>
      <c r="N63" s="22"/>
      <c r="O63" s="22"/>
      <c r="P63" s="22"/>
      <c r="Q63" s="22"/>
    </row>
    <row r="64" spans="1:17">
      <c r="A64" s="25" t="s">
        <v>410</v>
      </c>
      <c r="B64" s="22">
        <v>7</v>
      </c>
      <c r="C64" s="22">
        <v>3</v>
      </c>
      <c r="D64" s="22">
        <v>10</v>
      </c>
      <c r="E64" s="22">
        <v>8</v>
      </c>
      <c r="F64" s="22">
        <v>4</v>
      </c>
      <c r="G64" s="22">
        <v>14</v>
      </c>
      <c r="H64" s="22">
        <v>8</v>
      </c>
      <c r="I64" s="22">
        <v>4</v>
      </c>
      <c r="J64" s="22">
        <v>14</v>
      </c>
      <c r="K64" s="1">
        <f t="shared" si="1"/>
        <v>7.666666666666667</v>
      </c>
      <c r="L64" s="1">
        <f t="shared" si="1"/>
        <v>3.6666666666666665</v>
      </c>
      <c r="M64" s="1">
        <f t="shared" si="1"/>
        <v>12.666666666666666</v>
      </c>
      <c r="N64" s="22"/>
      <c r="O64" s="22"/>
      <c r="P64" s="22"/>
      <c r="Q64" s="22"/>
    </row>
    <row r="65" spans="1:17">
      <c r="A65" s="25" t="s">
        <v>411</v>
      </c>
      <c r="B65" s="22">
        <v>8</v>
      </c>
      <c r="C65" s="22">
        <v>5</v>
      </c>
      <c r="D65" s="22">
        <v>12</v>
      </c>
      <c r="E65" s="22">
        <v>7</v>
      </c>
      <c r="F65" s="22">
        <v>3</v>
      </c>
      <c r="G65" s="22">
        <v>12</v>
      </c>
      <c r="H65" s="22">
        <v>7</v>
      </c>
      <c r="I65" s="22">
        <v>3</v>
      </c>
      <c r="J65" s="22">
        <v>12</v>
      </c>
      <c r="K65" s="1">
        <f t="shared" si="1"/>
        <v>7.333333333333333</v>
      </c>
      <c r="L65" s="1">
        <f t="shared" si="1"/>
        <v>3.6666666666666665</v>
      </c>
      <c r="M65" s="1">
        <f t="shared" si="1"/>
        <v>12</v>
      </c>
      <c r="N65" s="22"/>
      <c r="O65" s="22"/>
      <c r="P65" s="22"/>
      <c r="Q65" s="22"/>
    </row>
    <row r="66" spans="1:17">
      <c r="A66" s="25" t="s">
        <v>412</v>
      </c>
      <c r="B66" s="22">
        <v>8</v>
      </c>
      <c r="C66" s="22">
        <v>3</v>
      </c>
      <c r="D66" s="22">
        <v>13</v>
      </c>
      <c r="E66" s="22">
        <v>4</v>
      </c>
      <c r="F66" s="22">
        <v>-1</v>
      </c>
      <c r="G66" s="22">
        <v>10</v>
      </c>
      <c r="H66" s="22">
        <v>4</v>
      </c>
      <c r="I66" s="22">
        <v>-1</v>
      </c>
      <c r="J66" s="22">
        <v>10</v>
      </c>
      <c r="K66" s="1">
        <f t="shared" si="1"/>
        <v>5.333333333333333</v>
      </c>
      <c r="L66" s="1">
        <f t="shared" si="1"/>
        <v>0.33333333333333331</v>
      </c>
      <c r="M66" s="1">
        <f t="shared" si="1"/>
        <v>11</v>
      </c>
      <c r="N66" s="22"/>
      <c r="O66" s="22"/>
      <c r="P66" s="22"/>
      <c r="Q66" s="22"/>
    </row>
    <row r="67" spans="1:17">
      <c r="A67" s="25" t="s">
        <v>413</v>
      </c>
      <c r="B67" s="22">
        <v>8</v>
      </c>
      <c r="C67" s="22">
        <v>4</v>
      </c>
      <c r="D67" s="22">
        <v>12</v>
      </c>
      <c r="E67" s="22">
        <v>4</v>
      </c>
      <c r="F67" s="22">
        <v>-2</v>
      </c>
      <c r="G67" s="22">
        <v>8</v>
      </c>
      <c r="H67" s="22">
        <v>4</v>
      </c>
      <c r="I67" s="22">
        <v>-2</v>
      </c>
      <c r="J67" s="22">
        <v>8</v>
      </c>
      <c r="K67" s="1">
        <f t="shared" ref="K67:M130" si="2">AVERAGE(B67,E67,H67)</f>
        <v>5.333333333333333</v>
      </c>
      <c r="L67" s="1">
        <f t="shared" si="2"/>
        <v>0</v>
      </c>
      <c r="M67" s="1">
        <f t="shared" si="2"/>
        <v>9.3333333333333339</v>
      </c>
      <c r="N67" s="22"/>
      <c r="O67" s="22"/>
      <c r="P67" s="22"/>
      <c r="Q67" s="22"/>
    </row>
    <row r="68" spans="1:17">
      <c r="A68" s="25" t="s">
        <v>414</v>
      </c>
      <c r="B68" s="22">
        <v>9</v>
      </c>
      <c r="C68" s="22">
        <v>6</v>
      </c>
      <c r="D68" s="22">
        <v>13</v>
      </c>
      <c r="E68" s="22">
        <v>4</v>
      </c>
      <c r="F68" s="22">
        <v>-2</v>
      </c>
      <c r="G68" s="22">
        <v>10</v>
      </c>
      <c r="H68" s="22">
        <v>4</v>
      </c>
      <c r="I68" s="22">
        <v>-2</v>
      </c>
      <c r="J68" s="22">
        <v>10</v>
      </c>
      <c r="K68" s="1">
        <f t="shared" si="2"/>
        <v>5.666666666666667</v>
      </c>
      <c r="L68" s="1">
        <f t="shared" si="2"/>
        <v>0.66666666666666663</v>
      </c>
      <c r="M68" s="1">
        <f t="shared" si="2"/>
        <v>11</v>
      </c>
      <c r="N68" s="22"/>
      <c r="O68" s="22"/>
      <c r="P68" s="22"/>
      <c r="Q68" s="22"/>
    </row>
    <row r="69" spans="1:17">
      <c r="A69" s="25" t="s">
        <v>415</v>
      </c>
      <c r="B69" s="22">
        <v>9</v>
      </c>
      <c r="C69" s="22">
        <v>4</v>
      </c>
      <c r="D69" s="22">
        <v>14</v>
      </c>
      <c r="E69" s="22">
        <v>4</v>
      </c>
      <c r="F69" s="22">
        <v>-2</v>
      </c>
      <c r="G69" s="22">
        <v>10</v>
      </c>
      <c r="H69" s="22">
        <v>4</v>
      </c>
      <c r="I69" s="22">
        <v>-2</v>
      </c>
      <c r="J69" s="22">
        <v>10</v>
      </c>
      <c r="K69" s="1">
        <f t="shared" si="2"/>
        <v>5.666666666666667</v>
      </c>
      <c r="L69" s="1">
        <f t="shared" si="2"/>
        <v>0</v>
      </c>
      <c r="M69" s="1">
        <f t="shared" si="2"/>
        <v>11.333333333333334</v>
      </c>
      <c r="N69" s="22"/>
      <c r="O69" s="22"/>
      <c r="P69" s="22"/>
      <c r="Q69" s="22"/>
    </row>
    <row r="70" spans="1:17">
      <c r="A70" s="25" t="s">
        <v>416</v>
      </c>
      <c r="B70" s="22">
        <v>8</v>
      </c>
      <c r="C70" s="22">
        <v>4</v>
      </c>
      <c r="D70" s="22">
        <v>14</v>
      </c>
      <c r="E70" s="22">
        <v>6</v>
      </c>
      <c r="F70" s="22">
        <v>-1</v>
      </c>
      <c r="G70" s="22">
        <v>14</v>
      </c>
      <c r="H70" s="22">
        <v>6</v>
      </c>
      <c r="I70" s="22">
        <v>-1</v>
      </c>
      <c r="J70" s="22">
        <v>14</v>
      </c>
      <c r="K70" s="1">
        <f t="shared" si="2"/>
        <v>6.666666666666667</v>
      </c>
      <c r="L70" s="1">
        <f t="shared" si="2"/>
        <v>0.66666666666666663</v>
      </c>
      <c r="M70" s="1">
        <f t="shared" si="2"/>
        <v>14</v>
      </c>
      <c r="N70" s="22"/>
      <c r="O70" s="22"/>
      <c r="P70" s="22"/>
      <c r="Q70" s="22"/>
    </row>
    <row r="71" spans="1:17">
      <c r="A71" s="25" t="s">
        <v>417</v>
      </c>
      <c r="B71" s="22">
        <v>9</v>
      </c>
      <c r="C71" s="22">
        <v>4</v>
      </c>
      <c r="D71" s="22">
        <v>16</v>
      </c>
      <c r="E71" s="22">
        <v>8</v>
      </c>
      <c r="F71" s="22">
        <v>0</v>
      </c>
      <c r="G71" s="22">
        <v>15</v>
      </c>
      <c r="H71" s="22">
        <v>8</v>
      </c>
      <c r="I71" s="22">
        <v>0</v>
      </c>
      <c r="J71" s="22">
        <v>15</v>
      </c>
      <c r="K71" s="1">
        <f t="shared" si="2"/>
        <v>8.3333333333333339</v>
      </c>
      <c r="L71" s="1">
        <f t="shared" si="2"/>
        <v>1.3333333333333333</v>
      </c>
      <c r="M71" s="1">
        <f t="shared" si="2"/>
        <v>15.333333333333334</v>
      </c>
      <c r="N71" s="22"/>
      <c r="O71" s="22"/>
      <c r="P71" s="22"/>
      <c r="Q71" s="22"/>
    </row>
    <row r="72" spans="1:17">
      <c r="A72" s="25" t="s">
        <v>418</v>
      </c>
      <c r="B72" s="22">
        <v>12</v>
      </c>
      <c r="C72" s="22">
        <v>4</v>
      </c>
      <c r="D72" s="22">
        <v>19</v>
      </c>
      <c r="E72" s="22">
        <v>6</v>
      </c>
      <c r="F72" s="22">
        <v>-1</v>
      </c>
      <c r="G72" s="22">
        <v>13</v>
      </c>
      <c r="H72" s="22">
        <v>6</v>
      </c>
      <c r="I72" s="22">
        <v>-1</v>
      </c>
      <c r="J72" s="22">
        <v>13</v>
      </c>
      <c r="K72" s="1">
        <f t="shared" si="2"/>
        <v>8</v>
      </c>
      <c r="L72" s="1">
        <f t="shared" si="2"/>
        <v>0.66666666666666663</v>
      </c>
      <c r="M72" s="1">
        <f t="shared" si="2"/>
        <v>15</v>
      </c>
      <c r="N72" s="22"/>
      <c r="O72" s="22"/>
      <c r="P72" s="22"/>
      <c r="Q72" s="22"/>
    </row>
    <row r="73" spans="1:17">
      <c r="A73" s="25" t="s">
        <v>419</v>
      </c>
      <c r="B73" s="22">
        <v>11</v>
      </c>
      <c r="C73" s="22">
        <v>4</v>
      </c>
      <c r="D73" s="22">
        <v>18</v>
      </c>
      <c r="E73" s="22">
        <v>4</v>
      </c>
      <c r="F73" s="22">
        <v>-2</v>
      </c>
      <c r="G73" s="22">
        <v>11</v>
      </c>
      <c r="H73" s="22">
        <v>4</v>
      </c>
      <c r="I73" s="22">
        <v>-2</v>
      </c>
      <c r="J73" s="22">
        <v>11</v>
      </c>
      <c r="K73" s="1">
        <f t="shared" si="2"/>
        <v>6.333333333333333</v>
      </c>
      <c r="L73" s="1">
        <f t="shared" si="2"/>
        <v>0</v>
      </c>
      <c r="M73" s="1">
        <f t="shared" si="2"/>
        <v>13.333333333333334</v>
      </c>
      <c r="N73" s="22"/>
      <c r="O73" s="22"/>
      <c r="P73" s="22"/>
      <c r="Q73" s="22"/>
    </row>
    <row r="74" spans="1:17">
      <c r="A74" s="25" t="s">
        <v>420</v>
      </c>
      <c r="B74" s="22">
        <v>14</v>
      </c>
      <c r="C74" s="22">
        <v>9</v>
      </c>
      <c r="D74" s="22">
        <v>19</v>
      </c>
      <c r="E74" s="22">
        <v>5</v>
      </c>
      <c r="F74" s="22">
        <v>-1</v>
      </c>
      <c r="G74" s="22">
        <v>12</v>
      </c>
      <c r="H74" s="22">
        <v>5</v>
      </c>
      <c r="I74" s="22">
        <v>-1</v>
      </c>
      <c r="J74" s="22">
        <v>12</v>
      </c>
      <c r="K74" s="1">
        <f t="shared" si="2"/>
        <v>8</v>
      </c>
      <c r="L74" s="1">
        <f t="shared" si="2"/>
        <v>2.3333333333333335</v>
      </c>
      <c r="M74" s="1">
        <f t="shared" si="2"/>
        <v>14.333333333333334</v>
      </c>
      <c r="N74" s="22"/>
      <c r="O74" s="22"/>
      <c r="P74" s="22"/>
      <c r="Q74" s="22"/>
    </row>
    <row r="75" spans="1:17">
      <c r="A75" s="25" t="s">
        <v>421</v>
      </c>
      <c r="B75" s="22">
        <v>12</v>
      </c>
      <c r="C75" s="22">
        <v>8</v>
      </c>
      <c r="D75" s="22">
        <v>14</v>
      </c>
      <c r="E75" s="22">
        <v>8</v>
      </c>
      <c r="F75" s="22">
        <v>4</v>
      </c>
      <c r="G75" s="22">
        <v>14</v>
      </c>
      <c r="H75" s="22">
        <v>8</v>
      </c>
      <c r="I75" s="22">
        <v>4</v>
      </c>
      <c r="J75" s="22">
        <v>14</v>
      </c>
      <c r="K75" s="1">
        <f t="shared" si="2"/>
        <v>9.3333333333333339</v>
      </c>
      <c r="L75" s="1">
        <f t="shared" si="2"/>
        <v>5.333333333333333</v>
      </c>
      <c r="M75" s="1">
        <f t="shared" si="2"/>
        <v>14</v>
      </c>
      <c r="N75" s="22"/>
      <c r="O75" s="22"/>
      <c r="P75" s="22"/>
      <c r="Q75" s="22"/>
    </row>
    <row r="76" spans="1:17">
      <c r="A76" s="25" t="s">
        <v>422</v>
      </c>
      <c r="B76" s="22">
        <v>8</v>
      </c>
      <c r="C76" s="22">
        <v>4</v>
      </c>
      <c r="D76" s="22">
        <v>14</v>
      </c>
      <c r="E76" s="22">
        <v>9</v>
      </c>
      <c r="F76" s="22">
        <v>4</v>
      </c>
      <c r="G76" s="22">
        <v>15</v>
      </c>
      <c r="H76" s="22">
        <v>9</v>
      </c>
      <c r="I76" s="22">
        <v>4</v>
      </c>
      <c r="J76" s="22">
        <v>15</v>
      </c>
      <c r="K76" s="1">
        <f t="shared" si="2"/>
        <v>8.6666666666666661</v>
      </c>
      <c r="L76" s="1">
        <f t="shared" si="2"/>
        <v>4</v>
      </c>
      <c r="M76" s="1">
        <f t="shared" si="2"/>
        <v>14.666666666666666</v>
      </c>
      <c r="N76" s="22"/>
      <c r="O76" s="22"/>
      <c r="P76" s="22"/>
      <c r="Q76" s="22"/>
    </row>
    <row r="77" spans="1:17">
      <c r="A77" s="25" t="s">
        <v>423</v>
      </c>
      <c r="B77" s="22">
        <v>8</v>
      </c>
      <c r="C77" s="22">
        <v>1</v>
      </c>
      <c r="D77" s="22">
        <v>15</v>
      </c>
      <c r="E77" s="22">
        <v>11</v>
      </c>
      <c r="F77" s="22">
        <v>7</v>
      </c>
      <c r="G77" s="22">
        <v>17</v>
      </c>
      <c r="H77" s="22">
        <v>11</v>
      </c>
      <c r="I77" s="22">
        <v>7</v>
      </c>
      <c r="J77" s="22">
        <v>17</v>
      </c>
      <c r="K77" s="1">
        <f t="shared" si="2"/>
        <v>10</v>
      </c>
      <c r="L77" s="1">
        <f t="shared" si="2"/>
        <v>5</v>
      </c>
      <c r="M77" s="1">
        <f t="shared" si="2"/>
        <v>16.333333333333332</v>
      </c>
      <c r="N77" s="22"/>
      <c r="O77" s="22"/>
      <c r="P77" s="22"/>
      <c r="Q77" s="22"/>
    </row>
    <row r="78" spans="1:17">
      <c r="A78" s="25" t="s">
        <v>424</v>
      </c>
      <c r="B78" s="22">
        <v>10</v>
      </c>
      <c r="C78" s="22">
        <v>5</v>
      </c>
      <c r="D78" s="22">
        <v>17</v>
      </c>
      <c r="E78" s="22">
        <v>11</v>
      </c>
      <c r="F78" s="22">
        <v>8</v>
      </c>
      <c r="G78" s="22">
        <v>14</v>
      </c>
      <c r="H78" s="22">
        <v>11</v>
      </c>
      <c r="I78" s="22">
        <v>8</v>
      </c>
      <c r="J78" s="22">
        <v>14</v>
      </c>
      <c r="K78" s="1">
        <f t="shared" si="2"/>
        <v>10.666666666666666</v>
      </c>
      <c r="L78" s="1">
        <f t="shared" si="2"/>
        <v>7</v>
      </c>
      <c r="M78" s="1">
        <f t="shared" si="2"/>
        <v>15</v>
      </c>
      <c r="N78" s="22"/>
      <c r="O78" s="22"/>
      <c r="P78" s="22"/>
      <c r="Q78" s="22"/>
    </row>
    <row r="79" spans="1:17">
      <c r="A79" s="25" t="s">
        <v>425</v>
      </c>
      <c r="B79" s="22">
        <v>12</v>
      </c>
      <c r="C79" s="22">
        <v>5</v>
      </c>
      <c r="D79" s="22">
        <v>19</v>
      </c>
      <c r="E79" s="22">
        <v>9</v>
      </c>
      <c r="F79" s="22">
        <v>5</v>
      </c>
      <c r="G79" s="22">
        <v>13</v>
      </c>
      <c r="H79" s="22">
        <v>9</v>
      </c>
      <c r="I79" s="22">
        <v>5</v>
      </c>
      <c r="J79" s="22">
        <v>13</v>
      </c>
      <c r="K79" s="1">
        <f t="shared" si="2"/>
        <v>10</v>
      </c>
      <c r="L79" s="1">
        <f t="shared" si="2"/>
        <v>5</v>
      </c>
      <c r="M79" s="1">
        <f t="shared" si="2"/>
        <v>15</v>
      </c>
      <c r="N79" s="22"/>
      <c r="O79" s="22"/>
      <c r="P79" s="22"/>
      <c r="Q79" s="22"/>
    </row>
    <row r="80" spans="1:17">
      <c r="A80" s="25" t="s">
        <v>426</v>
      </c>
      <c r="B80" s="22">
        <v>14</v>
      </c>
      <c r="C80" s="22">
        <v>8</v>
      </c>
      <c r="D80" s="22">
        <v>21</v>
      </c>
      <c r="E80" s="22">
        <v>8</v>
      </c>
      <c r="F80" s="22">
        <v>2</v>
      </c>
      <c r="G80" s="22">
        <v>14</v>
      </c>
      <c r="H80" s="22">
        <v>8</v>
      </c>
      <c r="I80" s="22">
        <v>2</v>
      </c>
      <c r="J80" s="22">
        <v>14</v>
      </c>
      <c r="K80" s="1">
        <f t="shared" si="2"/>
        <v>10</v>
      </c>
      <c r="L80" s="1">
        <f t="shared" si="2"/>
        <v>4</v>
      </c>
      <c r="M80" s="1">
        <f t="shared" si="2"/>
        <v>16.333333333333332</v>
      </c>
      <c r="N80" s="22"/>
      <c r="O80" s="22"/>
      <c r="P80" s="22"/>
      <c r="Q80" s="22"/>
    </row>
    <row r="81" spans="1:17">
      <c r="A81" s="25" t="s">
        <v>427</v>
      </c>
      <c r="B81" s="22">
        <v>14</v>
      </c>
      <c r="C81" s="22">
        <v>5</v>
      </c>
      <c r="D81" s="22">
        <v>20</v>
      </c>
      <c r="E81" s="22">
        <v>8</v>
      </c>
      <c r="F81" s="22">
        <v>2</v>
      </c>
      <c r="G81" s="22">
        <v>14</v>
      </c>
      <c r="H81" s="22">
        <v>8</v>
      </c>
      <c r="I81" s="22">
        <v>2</v>
      </c>
      <c r="J81" s="22">
        <v>14</v>
      </c>
      <c r="K81" s="1">
        <f t="shared" si="2"/>
        <v>10</v>
      </c>
      <c r="L81" s="1">
        <f t="shared" si="2"/>
        <v>3</v>
      </c>
      <c r="M81" s="1">
        <f t="shared" si="2"/>
        <v>16</v>
      </c>
      <c r="N81" s="22"/>
      <c r="O81" s="22"/>
      <c r="P81" s="22"/>
      <c r="Q81" s="22"/>
    </row>
    <row r="82" spans="1:17">
      <c r="A82" s="25" t="s">
        <v>428</v>
      </c>
      <c r="B82" s="22">
        <v>13</v>
      </c>
      <c r="C82" s="22">
        <v>5</v>
      </c>
      <c r="D82" s="22">
        <v>19</v>
      </c>
      <c r="E82" s="22">
        <v>7</v>
      </c>
      <c r="F82" s="22">
        <v>1</v>
      </c>
      <c r="G82" s="22">
        <v>13</v>
      </c>
      <c r="H82" s="22">
        <v>7</v>
      </c>
      <c r="I82" s="22">
        <v>1</v>
      </c>
      <c r="J82" s="22">
        <v>13</v>
      </c>
      <c r="K82" s="1">
        <f t="shared" si="2"/>
        <v>9</v>
      </c>
      <c r="L82" s="1">
        <f t="shared" si="2"/>
        <v>2.3333333333333335</v>
      </c>
      <c r="M82" s="1">
        <f t="shared" si="2"/>
        <v>15</v>
      </c>
      <c r="N82" s="22"/>
      <c r="O82" s="22"/>
      <c r="P82" s="22"/>
      <c r="Q82" s="22"/>
    </row>
    <row r="83" spans="1:17">
      <c r="A83" s="25" t="s">
        <v>429</v>
      </c>
      <c r="B83" s="22">
        <v>11</v>
      </c>
      <c r="C83" s="22">
        <v>9</v>
      </c>
      <c r="D83" s="22">
        <v>14</v>
      </c>
      <c r="E83" s="22">
        <v>8</v>
      </c>
      <c r="F83" s="22">
        <v>0</v>
      </c>
      <c r="G83" s="22">
        <v>15</v>
      </c>
      <c r="H83" s="22">
        <v>8</v>
      </c>
      <c r="I83" s="22">
        <v>0</v>
      </c>
      <c r="J83" s="22">
        <v>15</v>
      </c>
      <c r="K83" s="1">
        <f t="shared" si="2"/>
        <v>9</v>
      </c>
      <c r="L83" s="1">
        <f t="shared" si="2"/>
        <v>3</v>
      </c>
      <c r="M83" s="1">
        <f t="shared" si="2"/>
        <v>14.666666666666666</v>
      </c>
      <c r="N83" s="22"/>
      <c r="O83" s="22"/>
      <c r="P83" s="22"/>
      <c r="Q83" s="22"/>
    </row>
    <row r="84" spans="1:17">
      <c r="A84" s="25" t="s">
        <v>430</v>
      </c>
      <c r="B84" s="22">
        <v>6</v>
      </c>
      <c r="C84" s="22">
        <v>0</v>
      </c>
      <c r="D84" s="22">
        <v>8</v>
      </c>
      <c r="E84" s="22">
        <v>11</v>
      </c>
      <c r="F84" s="22">
        <v>3</v>
      </c>
      <c r="G84" s="22">
        <v>18</v>
      </c>
      <c r="H84" s="22">
        <v>11</v>
      </c>
      <c r="I84" s="22">
        <v>3</v>
      </c>
      <c r="J84" s="22">
        <v>18</v>
      </c>
      <c r="K84" s="1">
        <f t="shared" si="2"/>
        <v>9.3333333333333339</v>
      </c>
      <c r="L84" s="1">
        <f t="shared" si="2"/>
        <v>2</v>
      </c>
      <c r="M84" s="1">
        <f t="shared" si="2"/>
        <v>14.666666666666666</v>
      </c>
      <c r="N84" s="22"/>
      <c r="O84" s="22"/>
      <c r="P84" s="22"/>
      <c r="Q84" s="22"/>
    </row>
    <row r="85" spans="1:17">
      <c r="A85" s="25" t="s">
        <v>431</v>
      </c>
      <c r="B85" s="22">
        <v>5</v>
      </c>
      <c r="C85" s="22">
        <v>-3</v>
      </c>
      <c r="D85" s="22">
        <v>11</v>
      </c>
      <c r="E85" s="22">
        <v>12</v>
      </c>
      <c r="F85" s="22">
        <v>6</v>
      </c>
      <c r="G85" s="22">
        <v>21</v>
      </c>
      <c r="H85" s="22">
        <v>12</v>
      </c>
      <c r="I85" s="22">
        <v>6</v>
      </c>
      <c r="J85" s="22">
        <v>21</v>
      </c>
      <c r="K85" s="1">
        <f t="shared" si="2"/>
        <v>9.6666666666666661</v>
      </c>
      <c r="L85" s="1">
        <f t="shared" si="2"/>
        <v>3</v>
      </c>
      <c r="M85" s="1">
        <f t="shared" si="2"/>
        <v>17.666666666666668</v>
      </c>
      <c r="N85" s="22"/>
      <c r="O85" s="22"/>
      <c r="P85" s="22"/>
      <c r="Q85" s="22"/>
    </row>
    <row r="86" spans="1:17">
      <c r="A86" s="25" t="s">
        <v>432</v>
      </c>
      <c r="B86" s="22">
        <v>6</v>
      </c>
      <c r="C86" s="22">
        <v>5</v>
      </c>
      <c r="D86" s="22">
        <v>7</v>
      </c>
      <c r="E86" s="22">
        <v>14</v>
      </c>
      <c r="F86" s="22">
        <v>7</v>
      </c>
      <c r="G86" s="22">
        <v>21</v>
      </c>
      <c r="H86" s="22">
        <v>14</v>
      </c>
      <c r="I86" s="22">
        <v>7</v>
      </c>
      <c r="J86" s="22">
        <v>21</v>
      </c>
      <c r="K86" s="1">
        <f t="shared" si="2"/>
        <v>11.333333333333334</v>
      </c>
      <c r="L86" s="1">
        <f t="shared" si="2"/>
        <v>6.333333333333333</v>
      </c>
      <c r="M86" s="1">
        <f t="shared" si="2"/>
        <v>16.333333333333332</v>
      </c>
      <c r="N86" s="22"/>
      <c r="O86" s="22"/>
      <c r="P86" s="22"/>
      <c r="Q86" s="22"/>
    </row>
    <row r="87" spans="1:17">
      <c r="A87" s="25" t="s">
        <v>433</v>
      </c>
      <c r="B87" s="22">
        <v>3</v>
      </c>
      <c r="C87" s="22">
        <v>1</v>
      </c>
      <c r="D87" s="22">
        <v>5</v>
      </c>
      <c r="E87" s="22">
        <v>14</v>
      </c>
      <c r="F87" s="22">
        <v>6</v>
      </c>
      <c r="G87" s="22">
        <v>21</v>
      </c>
      <c r="H87" s="22">
        <v>14</v>
      </c>
      <c r="I87" s="22">
        <v>6</v>
      </c>
      <c r="J87" s="22">
        <v>21</v>
      </c>
      <c r="K87" s="1">
        <f t="shared" si="2"/>
        <v>10.333333333333334</v>
      </c>
      <c r="L87" s="1">
        <f t="shared" si="2"/>
        <v>4.333333333333333</v>
      </c>
      <c r="M87" s="1">
        <f t="shared" si="2"/>
        <v>15.666666666666666</v>
      </c>
      <c r="N87" s="22"/>
      <c r="O87" s="22"/>
      <c r="P87" s="22"/>
      <c r="Q87" s="22"/>
    </row>
    <row r="88" spans="1:17">
      <c r="A88" s="25" t="s">
        <v>434</v>
      </c>
      <c r="B88" s="22">
        <v>7</v>
      </c>
      <c r="C88" s="22">
        <v>4</v>
      </c>
      <c r="D88" s="22">
        <v>10</v>
      </c>
      <c r="E88" s="22">
        <v>13</v>
      </c>
      <c r="F88" s="22">
        <v>7</v>
      </c>
      <c r="G88" s="22">
        <v>18</v>
      </c>
      <c r="H88" s="22">
        <v>13</v>
      </c>
      <c r="I88" s="22">
        <v>7</v>
      </c>
      <c r="J88" s="22">
        <v>18</v>
      </c>
      <c r="K88" s="1">
        <f t="shared" si="2"/>
        <v>11</v>
      </c>
      <c r="L88" s="1">
        <f t="shared" si="2"/>
        <v>6</v>
      </c>
      <c r="M88" s="1">
        <f t="shared" si="2"/>
        <v>15.333333333333334</v>
      </c>
      <c r="N88" s="22"/>
      <c r="O88" s="22"/>
      <c r="P88" s="22"/>
      <c r="Q88" s="22"/>
    </row>
    <row r="89" spans="1:17">
      <c r="A89" s="25" t="s">
        <v>435</v>
      </c>
      <c r="B89" s="22">
        <v>12</v>
      </c>
      <c r="C89" s="22">
        <v>5</v>
      </c>
      <c r="D89" s="22">
        <v>17</v>
      </c>
      <c r="E89" s="22">
        <v>13</v>
      </c>
      <c r="F89" s="22">
        <v>6</v>
      </c>
      <c r="G89" s="22">
        <v>21</v>
      </c>
      <c r="H89" s="22">
        <v>13</v>
      </c>
      <c r="I89" s="22">
        <v>6</v>
      </c>
      <c r="J89" s="22">
        <v>21</v>
      </c>
      <c r="K89" s="1">
        <f t="shared" si="2"/>
        <v>12.666666666666666</v>
      </c>
      <c r="L89" s="1">
        <f t="shared" si="2"/>
        <v>5.666666666666667</v>
      </c>
      <c r="M89" s="1">
        <f t="shared" si="2"/>
        <v>19.666666666666668</v>
      </c>
      <c r="N89" s="22"/>
      <c r="O89" s="22"/>
      <c r="P89" s="22"/>
      <c r="Q89" s="22"/>
    </row>
    <row r="90" spans="1:17">
      <c r="A90" s="25" t="s">
        <v>436</v>
      </c>
      <c r="B90" s="22">
        <v>13</v>
      </c>
      <c r="C90" s="22">
        <v>7</v>
      </c>
      <c r="D90" s="22">
        <v>20</v>
      </c>
      <c r="E90" s="22">
        <v>12</v>
      </c>
      <c r="F90" s="22">
        <v>5</v>
      </c>
      <c r="G90" s="22">
        <v>19</v>
      </c>
      <c r="H90" s="22">
        <v>12</v>
      </c>
      <c r="I90" s="22">
        <v>5</v>
      </c>
      <c r="J90" s="22">
        <v>19</v>
      </c>
      <c r="K90" s="1">
        <f t="shared" si="2"/>
        <v>12.333333333333334</v>
      </c>
      <c r="L90" s="1">
        <f t="shared" si="2"/>
        <v>5.666666666666667</v>
      </c>
      <c r="M90" s="1">
        <f t="shared" si="2"/>
        <v>19.333333333333332</v>
      </c>
      <c r="N90" s="22"/>
      <c r="O90" s="22"/>
      <c r="P90" s="22"/>
      <c r="Q90" s="22"/>
    </row>
    <row r="91" spans="1:17">
      <c r="A91" s="25" t="s">
        <v>437</v>
      </c>
      <c r="B91" s="22">
        <v>10</v>
      </c>
      <c r="C91" s="22">
        <v>5</v>
      </c>
      <c r="D91" s="22">
        <v>15</v>
      </c>
      <c r="E91" s="22">
        <v>10</v>
      </c>
      <c r="F91" s="22">
        <v>7</v>
      </c>
      <c r="G91" s="22">
        <v>14</v>
      </c>
      <c r="H91" s="22">
        <v>10</v>
      </c>
      <c r="I91" s="22">
        <v>7</v>
      </c>
      <c r="J91" s="22">
        <v>14</v>
      </c>
      <c r="K91" s="1">
        <f t="shared" si="2"/>
        <v>10</v>
      </c>
      <c r="L91" s="1">
        <f t="shared" si="2"/>
        <v>6.333333333333333</v>
      </c>
      <c r="M91" s="1">
        <f t="shared" si="2"/>
        <v>14.333333333333334</v>
      </c>
      <c r="N91" s="22"/>
      <c r="O91" s="22"/>
      <c r="P91" s="22"/>
      <c r="Q91" s="22"/>
    </row>
    <row r="92" spans="1:17">
      <c r="A92" s="25" t="s">
        <v>438</v>
      </c>
      <c r="B92" s="22">
        <v>7</v>
      </c>
      <c r="C92" s="22">
        <v>3</v>
      </c>
      <c r="D92" s="22">
        <v>10</v>
      </c>
      <c r="E92" s="22">
        <v>10</v>
      </c>
      <c r="F92" s="22">
        <v>10</v>
      </c>
      <c r="G92" s="22">
        <v>11</v>
      </c>
      <c r="H92" s="22">
        <v>10</v>
      </c>
      <c r="I92" s="22">
        <v>10</v>
      </c>
      <c r="J92" s="22">
        <v>11</v>
      </c>
      <c r="K92" s="1">
        <f t="shared" si="2"/>
        <v>9</v>
      </c>
      <c r="L92" s="1">
        <f t="shared" si="2"/>
        <v>7.666666666666667</v>
      </c>
      <c r="M92" s="1">
        <f t="shared" si="2"/>
        <v>10.666666666666666</v>
      </c>
      <c r="N92" s="22"/>
      <c r="O92" s="22"/>
      <c r="P92" s="22"/>
      <c r="Q92" s="22"/>
    </row>
    <row r="93" spans="1:17">
      <c r="A93" s="25" t="s">
        <v>439</v>
      </c>
      <c r="B93" s="22">
        <v>5</v>
      </c>
      <c r="C93" s="22">
        <v>-1</v>
      </c>
      <c r="D93" s="22">
        <v>11</v>
      </c>
      <c r="E93" s="22">
        <v>13</v>
      </c>
      <c r="F93" s="22">
        <v>9</v>
      </c>
      <c r="G93" s="22">
        <v>18</v>
      </c>
      <c r="H93" s="22">
        <v>13</v>
      </c>
      <c r="I93" s="22">
        <v>9</v>
      </c>
      <c r="J93" s="22">
        <v>18</v>
      </c>
      <c r="K93" s="1">
        <f t="shared" si="2"/>
        <v>10.333333333333334</v>
      </c>
      <c r="L93" s="1">
        <f t="shared" si="2"/>
        <v>5.666666666666667</v>
      </c>
      <c r="M93" s="1">
        <f t="shared" si="2"/>
        <v>15.666666666666666</v>
      </c>
      <c r="N93" s="22"/>
      <c r="O93" s="22"/>
      <c r="P93" s="22"/>
      <c r="Q93" s="22"/>
    </row>
    <row r="94" spans="1:17">
      <c r="A94" s="25" t="s">
        <v>440</v>
      </c>
      <c r="B94" s="22">
        <v>7</v>
      </c>
      <c r="C94" s="22">
        <v>0</v>
      </c>
      <c r="D94" s="22">
        <v>13</v>
      </c>
      <c r="E94" s="22">
        <v>9</v>
      </c>
      <c r="F94" s="22">
        <v>4</v>
      </c>
      <c r="G94" s="22">
        <v>12</v>
      </c>
      <c r="H94" s="22">
        <v>9</v>
      </c>
      <c r="I94" s="22">
        <v>4</v>
      </c>
      <c r="J94" s="22">
        <v>12</v>
      </c>
      <c r="K94" s="1">
        <f t="shared" si="2"/>
        <v>8.3333333333333339</v>
      </c>
      <c r="L94" s="1">
        <f t="shared" si="2"/>
        <v>2.6666666666666665</v>
      </c>
      <c r="M94" s="1">
        <f t="shared" si="2"/>
        <v>12.333333333333334</v>
      </c>
      <c r="N94" s="22"/>
      <c r="O94" s="22"/>
      <c r="P94" s="22"/>
      <c r="Q94" s="22"/>
    </row>
    <row r="95" spans="1:17">
      <c r="A95" s="25" t="s">
        <v>441</v>
      </c>
      <c r="B95" s="22">
        <v>9</v>
      </c>
      <c r="C95" s="22">
        <v>3</v>
      </c>
      <c r="D95" s="22">
        <v>15</v>
      </c>
      <c r="E95" s="22">
        <v>8</v>
      </c>
      <c r="F95" s="22">
        <v>5</v>
      </c>
      <c r="G95" s="22">
        <v>12</v>
      </c>
      <c r="H95" s="22">
        <v>8</v>
      </c>
      <c r="I95" s="22">
        <v>5</v>
      </c>
      <c r="J95" s="22">
        <v>12</v>
      </c>
      <c r="K95" s="1">
        <f t="shared" si="2"/>
        <v>8.3333333333333339</v>
      </c>
      <c r="L95" s="1">
        <f t="shared" si="2"/>
        <v>4.333333333333333</v>
      </c>
      <c r="M95" s="1">
        <f t="shared" si="2"/>
        <v>13</v>
      </c>
      <c r="N95" s="22"/>
      <c r="O95" s="22"/>
      <c r="P95" s="22"/>
      <c r="Q95" s="22"/>
    </row>
    <row r="96" spans="1:17">
      <c r="A96" s="25" t="s">
        <v>442</v>
      </c>
      <c r="B96" s="22">
        <v>11</v>
      </c>
      <c r="C96" s="22">
        <v>4</v>
      </c>
      <c r="D96" s="22">
        <v>18</v>
      </c>
      <c r="E96" s="22">
        <v>9</v>
      </c>
      <c r="F96" s="22">
        <v>6</v>
      </c>
      <c r="G96" s="22">
        <v>14</v>
      </c>
      <c r="H96" s="22">
        <v>9</v>
      </c>
      <c r="I96" s="22">
        <v>6</v>
      </c>
      <c r="J96" s="22">
        <v>14</v>
      </c>
      <c r="K96" s="1">
        <f t="shared" si="2"/>
        <v>9.6666666666666661</v>
      </c>
      <c r="L96" s="1">
        <f t="shared" si="2"/>
        <v>5.333333333333333</v>
      </c>
      <c r="M96" s="1">
        <f t="shared" si="2"/>
        <v>15.333333333333334</v>
      </c>
      <c r="N96" s="22"/>
      <c r="O96" s="22"/>
      <c r="P96" s="22"/>
      <c r="Q96" s="22"/>
    </row>
    <row r="97" spans="1:17">
      <c r="A97" s="25" t="s">
        <v>443</v>
      </c>
      <c r="B97" s="22">
        <v>11</v>
      </c>
      <c r="C97" s="22">
        <v>3</v>
      </c>
      <c r="D97" s="22">
        <v>18</v>
      </c>
      <c r="E97" s="22">
        <v>11</v>
      </c>
      <c r="F97" s="22">
        <v>5</v>
      </c>
      <c r="G97" s="22">
        <v>17</v>
      </c>
      <c r="H97" s="22">
        <v>11</v>
      </c>
      <c r="I97" s="22">
        <v>5</v>
      </c>
      <c r="J97" s="22">
        <v>17</v>
      </c>
      <c r="K97" s="1">
        <f t="shared" si="2"/>
        <v>11</v>
      </c>
      <c r="L97" s="1">
        <f t="shared" si="2"/>
        <v>4.333333333333333</v>
      </c>
      <c r="M97" s="1">
        <f t="shared" si="2"/>
        <v>17.333333333333332</v>
      </c>
      <c r="N97" s="22"/>
      <c r="O97" s="22"/>
      <c r="P97" s="22"/>
      <c r="Q97" s="22"/>
    </row>
    <row r="98" spans="1:17">
      <c r="A98" s="25" t="s">
        <v>444</v>
      </c>
      <c r="B98" s="22">
        <v>13</v>
      </c>
      <c r="C98" s="22">
        <v>5</v>
      </c>
      <c r="D98" s="22">
        <v>21</v>
      </c>
      <c r="E98" s="22">
        <v>11</v>
      </c>
      <c r="F98" s="22">
        <v>5</v>
      </c>
      <c r="G98" s="22">
        <v>18</v>
      </c>
      <c r="H98" s="22">
        <v>11</v>
      </c>
      <c r="I98" s="22">
        <v>5</v>
      </c>
      <c r="J98" s="22">
        <v>18</v>
      </c>
      <c r="K98" s="1">
        <f t="shared" si="2"/>
        <v>11.666666666666666</v>
      </c>
      <c r="L98" s="1">
        <f t="shared" si="2"/>
        <v>5</v>
      </c>
      <c r="M98" s="1">
        <f t="shared" si="2"/>
        <v>19</v>
      </c>
      <c r="N98" s="22"/>
      <c r="O98" s="22"/>
      <c r="P98" s="22"/>
      <c r="Q98" s="22"/>
    </row>
    <row r="99" spans="1:17">
      <c r="A99" s="25" t="s">
        <v>445</v>
      </c>
      <c r="B99" s="22">
        <v>13</v>
      </c>
      <c r="C99" s="22">
        <v>6</v>
      </c>
      <c r="D99" s="22">
        <v>21</v>
      </c>
      <c r="E99" s="22">
        <v>14</v>
      </c>
      <c r="F99" s="22">
        <v>8</v>
      </c>
      <c r="G99" s="22">
        <v>20</v>
      </c>
      <c r="H99" s="22">
        <v>14</v>
      </c>
      <c r="I99" s="22">
        <v>8</v>
      </c>
      <c r="J99" s="22">
        <v>20</v>
      </c>
      <c r="K99" s="1">
        <f t="shared" si="2"/>
        <v>13.666666666666666</v>
      </c>
      <c r="L99" s="1">
        <f t="shared" si="2"/>
        <v>7.333333333333333</v>
      </c>
      <c r="M99" s="1">
        <f t="shared" si="2"/>
        <v>20.333333333333332</v>
      </c>
      <c r="N99" s="22"/>
      <c r="O99" s="22"/>
      <c r="P99" s="22"/>
      <c r="Q99" s="22"/>
    </row>
    <row r="100" spans="1:17">
      <c r="A100" s="25" t="s">
        <v>446</v>
      </c>
      <c r="B100" s="22">
        <v>16</v>
      </c>
      <c r="C100" s="22">
        <v>5</v>
      </c>
      <c r="D100" s="22">
        <v>21</v>
      </c>
      <c r="E100" s="22">
        <v>18</v>
      </c>
      <c r="F100" s="22">
        <v>9</v>
      </c>
      <c r="G100" s="22">
        <v>23</v>
      </c>
      <c r="H100" s="22">
        <v>18</v>
      </c>
      <c r="I100" s="22">
        <v>9</v>
      </c>
      <c r="J100" s="22">
        <v>23</v>
      </c>
      <c r="K100" s="1">
        <f t="shared" si="2"/>
        <v>17.333333333333332</v>
      </c>
      <c r="L100" s="1">
        <f t="shared" si="2"/>
        <v>7.666666666666667</v>
      </c>
      <c r="M100" s="1">
        <f t="shared" si="2"/>
        <v>22.333333333333332</v>
      </c>
      <c r="N100" s="22"/>
      <c r="O100" s="22"/>
      <c r="P100" s="22"/>
      <c r="Q100" s="22"/>
    </row>
    <row r="101" spans="1:17">
      <c r="A101" s="25" t="s">
        <v>447</v>
      </c>
      <c r="B101" s="22">
        <v>14</v>
      </c>
      <c r="C101" s="22">
        <v>7</v>
      </c>
      <c r="D101" s="22">
        <v>23</v>
      </c>
      <c r="E101" s="22">
        <v>15</v>
      </c>
      <c r="F101" s="22">
        <v>5</v>
      </c>
      <c r="G101" s="22">
        <v>21</v>
      </c>
      <c r="H101" s="22">
        <v>15</v>
      </c>
      <c r="I101" s="22">
        <v>5</v>
      </c>
      <c r="J101" s="22">
        <v>21</v>
      </c>
      <c r="K101" s="1">
        <f t="shared" si="2"/>
        <v>14.666666666666666</v>
      </c>
      <c r="L101" s="1">
        <f t="shared" si="2"/>
        <v>5.666666666666667</v>
      </c>
      <c r="M101" s="1">
        <f t="shared" si="2"/>
        <v>21.666666666666668</v>
      </c>
      <c r="N101" s="22"/>
      <c r="O101" s="22"/>
      <c r="P101" s="22"/>
      <c r="Q101" s="22"/>
    </row>
    <row r="102" spans="1:17">
      <c r="A102" s="25" t="s">
        <v>448</v>
      </c>
      <c r="B102" s="22">
        <v>16</v>
      </c>
      <c r="C102" s="22">
        <v>8</v>
      </c>
      <c r="D102" s="22">
        <v>24</v>
      </c>
      <c r="E102" s="22">
        <v>9</v>
      </c>
      <c r="F102" s="22">
        <v>2</v>
      </c>
      <c r="G102" s="22">
        <v>16</v>
      </c>
      <c r="H102" s="22">
        <v>9</v>
      </c>
      <c r="I102" s="22">
        <v>2</v>
      </c>
      <c r="J102" s="22">
        <v>16</v>
      </c>
      <c r="K102" s="1">
        <f t="shared" si="2"/>
        <v>11.333333333333334</v>
      </c>
      <c r="L102" s="1">
        <f t="shared" si="2"/>
        <v>4</v>
      </c>
      <c r="M102" s="1">
        <f t="shared" si="2"/>
        <v>18.666666666666668</v>
      </c>
      <c r="N102" s="22"/>
      <c r="O102" s="22"/>
      <c r="P102" s="22"/>
      <c r="Q102" s="22"/>
    </row>
    <row r="103" spans="1:17">
      <c r="A103" s="25" t="s">
        <v>449</v>
      </c>
      <c r="B103" s="22">
        <v>18</v>
      </c>
      <c r="C103" s="22">
        <v>11</v>
      </c>
      <c r="D103" s="22">
        <v>25</v>
      </c>
      <c r="E103" s="22">
        <v>11</v>
      </c>
      <c r="F103" s="22">
        <v>3</v>
      </c>
      <c r="G103" s="22">
        <v>19</v>
      </c>
      <c r="H103" s="22">
        <v>11</v>
      </c>
      <c r="I103" s="22">
        <v>3</v>
      </c>
      <c r="J103" s="22">
        <v>19</v>
      </c>
      <c r="K103" s="1">
        <f t="shared" si="2"/>
        <v>13.333333333333334</v>
      </c>
      <c r="L103" s="1">
        <f t="shared" si="2"/>
        <v>5.666666666666667</v>
      </c>
      <c r="M103" s="1">
        <f t="shared" si="2"/>
        <v>21</v>
      </c>
      <c r="N103" s="22"/>
      <c r="O103" s="22"/>
      <c r="P103" s="22"/>
      <c r="Q103" s="22"/>
    </row>
    <row r="104" spans="1:17">
      <c r="A104" s="25" t="s">
        <v>450</v>
      </c>
      <c r="B104" s="22">
        <v>18</v>
      </c>
      <c r="C104" s="22">
        <v>9</v>
      </c>
      <c r="D104" s="22">
        <v>26</v>
      </c>
      <c r="E104" s="22">
        <v>12</v>
      </c>
      <c r="F104" s="22">
        <v>5</v>
      </c>
      <c r="G104" s="22">
        <v>19</v>
      </c>
      <c r="H104" s="22">
        <v>12</v>
      </c>
      <c r="I104" s="22">
        <v>5</v>
      </c>
      <c r="J104" s="22">
        <v>19</v>
      </c>
      <c r="K104" s="1">
        <f t="shared" si="2"/>
        <v>14</v>
      </c>
      <c r="L104" s="1">
        <f t="shared" si="2"/>
        <v>6.333333333333333</v>
      </c>
      <c r="M104" s="1">
        <f t="shared" si="2"/>
        <v>21.333333333333332</v>
      </c>
      <c r="N104" s="22"/>
      <c r="O104" s="22"/>
      <c r="P104" s="22"/>
      <c r="Q104" s="22"/>
    </row>
    <row r="105" spans="1:17">
      <c r="A105" s="25" t="s">
        <v>451</v>
      </c>
      <c r="B105" s="22">
        <v>17</v>
      </c>
      <c r="C105" s="22">
        <v>8</v>
      </c>
      <c r="D105" s="22">
        <v>23</v>
      </c>
      <c r="E105" s="22">
        <v>13</v>
      </c>
      <c r="F105" s="22">
        <v>7</v>
      </c>
      <c r="G105" s="22">
        <v>19</v>
      </c>
      <c r="H105" s="22">
        <v>13</v>
      </c>
      <c r="I105" s="22">
        <v>7</v>
      </c>
      <c r="J105" s="22">
        <v>19</v>
      </c>
      <c r="K105" s="1">
        <f t="shared" si="2"/>
        <v>14.333333333333334</v>
      </c>
      <c r="L105" s="1">
        <f t="shared" si="2"/>
        <v>7.333333333333333</v>
      </c>
      <c r="M105" s="1">
        <f t="shared" si="2"/>
        <v>20.333333333333332</v>
      </c>
      <c r="N105" s="22"/>
      <c r="O105" s="22"/>
      <c r="P105" s="22"/>
      <c r="Q105" s="22"/>
    </row>
    <row r="106" spans="1:17">
      <c r="A106" s="25" t="s">
        <v>452</v>
      </c>
      <c r="B106" s="22">
        <v>15</v>
      </c>
      <c r="C106" s="22">
        <v>8</v>
      </c>
      <c r="D106" s="22">
        <v>22</v>
      </c>
      <c r="E106" s="22">
        <v>14</v>
      </c>
      <c r="F106" s="22">
        <v>7</v>
      </c>
      <c r="G106" s="22">
        <v>22</v>
      </c>
      <c r="H106" s="22">
        <v>14</v>
      </c>
      <c r="I106" s="22">
        <v>7</v>
      </c>
      <c r="J106" s="22">
        <v>22</v>
      </c>
      <c r="K106" s="1">
        <f t="shared" si="2"/>
        <v>14.333333333333334</v>
      </c>
      <c r="L106" s="1">
        <f t="shared" si="2"/>
        <v>7.333333333333333</v>
      </c>
      <c r="M106" s="1">
        <f t="shared" si="2"/>
        <v>22</v>
      </c>
      <c r="N106" s="22"/>
      <c r="O106" s="22"/>
      <c r="P106" s="22"/>
      <c r="Q106" s="22"/>
    </row>
    <row r="107" spans="1:17">
      <c r="A107" s="25" t="s">
        <v>453</v>
      </c>
      <c r="B107" s="22">
        <v>10</v>
      </c>
      <c r="C107" s="22">
        <v>3</v>
      </c>
      <c r="D107" s="22">
        <v>16</v>
      </c>
      <c r="E107" s="22">
        <v>15</v>
      </c>
      <c r="F107" s="22">
        <v>8</v>
      </c>
      <c r="G107" s="22">
        <v>22</v>
      </c>
      <c r="H107" s="22">
        <v>15</v>
      </c>
      <c r="I107" s="22">
        <v>8</v>
      </c>
      <c r="J107" s="22">
        <v>22</v>
      </c>
      <c r="K107" s="1">
        <f t="shared" si="2"/>
        <v>13.333333333333334</v>
      </c>
      <c r="L107" s="1">
        <f t="shared" si="2"/>
        <v>6.333333333333333</v>
      </c>
      <c r="M107" s="1">
        <f t="shared" si="2"/>
        <v>20</v>
      </c>
      <c r="N107" s="22"/>
      <c r="O107" s="22"/>
      <c r="P107" s="22"/>
      <c r="Q107" s="22"/>
    </row>
    <row r="108" spans="1:17">
      <c r="A108" s="25" t="s">
        <v>454</v>
      </c>
      <c r="B108" s="22">
        <v>13</v>
      </c>
      <c r="C108" s="22">
        <v>5</v>
      </c>
      <c r="D108" s="22">
        <v>20</v>
      </c>
      <c r="E108" s="22">
        <v>15</v>
      </c>
      <c r="F108" s="22">
        <v>9</v>
      </c>
      <c r="G108" s="22">
        <v>20</v>
      </c>
      <c r="H108" s="22">
        <v>15</v>
      </c>
      <c r="I108" s="22">
        <v>9</v>
      </c>
      <c r="J108" s="22">
        <v>20</v>
      </c>
      <c r="K108" s="1">
        <f t="shared" si="2"/>
        <v>14.333333333333334</v>
      </c>
      <c r="L108" s="1">
        <f t="shared" si="2"/>
        <v>7.666666666666667</v>
      </c>
      <c r="M108" s="1">
        <f t="shared" si="2"/>
        <v>20</v>
      </c>
      <c r="N108" s="22"/>
      <c r="O108" s="22"/>
      <c r="P108" s="22"/>
      <c r="Q108" s="22"/>
    </row>
    <row r="109" spans="1:17">
      <c r="A109" s="25" t="s">
        <v>455</v>
      </c>
      <c r="B109" s="22">
        <v>15</v>
      </c>
      <c r="C109" s="22">
        <v>7</v>
      </c>
      <c r="D109" s="22">
        <v>22</v>
      </c>
      <c r="E109" s="22">
        <v>12</v>
      </c>
      <c r="F109" s="22">
        <v>7</v>
      </c>
      <c r="G109" s="22">
        <v>15</v>
      </c>
      <c r="H109" s="22">
        <v>12</v>
      </c>
      <c r="I109" s="22">
        <v>7</v>
      </c>
      <c r="J109" s="22">
        <v>15</v>
      </c>
      <c r="K109" s="1">
        <f t="shared" si="2"/>
        <v>13</v>
      </c>
      <c r="L109" s="1">
        <f t="shared" si="2"/>
        <v>7</v>
      </c>
      <c r="M109" s="1">
        <f t="shared" si="2"/>
        <v>17.333333333333332</v>
      </c>
      <c r="N109" s="22"/>
      <c r="O109" s="22"/>
      <c r="P109" s="22"/>
      <c r="Q109" s="22"/>
    </row>
    <row r="110" spans="1:17">
      <c r="A110" s="25" t="s">
        <v>456</v>
      </c>
      <c r="B110" s="22">
        <v>17</v>
      </c>
      <c r="C110" s="22">
        <v>8</v>
      </c>
      <c r="D110" s="22">
        <v>23</v>
      </c>
      <c r="E110" s="22">
        <v>11</v>
      </c>
      <c r="F110" s="22">
        <v>3</v>
      </c>
      <c r="G110" s="22">
        <v>17</v>
      </c>
      <c r="H110" s="22">
        <v>11</v>
      </c>
      <c r="I110" s="22">
        <v>3</v>
      </c>
      <c r="J110" s="22">
        <v>17</v>
      </c>
      <c r="K110" s="1">
        <f t="shared" si="2"/>
        <v>13</v>
      </c>
      <c r="L110" s="1">
        <f t="shared" si="2"/>
        <v>4.666666666666667</v>
      </c>
      <c r="M110" s="1">
        <f t="shared" si="2"/>
        <v>19</v>
      </c>
      <c r="N110" s="22"/>
      <c r="O110" s="22"/>
      <c r="P110" s="22"/>
      <c r="Q110" s="22"/>
    </row>
    <row r="111" spans="1:17">
      <c r="A111" s="25" t="s">
        <v>457</v>
      </c>
      <c r="B111" s="22">
        <v>17</v>
      </c>
      <c r="C111" s="22">
        <v>11</v>
      </c>
      <c r="D111" s="22">
        <v>24</v>
      </c>
      <c r="E111" s="22">
        <v>12</v>
      </c>
      <c r="F111" s="22">
        <v>4</v>
      </c>
      <c r="G111" s="22">
        <v>19</v>
      </c>
      <c r="H111" s="22">
        <v>12</v>
      </c>
      <c r="I111" s="22">
        <v>4</v>
      </c>
      <c r="J111" s="22">
        <v>19</v>
      </c>
      <c r="K111" s="1">
        <f t="shared" si="2"/>
        <v>13.666666666666666</v>
      </c>
      <c r="L111" s="1">
        <f t="shared" si="2"/>
        <v>6.333333333333333</v>
      </c>
      <c r="M111" s="1">
        <f t="shared" si="2"/>
        <v>20.666666666666668</v>
      </c>
      <c r="N111" s="22"/>
      <c r="O111" s="22"/>
      <c r="P111" s="22"/>
      <c r="Q111" s="22"/>
    </row>
    <row r="112" spans="1:17">
      <c r="A112" s="25" t="s">
        <v>458</v>
      </c>
      <c r="B112" s="22">
        <v>14</v>
      </c>
      <c r="C112" s="22">
        <v>12</v>
      </c>
      <c r="D112" s="22">
        <v>16</v>
      </c>
      <c r="E112" s="22">
        <v>12</v>
      </c>
      <c r="F112" s="22">
        <v>9</v>
      </c>
      <c r="G112" s="22">
        <v>17</v>
      </c>
      <c r="H112" s="22">
        <v>12</v>
      </c>
      <c r="I112" s="22">
        <v>9</v>
      </c>
      <c r="J112" s="22">
        <v>17</v>
      </c>
      <c r="K112" s="1">
        <f t="shared" si="2"/>
        <v>12.666666666666666</v>
      </c>
      <c r="L112" s="1">
        <f t="shared" si="2"/>
        <v>10</v>
      </c>
      <c r="M112" s="1">
        <f t="shared" si="2"/>
        <v>16.666666666666668</v>
      </c>
      <c r="N112" s="22"/>
      <c r="O112" s="22"/>
      <c r="P112" s="22"/>
      <c r="Q112" s="22"/>
    </row>
    <row r="113" spans="1:17">
      <c r="A113" s="25" t="s">
        <v>459</v>
      </c>
      <c r="B113" s="22">
        <v>12</v>
      </c>
      <c r="C113" s="22">
        <v>11</v>
      </c>
      <c r="D113" s="22">
        <v>14</v>
      </c>
      <c r="E113" s="22">
        <v>11</v>
      </c>
      <c r="F113" s="22">
        <v>10</v>
      </c>
      <c r="G113" s="22">
        <v>12</v>
      </c>
      <c r="H113" s="22">
        <v>11</v>
      </c>
      <c r="I113" s="22">
        <v>10</v>
      </c>
      <c r="J113" s="22">
        <v>12</v>
      </c>
      <c r="K113" s="1">
        <f t="shared" si="2"/>
        <v>11.333333333333334</v>
      </c>
      <c r="L113" s="1">
        <f t="shared" si="2"/>
        <v>10.333333333333334</v>
      </c>
      <c r="M113" s="1">
        <f t="shared" si="2"/>
        <v>12.666666666666666</v>
      </c>
      <c r="N113" s="22"/>
      <c r="O113" s="22"/>
      <c r="P113" s="22"/>
      <c r="Q113" s="22"/>
    </row>
    <row r="114" spans="1:17">
      <c r="A114" s="25" t="s">
        <v>460</v>
      </c>
      <c r="B114" s="22">
        <v>14</v>
      </c>
      <c r="C114" s="22">
        <v>9</v>
      </c>
      <c r="D114" s="22">
        <v>19</v>
      </c>
      <c r="E114" s="22">
        <v>11</v>
      </c>
      <c r="F114" s="22">
        <v>9</v>
      </c>
      <c r="G114" s="22">
        <v>12</v>
      </c>
      <c r="H114" s="22">
        <v>11</v>
      </c>
      <c r="I114" s="22">
        <v>9</v>
      </c>
      <c r="J114" s="22">
        <v>12</v>
      </c>
      <c r="K114" s="1">
        <f t="shared" si="2"/>
        <v>12</v>
      </c>
      <c r="L114" s="1">
        <f t="shared" si="2"/>
        <v>9</v>
      </c>
      <c r="M114" s="1">
        <f t="shared" si="2"/>
        <v>14.333333333333334</v>
      </c>
      <c r="N114" s="22"/>
      <c r="O114" s="22"/>
      <c r="P114" s="22"/>
      <c r="Q114" s="22"/>
    </row>
    <row r="115" spans="1:17">
      <c r="A115" s="25" t="s">
        <v>461</v>
      </c>
      <c r="B115" s="22">
        <v>14</v>
      </c>
      <c r="C115" s="22">
        <v>7</v>
      </c>
      <c r="D115" s="22">
        <v>21</v>
      </c>
      <c r="E115" s="22">
        <v>15</v>
      </c>
      <c r="F115" s="22">
        <v>9</v>
      </c>
      <c r="G115" s="22">
        <v>21</v>
      </c>
      <c r="H115" s="22">
        <v>15</v>
      </c>
      <c r="I115" s="22">
        <v>9</v>
      </c>
      <c r="J115" s="22">
        <v>21</v>
      </c>
      <c r="K115" s="1">
        <f t="shared" si="2"/>
        <v>14.666666666666666</v>
      </c>
      <c r="L115" s="1">
        <f t="shared" si="2"/>
        <v>8.3333333333333339</v>
      </c>
      <c r="M115" s="1">
        <f t="shared" si="2"/>
        <v>21</v>
      </c>
      <c r="N115" s="22"/>
      <c r="O115" s="22"/>
      <c r="P115" s="22"/>
      <c r="Q115" s="22"/>
    </row>
    <row r="116" spans="1:17">
      <c r="A116" s="25" t="s">
        <v>462</v>
      </c>
      <c r="B116" s="22">
        <v>16</v>
      </c>
      <c r="C116" s="22">
        <v>8</v>
      </c>
      <c r="D116" s="22">
        <v>24</v>
      </c>
      <c r="E116" s="22">
        <v>12</v>
      </c>
      <c r="F116" s="22">
        <v>9</v>
      </c>
      <c r="G116" s="22">
        <v>16</v>
      </c>
      <c r="H116" s="22">
        <v>12</v>
      </c>
      <c r="I116" s="22">
        <v>9</v>
      </c>
      <c r="J116" s="22">
        <v>16</v>
      </c>
      <c r="K116" s="1">
        <f t="shared" si="2"/>
        <v>13.333333333333334</v>
      </c>
      <c r="L116" s="1">
        <f t="shared" si="2"/>
        <v>8.6666666666666661</v>
      </c>
      <c r="M116" s="1">
        <f t="shared" si="2"/>
        <v>18.666666666666668</v>
      </c>
      <c r="N116" s="22"/>
      <c r="O116" s="22"/>
      <c r="P116" s="22"/>
      <c r="Q116" s="22"/>
    </row>
    <row r="117" spans="1:17">
      <c r="A117" s="25" t="s">
        <v>463</v>
      </c>
      <c r="B117" s="22">
        <v>19</v>
      </c>
      <c r="C117" s="22">
        <v>12</v>
      </c>
      <c r="D117" s="22">
        <v>25</v>
      </c>
      <c r="E117" s="22">
        <v>15</v>
      </c>
      <c r="F117" s="22">
        <v>9</v>
      </c>
      <c r="G117" s="22">
        <v>21</v>
      </c>
      <c r="H117" s="22">
        <v>15</v>
      </c>
      <c r="I117" s="22">
        <v>9</v>
      </c>
      <c r="J117" s="22">
        <v>21</v>
      </c>
      <c r="K117" s="1">
        <f t="shared" si="2"/>
        <v>16.333333333333332</v>
      </c>
      <c r="L117" s="1">
        <f t="shared" si="2"/>
        <v>10</v>
      </c>
      <c r="M117" s="1">
        <f t="shared" si="2"/>
        <v>22.333333333333332</v>
      </c>
      <c r="N117" s="22"/>
      <c r="O117" s="22"/>
      <c r="P117" s="22"/>
      <c r="Q117" s="22"/>
    </row>
    <row r="118" spans="1:17">
      <c r="A118" s="25" t="s">
        <v>464</v>
      </c>
      <c r="B118" s="22">
        <v>18</v>
      </c>
      <c r="C118" s="22">
        <v>10</v>
      </c>
      <c r="D118" s="22">
        <v>23</v>
      </c>
      <c r="E118" s="22">
        <v>16</v>
      </c>
      <c r="F118" s="22">
        <v>10</v>
      </c>
      <c r="G118" s="22">
        <v>21</v>
      </c>
      <c r="H118" s="22">
        <v>16</v>
      </c>
      <c r="I118" s="22">
        <v>10</v>
      </c>
      <c r="J118" s="22">
        <v>21</v>
      </c>
      <c r="K118" s="1">
        <f t="shared" si="2"/>
        <v>16.666666666666668</v>
      </c>
      <c r="L118" s="1">
        <f t="shared" si="2"/>
        <v>10</v>
      </c>
      <c r="M118" s="1">
        <f t="shared" si="2"/>
        <v>21.666666666666668</v>
      </c>
      <c r="N118" s="22"/>
      <c r="O118" s="22"/>
      <c r="P118" s="22"/>
      <c r="Q118" s="22"/>
    </row>
    <row r="119" spans="1:17">
      <c r="A119" s="25" t="s">
        <v>465</v>
      </c>
      <c r="B119" s="22">
        <v>18</v>
      </c>
      <c r="C119" s="22">
        <v>11</v>
      </c>
      <c r="D119" s="22">
        <v>24</v>
      </c>
      <c r="E119" s="22">
        <v>15</v>
      </c>
      <c r="F119" s="22">
        <v>8</v>
      </c>
      <c r="G119" s="22">
        <v>21</v>
      </c>
      <c r="H119" s="22">
        <v>15</v>
      </c>
      <c r="I119" s="22">
        <v>8</v>
      </c>
      <c r="J119" s="22">
        <v>21</v>
      </c>
      <c r="K119" s="1">
        <f t="shared" si="2"/>
        <v>16</v>
      </c>
      <c r="L119" s="1">
        <f t="shared" si="2"/>
        <v>9</v>
      </c>
      <c r="M119" s="1">
        <f t="shared" si="2"/>
        <v>22</v>
      </c>
      <c r="N119" s="22"/>
      <c r="O119" s="22"/>
      <c r="P119" s="22"/>
      <c r="Q119" s="22"/>
    </row>
    <row r="120" spans="1:17">
      <c r="A120" s="25" t="s">
        <v>466</v>
      </c>
      <c r="B120" s="22">
        <v>17</v>
      </c>
      <c r="C120" s="22">
        <v>13</v>
      </c>
      <c r="D120" s="22">
        <v>19</v>
      </c>
      <c r="E120" s="22">
        <v>14</v>
      </c>
      <c r="F120" s="22">
        <v>7</v>
      </c>
      <c r="G120" s="22">
        <v>21</v>
      </c>
      <c r="H120" s="22">
        <v>14</v>
      </c>
      <c r="I120" s="22">
        <v>7</v>
      </c>
      <c r="J120" s="22">
        <v>21</v>
      </c>
      <c r="K120" s="1">
        <f t="shared" si="2"/>
        <v>15</v>
      </c>
      <c r="L120" s="1">
        <f t="shared" si="2"/>
        <v>9</v>
      </c>
      <c r="M120" s="1">
        <f t="shared" si="2"/>
        <v>20.333333333333332</v>
      </c>
      <c r="N120" s="22"/>
      <c r="O120" s="22"/>
      <c r="P120" s="22"/>
      <c r="Q120" s="22"/>
    </row>
    <row r="121" spans="1:17">
      <c r="A121" s="25" t="s">
        <v>467</v>
      </c>
      <c r="B121" s="22">
        <v>17</v>
      </c>
      <c r="C121" s="22">
        <v>13</v>
      </c>
      <c r="D121" s="22">
        <v>22</v>
      </c>
      <c r="E121" s="22">
        <v>14</v>
      </c>
      <c r="F121" s="22">
        <v>7</v>
      </c>
      <c r="G121" s="22">
        <v>21</v>
      </c>
      <c r="H121" s="22">
        <v>14</v>
      </c>
      <c r="I121" s="22">
        <v>7</v>
      </c>
      <c r="J121" s="22">
        <v>21</v>
      </c>
      <c r="K121" s="1">
        <f t="shared" si="2"/>
        <v>15</v>
      </c>
      <c r="L121" s="1">
        <f t="shared" si="2"/>
        <v>9</v>
      </c>
      <c r="M121" s="1">
        <f t="shared" si="2"/>
        <v>21.333333333333332</v>
      </c>
      <c r="N121" s="22"/>
      <c r="O121" s="22"/>
      <c r="P121" s="22"/>
      <c r="Q121" s="22"/>
    </row>
    <row r="122" spans="1:17">
      <c r="A122" s="25" t="s">
        <v>468</v>
      </c>
      <c r="B122" s="22">
        <v>18</v>
      </c>
      <c r="C122" s="22">
        <v>11</v>
      </c>
      <c r="D122" s="22">
        <v>23</v>
      </c>
      <c r="E122" s="22">
        <v>16</v>
      </c>
      <c r="F122" s="22">
        <v>8</v>
      </c>
      <c r="G122" s="22">
        <v>22</v>
      </c>
      <c r="H122" s="22">
        <v>16</v>
      </c>
      <c r="I122" s="22">
        <v>8</v>
      </c>
      <c r="J122" s="22">
        <v>22</v>
      </c>
      <c r="K122" s="1">
        <f t="shared" si="2"/>
        <v>16.666666666666668</v>
      </c>
      <c r="L122" s="1">
        <f t="shared" si="2"/>
        <v>9</v>
      </c>
      <c r="M122" s="1">
        <f t="shared" si="2"/>
        <v>22.333333333333332</v>
      </c>
      <c r="N122" s="22"/>
      <c r="O122" s="22"/>
      <c r="P122" s="22"/>
      <c r="Q122" s="22"/>
    </row>
    <row r="123" spans="1:17">
      <c r="A123" s="25" t="s">
        <v>469</v>
      </c>
      <c r="B123" s="22">
        <v>18</v>
      </c>
      <c r="C123" s="22">
        <v>11</v>
      </c>
      <c r="D123" s="22">
        <v>23</v>
      </c>
      <c r="E123" s="22">
        <v>15</v>
      </c>
      <c r="F123" s="22">
        <v>12</v>
      </c>
      <c r="G123" s="22">
        <v>21</v>
      </c>
      <c r="H123" s="22">
        <v>15</v>
      </c>
      <c r="I123" s="22">
        <v>12</v>
      </c>
      <c r="J123" s="22">
        <v>21</v>
      </c>
      <c r="K123" s="1">
        <f t="shared" si="2"/>
        <v>16</v>
      </c>
      <c r="L123" s="1">
        <f t="shared" si="2"/>
        <v>11.666666666666666</v>
      </c>
      <c r="M123" s="1">
        <f t="shared" si="2"/>
        <v>21.666666666666668</v>
      </c>
      <c r="N123" s="22"/>
      <c r="O123" s="22"/>
      <c r="P123" s="22"/>
      <c r="Q123" s="22"/>
    </row>
    <row r="124" spans="1:17">
      <c r="A124" s="25" t="s">
        <v>470</v>
      </c>
      <c r="B124" s="22">
        <v>19</v>
      </c>
      <c r="C124" s="22">
        <v>13</v>
      </c>
      <c r="D124" s="22">
        <v>26</v>
      </c>
      <c r="E124" s="22">
        <v>14</v>
      </c>
      <c r="F124" s="22">
        <v>9</v>
      </c>
      <c r="G124" s="22">
        <v>20</v>
      </c>
      <c r="H124" s="22">
        <v>14</v>
      </c>
      <c r="I124" s="22">
        <v>9</v>
      </c>
      <c r="J124" s="22">
        <v>20</v>
      </c>
      <c r="K124" s="1">
        <f t="shared" si="2"/>
        <v>15.666666666666666</v>
      </c>
      <c r="L124" s="1">
        <f t="shared" si="2"/>
        <v>10.333333333333334</v>
      </c>
      <c r="M124" s="1">
        <f t="shared" si="2"/>
        <v>22</v>
      </c>
      <c r="N124" s="22"/>
      <c r="O124" s="22"/>
      <c r="P124" s="22"/>
      <c r="Q124" s="22"/>
    </row>
    <row r="125" spans="1:17">
      <c r="A125" s="25" t="s">
        <v>471</v>
      </c>
      <c r="B125" s="22">
        <v>17</v>
      </c>
      <c r="C125" s="22">
        <v>11</v>
      </c>
      <c r="D125" s="22">
        <v>21</v>
      </c>
      <c r="E125" s="22">
        <v>17</v>
      </c>
      <c r="F125" s="22">
        <v>11</v>
      </c>
      <c r="G125" s="22">
        <v>23</v>
      </c>
      <c r="H125" s="22">
        <v>17</v>
      </c>
      <c r="I125" s="22">
        <v>11</v>
      </c>
      <c r="J125" s="22">
        <v>23</v>
      </c>
      <c r="K125" s="1">
        <f t="shared" si="2"/>
        <v>17</v>
      </c>
      <c r="L125" s="1">
        <f t="shared" si="2"/>
        <v>11</v>
      </c>
      <c r="M125" s="1">
        <f t="shared" si="2"/>
        <v>22.333333333333332</v>
      </c>
      <c r="N125" s="22"/>
      <c r="O125" s="22"/>
      <c r="P125" s="22"/>
      <c r="Q125" s="22"/>
    </row>
    <row r="126" spans="1:17">
      <c r="A126" s="25" t="s">
        <v>472</v>
      </c>
      <c r="B126" s="22">
        <v>17</v>
      </c>
      <c r="C126" s="22">
        <v>9</v>
      </c>
      <c r="D126" s="22">
        <v>24</v>
      </c>
      <c r="E126" s="22">
        <v>17</v>
      </c>
      <c r="F126" s="22">
        <v>11</v>
      </c>
      <c r="G126" s="22">
        <v>22</v>
      </c>
      <c r="H126" s="22">
        <v>17</v>
      </c>
      <c r="I126" s="22">
        <v>11</v>
      </c>
      <c r="J126" s="22">
        <v>22</v>
      </c>
      <c r="K126" s="1">
        <f t="shared" si="2"/>
        <v>17</v>
      </c>
      <c r="L126" s="1">
        <f t="shared" si="2"/>
        <v>10.333333333333334</v>
      </c>
      <c r="M126" s="1">
        <f t="shared" si="2"/>
        <v>22.666666666666668</v>
      </c>
      <c r="N126" s="22"/>
      <c r="O126" s="22"/>
      <c r="P126" s="22"/>
      <c r="Q126" s="22"/>
    </row>
    <row r="127" spans="1:17">
      <c r="A127" s="25" t="s">
        <v>473</v>
      </c>
      <c r="B127" s="22">
        <v>19</v>
      </c>
      <c r="C127" s="22">
        <v>10</v>
      </c>
      <c r="D127" s="22">
        <v>25</v>
      </c>
      <c r="E127" s="22">
        <v>15</v>
      </c>
      <c r="F127" s="22">
        <v>11</v>
      </c>
      <c r="G127" s="22">
        <v>18</v>
      </c>
      <c r="H127" s="22">
        <v>15</v>
      </c>
      <c r="I127" s="22">
        <v>11</v>
      </c>
      <c r="J127" s="22">
        <v>18</v>
      </c>
      <c r="K127" s="1">
        <f t="shared" si="2"/>
        <v>16.333333333333332</v>
      </c>
      <c r="L127" s="1">
        <f t="shared" si="2"/>
        <v>10.666666666666666</v>
      </c>
      <c r="M127" s="1">
        <f t="shared" si="2"/>
        <v>20.333333333333332</v>
      </c>
      <c r="N127" s="22"/>
      <c r="O127" s="22"/>
      <c r="P127" s="22"/>
      <c r="Q127" s="22"/>
    </row>
    <row r="128" spans="1:17">
      <c r="A128" s="25" t="s">
        <v>474</v>
      </c>
      <c r="B128" s="22">
        <v>16</v>
      </c>
      <c r="C128" s="22">
        <v>13</v>
      </c>
      <c r="D128" s="22">
        <v>20</v>
      </c>
      <c r="E128" s="22">
        <v>14</v>
      </c>
      <c r="F128" s="22">
        <v>13</v>
      </c>
      <c r="G128" s="22">
        <v>16</v>
      </c>
      <c r="H128" s="22">
        <v>14</v>
      </c>
      <c r="I128" s="22">
        <v>13</v>
      </c>
      <c r="J128" s="22">
        <v>16</v>
      </c>
      <c r="K128" s="1">
        <f t="shared" si="2"/>
        <v>14.666666666666666</v>
      </c>
      <c r="L128" s="1">
        <f t="shared" si="2"/>
        <v>13</v>
      </c>
      <c r="M128" s="1">
        <f t="shared" si="2"/>
        <v>17.333333333333332</v>
      </c>
      <c r="N128" s="22"/>
      <c r="O128" s="22"/>
      <c r="P128" s="22"/>
      <c r="Q128" s="22"/>
    </row>
    <row r="129" spans="1:17">
      <c r="A129" s="25" t="s">
        <v>475</v>
      </c>
      <c r="B129" s="22">
        <v>16</v>
      </c>
      <c r="C129" s="22">
        <v>8</v>
      </c>
      <c r="D129" s="22">
        <v>23</v>
      </c>
      <c r="E129" s="22">
        <v>15</v>
      </c>
      <c r="F129" s="22">
        <v>13</v>
      </c>
      <c r="G129" s="22">
        <v>18</v>
      </c>
      <c r="H129" s="22">
        <v>15</v>
      </c>
      <c r="I129" s="22">
        <v>13</v>
      </c>
      <c r="J129" s="22">
        <v>18</v>
      </c>
      <c r="K129" s="1">
        <f t="shared" si="2"/>
        <v>15.333333333333334</v>
      </c>
      <c r="L129" s="1">
        <f t="shared" si="2"/>
        <v>11.333333333333334</v>
      </c>
      <c r="M129" s="1">
        <f t="shared" si="2"/>
        <v>19.666666666666668</v>
      </c>
      <c r="N129" s="22"/>
      <c r="O129" s="22"/>
      <c r="P129" s="22"/>
      <c r="Q129" s="22"/>
    </row>
    <row r="130" spans="1:17">
      <c r="A130" s="25" t="s">
        <v>476</v>
      </c>
      <c r="B130" s="22">
        <v>19</v>
      </c>
      <c r="C130" s="22">
        <v>11</v>
      </c>
      <c r="D130" s="22">
        <v>27</v>
      </c>
      <c r="E130" s="22">
        <v>16</v>
      </c>
      <c r="F130" s="22">
        <v>13</v>
      </c>
      <c r="G130" s="22">
        <v>21</v>
      </c>
      <c r="H130" s="22">
        <v>16</v>
      </c>
      <c r="I130" s="22">
        <v>13</v>
      </c>
      <c r="J130" s="22">
        <v>21</v>
      </c>
      <c r="K130" s="1">
        <f t="shared" si="2"/>
        <v>17</v>
      </c>
      <c r="L130" s="1">
        <f t="shared" si="2"/>
        <v>12.333333333333334</v>
      </c>
      <c r="M130" s="1">
        <f t="shared" si="2"/>
        <v>23</v>
      </c>
      <c r="N130" s="22"/>
      <c r="O130" s="22"/>
      <c r="P130" s="22"/>
      <c r="Q130" s="22"/>
    </row>
    <row r="131" spans="1:17">
      <c r="A131" s="25" t="s">
        <v>477</v>
      </c>
      <c r="B131" s="22">
        <v>21</v>
      </c>
      <c r="C131" s="22">
        <v>12</v>
      </c>
      <c r="D131" s="22">
        <v>28</v>
      </c>
      <c r="E131" s="22">
        <v>18</v>
      </c>
      <c r="F131" s="22">
        <v>12</v>
      </c>
      <c r="G131" s="22">
        <v>24</v>
      </c>
      <c r="H131" s="22">
        <v>18</v>
      </c>
      <c r="I131" s="22">
        <v>12</v>
      </c>
      <c r="J131" s="22">
        <v>24</v>
      </c>
      <c r="K131" s="1">
        <f t="shared" ref="K131:M194" si="3">AVERAGE(B131,E131,H131)</f>
        <v>19</v>
      </c>
      <c r="L131" s="1">
        <f t="shared" si="3"/>
        <v>12</v>
      </c>
      <c r="M131" s="1">
        <f t="shared" si="3"/>
        <v>25.333333333333332</v>
      </c>
      <c r="N131" s="22"/>
      <c r="O131" s="22"/>
      <c r="P131" s="22"/>
      <c r="Q131" s="22"/>
    </row>
    <row r="132" spans="1:17">
      <c r="A132" s="25" t="s">
        <v>478</v>
      </c>
      <c r="B132" s="22">
        <v>21</v>
      </c>
      <c r="C132" s="22">
        <v>16</v>
      </c>
      <c r="D132" s="22">
        <v>26</v>
      </c>
      <c r="E132" s="22">
        <v>20</v>
      </c>
      <c r="F132" s="22">
        <v>13</v>
      </c>
      <c r="G132" s="22">
        <v>26</v>
      </c>
      <c r="H132" s="22">
        <v>20</v>
      </c>
      <c r="I132" s="22">
        <v>13</v>
      </c>
      <c r="J132" s="22">
        <v>26</v>
      </c>
      <c r="K132" s="1">
        <f t="shared" si="3"/>
        <v>20.333333333333332</v>
      </c>
      <c r="L132" s="1">
        <f t="shared" si="3"/>
        <v>14</v>
      </c>
      <c r="M132" s="1">
        <f t="shared" si="3"/>
        <v>26</v>
      </c>
      <c r="N132" s="22"/>
      <c r="O132" s="22"/>
      <c r="P132" s="22"/>
      <c r="Q132" s="22"/>
    </row>
    <row r="133" spans="1:17">
      <c r="A133" s="25" t="s">
        <v>479</v>
      </c>
      <c r="B133" s="22">
        <v>19</v>
      </c>
      <c r="C133" s="22">
        <v>15</v>
      </c>
      <c r="D133" s="22">
        <v>24</v>
      </c>
      <c r="E133" s="22">
        <v>22</v>
      </c>
      <c r="F133" s="22">
        <v>16</v>
      </c>
      <c r="G133" s="22">
        <v>28</v>
      </c>
      <c r="H133" s="22">
        <v>22</v>
      </c>
      <c r="I133" s="22">
        <v>16</v>
      </c>
      <c r="J133" s="22">
        <v>28</v>
      </c>
      <c r="K133" s="1">
        <f t="shared" si="3"/>
        <v>21</v>
      </c>
      <c r="L133" s="1">
        <f t="shared" si="3"/>
        <v>15.666666666666666</v>
      </c>
      <c r="M133" s="1">
        <f t="shared" si="3"/>
        <v>26.666666666666668</v>
      </c>
      <c r="N133" s="22"/>
      <c r="O133" s="22"/>
      <c r="P133" s="22"/>
      <c r="Q133" s="22"/>
    </row>
    <row r="134" spans="1:17">
      <c r="A134" s="25" t="s">
        <v>480</v>
      </c>
      <c r="B134" s="22">
        <v>19</v>
      </c>
      <c r="C134" s="22">
        <v>14</v>
      </c>
      <c r="D134" s="22">
        <v>26</v>
      </c>
      <c r="E134" s="22">
        <v>22</v>
      </c>
      <c r="F134" s="22">
        <v>15</v>
      </c>
      <c r="G134" s="22">
        <v>29</v>
      </c>
      <c r="H134" s="22">
        <v>22</v>
      </c>
      <c r="I134" s="22">
        <v>15</v>
      </c>
      <c r="J134" s="22">
        <v>29</v>
      </c>
      <c r="K134" s="1">
        <f t="shared" si="3"/>
        <v>21</v>
      </c>
      <c r="L134" s="1">
        <f t="shared" si="3"/>
        <v>14.666666666666666</v>
      </c>
      <c r="M134" s="1">
        <f t="shared" si="3"/>
        <v>28</v>
      </c>
      <c r="N134" s="22"/>
      <c r="O134" s="22"/>
      <c r="P134" s="22"/>
      <c r="Q134" s="22"/>
    </row>
    <row r="135" spans="1:17">
      <c r="A135" s="25" t="s">
        <v>481</v>
      </c>
      <c r="B135" s="22">
        <v>16</v>
      </c>
      <c r="C135" s="22">
        <v>12</v>
      </c>
      <c r="D135" s="22">
        <v>23</v>
      </c>
      <c r="E135" s="22">
        <v>22</v>
      </c>
      <c r="F135" s="22">
        <v>16</v>
      </c>
      <c r="G135" s="22">
        <v>28</v>
      </c>
      <c r="H135" s="22">
        <v>22</v>
      </c>
      <c r="I135" s="22">
        <v>16</v>
      </c>
      <c r="J135" s="22">
        <v>28</v>
      </c>
      <c r="K135" s="1">
        <f t="shared" si="3"/>
        <v>20</v>
      </c>
      <c r="L135" s="1">
        <f t="shared" si="3"/>
        <v>14.666666666666666</v>
      </c>
      <c r="M135" s="1">
        <f t="shared" si="3"/>
        <v>26.333333333333332</v>
      </c>
      <c r="N135" s="22"/>
      <c r="O135" s="22"/>
      <c r="P135" s="22"/>
      <c r="Q135" s="22"/>
    </row>
    <row r="136" spans="1:17">
      <c r="A136" s="25" t="s">
        <v>482</v>
      </c>
      <c r="B136" s="22">
        <v>19</v>
      </c>
      <c r="C136" s="22">
        <v>15</v>
      </c>
      <c r="D136" s="22">
        <v>24</v>
      </c>
      <c r="E136" s="22">
        <v>22</v>
      </c>
      <c r="F136" s="22">
        <v>15</v>
      </c>
      <c r="G136" s="22">
        <v>28</v>
      </c>
      <c r="H136" s="22">
        <v>22</v>
      </c>
      <c r="I136" s="22">
        <v>15</v>
      </c>
      <c r="J136" s="22">
        <v>28</v>
      </c>
      <c r="K136" s="1">
        <f t="shared" si="3"/>
        <v>21</v>
      </c>
      <c r="L136" s="1">
        <f t="shared" si="3"/>
        <v>15</v>
      </c>
      <c r="M136" s="1">
        <f t="shared" si="3"/>
        <v>26.666666666666668</v>
      </c>
      <c r="N136" s="22"/>
      <c r="O136" s="22"/>
      <c r="P136" s="22"/>
      <c r="Q136" s="22"/>
    </row>
    <row r="137" spans="1:17">
      <c r="A137" s="25" t="s">
        <v>483</v>
      </c>
      <c r="B137" s="22">
        <v>20</v>
      </c>
      <c r="C137" s="22">
        <v>14</v>
      </c>
      <c r="D137" s="22">
        <v>26</v>
      </c>
      <c r="E137" s="22">
        <v>23</v>
      </c>
      <c r="F137" s="22">
        <v>17</v>
      </c>
      <c r="G137" s="22">
        <v>28</v>
      </c>
      <c r="H137" s="22">
        <v>23</v>
      </c>
      <c r="I137" s="22">
        <v>17</v>
      </c>
      <c r="J137" s="22">
        <v>28</v>
      </c>
      <c r="K137" s="1">
        <f t="shared" si="3"/>
        <v>22</v>
      </c>
      <c r="L137" s="1">
        <f t="shared" si="3"/>
        <v>16</v>
      </c>
      <c r="M137" s="1">
        <f t="shared" si="3"/>
        <v>27.333333333333332</v>
      </c>
      <c r="N137" s="22"/>
      <c r="O137" s="22"/>
      <c r="P137" s="22"/>
      <c r="Q137" s="22"/>
    </row>
    <row r="138" spans="1:17">
      <c r="A138" s="25" t="s">
        <v>484</v>
      </c>
      <c r="B138" s="22">
        <v>18</v>
      </c>
      <c r="C138" s="22">
        <v>13</v>
      </c>
      <c r="D138" s="22">
        <v>22</v>
      </c>
      <c r="E138" s="22">
        <v>24</v>
      </c>
      <c r="F138" s="22">
        <v>18</v>
      </c>
      <c r="G138" s="22">
        <v>30</v>
      </c>
      <c r="H138" s="22">
        <v>24</v>
      </c>
      <c r="I138" s="22">
        <v>18</v>
      </c>
      <c r="J138" s="22">
        <v>30</v>
      </c>
      <c r="K138" s="1">
        <f t="shared" si="3"/>
        <v>22</v>
      </c>
      <c r="L138" s="1">
        <f t="shared" si="3"/>
        <v>16.333333333333332</v>
      </c>
      <c r="M138" s="1">
        <f t="shared" si="3"/>
        <v>27.333333333333332</v>
      </c>
      <c r="N138" s="22"/>
      <c r="O138" s="22"/>
      <c r="P138" s="22"/>
      <c r="Q138" s="22"/>
    </row>
    <row r="139" spans="1:17">
      <c r="A139" s="25" t="s">
        <v>485</v>
      </c>
      <c r="B139" s="22">
        <v>20</v>
      </c>
      <c r="C139" s="22">
        <v>15</v>
      </c>
      <c r="D139" s="22">
        <v>26</v>
      </c>
      <c r="E139" s="22">
        <v>23</v>
      </c>
      <c r="F139" s="22">
        <v>16</v>
      </c>
      <c r="G139" s="22">
        <v>30</v>
      </c>
      <c r="H139" s="22">
        <v>23</v>
      </c>
      <c r="I139" s="22">
        <v>16</v>
      </c>
      <c r="J139" s="22">
        <v>30</v>
      </c>
      <c r="K139" s="1">
        <f t="shared" si="3"/>
        <v>22</v>
      </c>
      <c r="L139" s="1">
        <f t="shared" si="3"/>
        <v>15.666666666666666</v>
      </c>
      <c r="M139" s="1">
        <f t="shared" si="3"/>
        <v>28.666666666666668</v>
      </c>
      <c r="N139" s="22"/>
      <c r="O139" s="22"/>
      <c r="P139" s="22"/>
      <c r="Q139" s="22"/>
    </row>
    <row r="140" spans="1:17">
      <c r="A140" s="25" t="s">
        <v>486</v>
      </c>
      <c r="B140" s="22">
        <v>20</v>
      </c>
      <c r="C140" s="22">
        <v>14</v>
      </c>
      <c r="D140" s="22">
        <v>25</v>
      </c>
      <c r="E140" s="22">
        <v>23</v>
      </c>
      <c r="F140" s="22">
        <v>16</v>
      </c>
      <c r="G140" s="22">
        <v>27</v>
      </c>
      <c r="H140" s="22">
        <v>23</v>
      </c>
      <c r="I140" s="22">
        <v>16</v>
      </c>
      <c r="J140" s="22">
        <v>27</v>
      </c>
      <c r="K140" s="1">
        <f t="shared" si="3"/>
        <v>22</v>
      </c>
      <c r="L140" s="1">
        <f t="shared" si="3"/>
        <v>15.333333333333334</v>
      </c>
      <c r="M140" s="1">
        <f t="shared" si="3"/>
        <v>26.333333333333332</v>
      </c>
      <c r="N140" s="22"/>
      <c r="O140" s="22"/>
      <c r="P140" s="22"/>
      <c r="Q140" s="22"/>
    </row>
    <row r="141" spans="1:17">
      <c r="A141" s="25" t="s">
        <v>487</v>
      </c>
      <c r="B141" s="22">
        <v>19</v>
      </c>
      <c r="C141" s="22">
        <v>16</v>
      </c>
      <c r="D141" s="22">
        <v>22</v>
      </c>
      <c r="E141" s="22">
        <v>21</v>
      </c>
      <c r="F141" s="22">
        <v>14</v>
      </c>
      <c r="G141" s="22">
        <v>27</v>
      </c>
      <c r="H141" s="22">
        <v>21</v>
      </c>
      <c r="I141" s="22">
        <v>14</v>
      </c>
      <c r="J141" s="22">
        <v>27</v>
      </c>
      <c r="K141" s="1">
        <f t="shared" si="3"/>
        <v>20.333333333333332</v>
      </c>
      <c r="L141" s="1">
        <f t="shared" si="3"/>
        <v>14.666666666666666</v>
      </c>
      <c r="M141" s="1">
        <f t="shared" si="3"/>
        <v>25.333333333333332</v>
      </c>
      <c r="N141" s="22"/>
      <c r="O141" s="22"/>
      <c r="P141" s="22"/>
      <c r="Q141" s="22"/>
    </row>
    <row r="142" spans="1:17">
      <c r="A142" s="25" t="s">
        <v>488</v>
      </c>
      <c r="B142" s="22">
        <v>19</v>
      </c>
      <c r="C142" s="22">
        <v>16</v>
      </c>
      <c r="D142" s="22">
        <v>23</v>
      </c>
      <c r="E142" s="22">
        <v>22</v>
      </c>
      <c r="F142" s="22">
        <v>14</v>
      </c>
      <c r="G142" s="22">
        <v>30</v>
      </c>
      <c r="H142" s="22">
        <v>22</v>
      </c>
      <c r="I142" s="22">
        <v>14</v>
      </c>
      <c r="J142" s="22">
        <v>30</v>
      </c>
      <c r="K142" s="1">
        <f t="shared" si="3"/>
        <v>21</v>
      </c>
      <c r="L142" s="1">
        <f t="shared" si="3"/>
        <v>14.666666666666666</v>
      </c>
      <c r="M142" s="1">
        <f t="shared" si="3"/>
        <v>27.666666666666668</v>
      </c>
      <c r="N142" s="22"/>
      <c r="O142" s="22"/>
      <c r="P142" s="22"/>
      <c r="Q142" s="22"/>
    </row>
    <row r="143" spans="1:17">
      <c r="A143" s="25" t="s">
        <v>489</v>
      </c>
      <c r="B143" s="22">
        <v>20</v>
      </c>
      <c r="C143" s="22">
        <v>13</v>
      </c>
      <c r="D143" s="22">
        <v>26</v>
      </c>
      <c r="E143" s="22">
        <v>25</v>
      </c>
      <c r="F143" s="22">
        <v>18</v>
      </c>
      <c r="G143" s="22">
        <v>31</v>
      </c>
      <c r="H143" s="22">
        <v>25</v>
      </c>
      <c r="I143" s="22">
        <v>18</v>
      </c>
      <c r="J143" s="22">
        <v>31</v>
      </c>
      <c r="K143" s="1">
        <f t="shared" si="3"/>
        <v>23.333333333333332</v>
      </c>
      <c r="L143" s="1">
        <f t="shared" si="3"/>
        <v>16.333333333333332</v>
      </c>
      <c r="M143" s="1">
        <f t="shared" si="3"/>
        <v>29.333333333333332</v>
      </c>
      <c r="N143" s="22"/>
      <c r="O143" s="22"/>
      <c r="P143" s="22"/>
      <c r="Q143" s="22"/>
    </row>
    <row r="144" spans="1:17">
      <c r="A144" s="25" t="s">
        <v>490</v>
      </c>
      <c r="B144" s="22">
        <v>22</v>
      </c>
      <c r="C144" s="22">
        <v>15</v>
      </c>
      <c r="D144" s="22">
        <v>28</v>
      </c>
      <c r="E144" s="22">
        <v>25</v>
      </c>
      <c r="F144" s="22">
        <v>20</v>
      </c>
      <c r="G144" s="22">
        <v>30</v>
      </c>
      <c r="H144" s="22">
        <v>25</v>
      </c>
      <c r="I144" s="22">
        <v>20</v>
      </c>
      <c r="J144" s="22">
        <v>30</v>
      </c>
      <c r="K144" s="1">
        <f t="shared" si="3"/>
        <v>24</v>
      </c>
      <c r="L144" s="1">
        <f t="shared" si="3"/>
        <v>18.333333333333332</v>
      </c>
      <c r="M144" s="1">
        <f t="shared" si="3"/>
        <v>29.333333333333332</v>
      </c>
      <c r="N144" s="22"/>
      <c r="O144" s="22"/>
      <c r="P144" s="22"/>
      <c r="Q144" s="22"/>
    </row>
    <row r="145" spans="1:17">
      <c r="A145" s="25" t="s">
        <v>491</v>
      </c>
      <c r="B145" s="22">
        <v>24</v>
      </c>
      <c r="C145" s="22">
        <v>18</v>
      </c>
      <c r="D145" s="22">
        <v>30</v>
      </c>
      <c r="E145" s="22">
        <v>26</v>
      </c>
      <c r="F145" s="22">
        <v>19</v>
      </c>
      <c r="G145" s="22">
        <v>31</v>
      </c>
      <c r="H145" s="22">
        <v>26</v>
      </c>
      <c r="I145" s="22">
        <v>19</v>
      </c>
      <c r="J145" s="22">
        <v>31</v>
      </c>
      <c r="K145" s="1">
        <f t="shared" si="3"/>
        <v>25.333333333333332</v>
      </c>
      <c r="L145" s="1">
        <f t="shared" si="3"/>
        <v>18.666666666666668</v>
      </c>
      <c r="M145" s="1">
        <f t="shared" si="3"/>
        <v>30.666666666666668</v>
      </c>
      <c r="N145" s="22"/>
      <c r="O145" s="22"/>
      <c r="P145" s="22"/>
      <c r="Q145" s="22"/>
    </row>
    <row r="146" spans="1:17">
      <c r="A146" s="25" t="s">
        <v>492</v>
      </c>
      <c r="B146" s="22">
        <v>21</v>
      </c>
      <c r="C146" s="22">
        <v>16</v>
      </c>
      <c r="D146" s="22">
        <v>25</v>
      </c>
      <c r="E146" s="22">
        <v>24</v>
      </c>
      <c r="F146" s="22">
        <v>17</v>
      </c>
      <c r="G146" s="22">
        <v>29</v>
      </c>
      <c r="H146" s="22">
        <v>24</v>
      </c>
      <c r="I146" s="22">
        <v>17</v>
      </c>
      <c r="J146" s="22">
        <v>29</v>
      </c>
      <c r="K146" s="1">
        <f t="shared" si="3"/>
        <v>23</v>
      </c>
      <c r="L146" s="1">
        <f t="shared" si="3"/>
        <v>16.666666666666668</v>
      </c>
      <c r="M146" s="1">
        <f t="shared" si="3"/>
        <v>27.666666666666668</v>
      </c>
      <c r="N146" s="22"/>
      <c r="O146" s="22"/>
      <c r="P146" s="22"/>
      <c r="Q146" s="22"/>
    </row>
    <row r="147" spans="1:17">
      <c r="A147" s="25" t="s">
        <v>493</v>
      </c>
      <c r="B147" s="22">
        <v>20</v>
      </c>
      <c r="C147" s="22">
        <v>11</v>
      </c>
      <c r="D147" s="22">
        <v>27</v>
      </c>
      <c r="E147" s="22">
        <v>23</v>
      </c>
      <c r="F147" s="22">
        <v>17</v>
      </c>
      <c r="G147" s="22">
        <v>29</v>
      </c>
      <c r="H147" s="22">
        <v>23</v>
      </c>
      <c r="I147" s="22">
        <v>17</v>
      </c>
      <c r="J147" s="22">
        <v>29</v>
      </c>
      <c r="K147" s="1">
        <f t="shared" si="3"/>
        <v>22</v>
      </c>
      <c r="L147" s="1">
        <f t="shared" si="3"/>
        <v>15</v>
      </c>
      <c r="M147" s="1">
        <f t="shared" si="3"/>
        <v>28.333333333333332</v>
      </c>
      <c r="N147" s="22"/>
      <c r="O147" s="22"/>
      <c r="P147" s="22"/>
      <c r="Q147" s="22"/>
    </row>
    <row r="148" spans="1:17">
      <c r="A148" s="25" t="s">
        <v>494</v>
      </c>
      <c r="B148" s="22">
        <v>20</v>
      </c>
      <c r="C148" s="22">
        <v>16</v>
      </c>
      <c r="D148" s="22">
        <v>24</v>
      </c>
      <c r="E148" s="22">
        <v>22</v>
      </c>
      <c r="F148" s="22">
        <v>18</v>
      </c>
      <c r="G148" s="22">
        <v>27</v>
      </c>
      <c r="H148" s="22">
        <v>22</v>
      </c>
      <c r="I148" s="22">
        <v>18</v>
      </c>
      <c r="J148" s="22">
        <v>27</v>
      </c>
      <c r="K148" s="1">
        <f t="shared" si="3"/>
        <v>21.333333333333332</v>
      </c>
      <c r="L148" s="1">
        <f t="shared" si="3"/>
        <v>17.333333333333332</v>
      </c>
      <c r="M148" s="1">
        <f t="shared" si="3"/>
        <v>26</v>
      </c>
      <c r="N148" s="22"/>
      <c r="O148" s="22"/>
      <c r="P148" s="22"/>
      <c r="Q148" s="22"/>
    </row>
    <row r="149" spans="1:17">
      <c r="A149" s="25" t="s">
        <v>495</v>
      </c>
      <c r="B149" s="22">
        <v>19</v>
      </c>
      <c r="C149" s="22">
        <v>10</v>
      </c>
      <c r="D149" s="22">
        <v>24</v>
      </c>
      <c r="E149" s="22">
        <v>25</v>
      </c>
      <c r="F149" s="22">
        <v>19</v>
      </c>
      <c r="G149" s="22">
        <v>30</v>
      </c>
      <c r="H149" s="22">
        <v>25</v>
      </c>
      <c r="I149" s="22">
        <v>19</v>
      </c>
      <c r="J149" s="22">
        <v>30</v>
      </c>
      <c r="K149" s="1">
        <f t="shared" si="3"/>
        <v>23</v>
      </c>
      <c r="L149" s="1">
        <f t="shared" si="3"/>
        <v>16</v>
      </c>
      <c r="M149" s="1">
        <f t="shared" si="3"/>
        <v>28</v>
      </c>
      <c r="N149" s="22"/>
      <c r="O149" s="22"/>
      <c r="P149" s="22"/>
      <c r="Q149" s="22"/>
    </row>
    <row r="150" spans="1:17">
      <c r="A150" s="25" t="s">
        <v>496</v>
      </c>
      <c r="B150" s="22">
        <v>20</v>
      </c>
      <c r="C150" s="22">
        <v>14</v>
      </c>
      <c r="D150" s="22">
        <v>26</v>
      </c>
      <c r="E150" s="22">
        <v>22</v>
      </c>
      <c r="F150" s="22">
        <v>18</v>
      </c>
      <c r="G150" s="22">
        <v>29</v>
      </c>
      <c r="H150" s="22">
        <v>22</v>
      </c>
      <c r="I150" s="22">
        <v>18</v>
      </c>
      <c r="J150" s="22">
        <v>29</v>
      </c>
      <c r="K150" s="1">
        <f t="shared" si="3"/>
        <v>21.333333333333332</v>
      </c>
      <c r="L150" s="1">
        <f t="shared" si="3"/>
        <v>16.666666666666668</v>
      </c>
      <c r="M150" s="1">
        <f t="shared" si="3"/>
        <v>28</v>
      </c>
      <c r="N150" s="22"/>
      <c r="O150" s="22"/>
      <c r="P150" s="22"/>
      <c r="Q150" s="22"/>
    </row>
    <row r="151" spans="1:17">
      <c r="A151" s="25" t="s">
        <v>497</v>
      </c>
      <c r="B151" s="22">
        <v>16</v>
      </c>
      <c r="C151" s="22">
        <v>13</v>
      </c>
      <c r="D151" s="22">
        <v>19</v>
      </c>
      <c r="E151" s="22">
        <v>15</v>
      </c>
      <c r="F151" s="22">
        <v>14</v>
      </c>
      <c r="G151" s="22">
        <v>17</v>
      </c>
      <c r="H151" s="22">
        <v>15</v>
      </c>
      <c r="I151" s="22">
        <v>14</v>
      </c>
      <c r="J151" s="22">
        <v>17</v>
      </c>
      <c r="K151" s="1">
        <f t="shared" si="3"/>
        <v>15.333333333333334</v>
      </c>
      <c r="L151" s="1">
        <f t="shared" si="3"/>
        <v>13.666666666666666</v>
      </c>
      <c r="M151" s="1">
        <f t="shared" si="3"/>
        <v>17.666666666666668</v>
      </c>
      <c r="N151" s="22"/>
      <c r="O151" s="22"/>
      <c r="P151" s="22"/>
      <c r="Q151" s="22"/>
    </row>
    <row r="152" spans="1:17">
      <c r="A152" s="25" t="s">
        <v>498</v>
      </c>
      <c r="B152" s="22">
        <v>17</v>
      </c>
      <c r="C152" s="22">
        <v>9</v>
      </c>
      <c r="D152" s="22">
        <v>22</v>
      </c>
      <c r="E152" s="22">
        <v>17</v>
      </c>
      <c r="F152" s="22">
        <v>13</v>
      </c>
      <c r="G152" s="22">
        <v>21</v>
      </c>
      <c r="H152" s="22">
        <v>17</v>
      </c>
      <c r="I152" s="22">
        <v>13</v>
      </c>
      <c r="J152" s="22">
        <v>21</v>
      </c>
      <c r="K152" s="1">
        <f t="shared" si="3"/>
        <v>17</v>
      </c>
      <c r="L152" s="1">
        <f t="shared" si="3"/>
        <v>11.666666666666666</v>
      </c>
      <c r="M152" s="1">
        <f t="shared" si="3"/>
        <v>21.333333333333332</v>
      </c>
      <c r="N152" s="22"/>
      <c r="O152" s="22"/>
      <c r="P152" s="22"/>
      <c r="Q152" s="22"/>
    </row>
    <row r="153" spans="1:17">
      <c r="A153" s="25" t="s">
        <v>499</v>
      </c>
      <c r="B153" s="22">
        <v>18</v>
      </c>
      <c r="C153" s="22">
        <v>14</v>
      </c>
      <c r="D153" s="22">
        <v>23</v>
      </c>
      <c r="E153" s="22">
        <v>20</v>
      </c>
      <c r="F153" s="22">
        <v>16</v>
      </c>
      <c r="G153" s="22">
        <v>25</v>
      </c>
      <c r="H153" s="22">
        <v>20</v>
      </c>
      <c r="I153" s="22">
        <v>16</v>
      </c>
      <c r="J153" s="22">
        <v>25</v>
      </c>
      <c r="K153" s="1">
        <f t="shared" si="3"/>
        <v>19.333333333333332</v>
      </c>
      <c r="L153" s="1">
        <f t="shared" si="3"/>
        <v>15.333333333333334</v>
      </c>
      <c r="M153" s="1">
        <f t="shared" si="3"/>
        <v>24.333333333333332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13</v>
      </c>
      <c r="D154" s="22">
        <v>26</v>
      </c>
      <c r="E154" s="22">
        <v>23</v>
      </c>
      <c r="F154" s="22">
        <v>17</v>
      </c>
      <c r="G154" s="22">
        <v>28</v>
      </c>
      <c r="H154" s="22">
        <v>23</v>
      </c>
      <c r="I154" s="22">
        <v>17</v>
      </c>
      <c r="J154" s="22">
        <v>28</v>
      </c>
      <c r="K154" s="1">
        <f t="shared" si="3"/>
        <v>22</v>
      </c>
      <c r="L154" s="1">
        <f t="shared" si="3"/>
        <v>15.666666666666666</v>
      </c>
      <c r="M154" s="1">
        <f t="shared" si="3"/>
        <v>27.333333333333332</v>
      </c>
      <c r="N154" s="22"/>
      <c r="O154" s="22"/>
      <c r="P154" s="22"/>
      <c r="Q154" s="22"/>
    </row>
    <row r="155" spans="1:17">
      <c r="A155" s="25" t="s">
        <v>501</v>
      </c>
      <c r="B155" s="22">
        <v>22</v>
      </c>
      <c r="C155" s="22">
        <v>15</v>
      </c>
      <c r="D155" s="22">
        <v>29</v>
      </c>
      <c r="E155" s="22">
        <v>24</v>
      </c>
      <c r="F155" s="22">
        <v>18</v>
      </c>
      <c r="G155" s="22">
        <v>30</v>
      </c>
      <c r="H155" s="22">
        <v>24</v>
      </c>
      <c r="I155" s="22">
        <v>18</v>
      </c>
      <c r="J155" s="22">
        <v>30</v>
      </c>
      <c r="K155" s="1">
        <f t="shared" si="3"/>
        <v>23.333333333333332</v>
      </c>
      <c r="L155" s="1">
        <f t="shared" si="3"/>
        <v>17</v>
      </c>
      <c r="M155" s="1">
        <f t="shared" si="3"/>
        <v>29.666666666666668</v>
      </c>
      <c r="N155" s="22"/>
      <c r="O155" s="22"/>
      <c r="P155" s="22"/>
      <c r="Q155" s="22"/>
    </row>
    <row r="156" spans="1:17">
      <c r="A156" s="25" t="s">
        <v>502</v>
      </c>
      <c r="B156" s="22">
        <v>21</v>
      </c>
      <c r="C156" s="22">
        <v>13</v>
      </c>
      <c r="D156" s="22">
        <v>28</v>
      </c>
      <c r="E156" s="22">
        <v>23</v>
      </c>
      <c r="F156" s="22">
        <v>18</v>
      </c>
      <c r="G156" s="22">
        <v>26</v>
      </c>
      <c r="H156" s="22">
        <v>23</v>
      </c>
      <c r="I156" s="22">
        <v>18</v>
      </c>
      <c r="J156" s="22">
        <v>26</v>
      </c>
      <c r="K156" s="1">
        <f t="shared" si="3"/>
        <v>22.333333333333332</v>
      </c>
      <c r="L156" s="1">
        <f t="shared" si="3"/>
        <v>16.333333333333332</v>
      </c>
      <c r="M156" s="1">
        <f t="shared" si="3"/>
        <v>26.666666666666668</v>
      </c>
      <c r="N156" s="22"/>
      <c r="O156" s="22"/>
      <c r="P156" s="22"/>
      <c r="Q156" s="22"/>
    </row>
    <row r="157" spans="1:17">
      <c r="A157" s="25" t="s">
        <v>503</v>
      </c>
      <c r="B157" s="22">
        <v>19</v>
      </c>
      <c r="C157" s="22">
        <v>16</v>
      </c>
      <c r="D157" s="22">
        <v>22</v>
      </c>
      <c r="E157" s="22">
        <v>24</v>
      </c>
      <c r="F157" s="22">
        <v>19</v>
      </c>
      <c r="G157" s="22">
        <v>30</v>
      </c>
      <c r="H157" s="22">
        <v>24</v>
      </c>
      <c r="I157" s="22">
        <v>19</v>
      </c>
      <c r="J157" s="22">
        <v>30</v>
      </c>
      <c r="K157" s="1">
        <f t="shared" si="3"/>
        <v>22.333333333333332</v>
      </c>
      <c r="L157" s="1">
        <f t="shared" si="3"/>
        <v>18</v>
      </c>
      <c r="M157" s="1">
        <f t="shared" si="3"/>
        <v>27.333333333333332</v>
      </c>
      <c r="N157" s="22"/>
      <c r="O157" s="22"/>
      <c r="P157" s="22"/>
      <c r="Q157" s="22"/>
    </row>
    <row r="158" spans="1:17">
      <c r="A158" s="25" t="s">
        <v>504</v>
      </c>
      <c r="B158" s="22">
        <v>20</v>
      </c>
      <c r="C158" s="22">
        <v>14</v>
      </c>
      <c r="D158" s="22">
        <v>25</v>
      </c>
      <c r="E158" s="22">
        <v>26</v>
      </c>
      <c r="F158" s="22">
        <v>20</v>
      </c>
      <c r="G158" s="22">
        <v>32</v>
      </c>
      <c r="H158" s="22">
        <v>26</v>
      </c>
      <c r="I158" s="22">
        <v>20</v>
      </c>
      <c r="J158" s="22">
        <v>32</v>
      </c>
      <c r="K158" s="1">
        <f t="shared" si="3"/>
        <v>24</v>
      </c>
      <c r="L158" s="1">
        <f t="shared" si="3"/>
        <v>18</v>
      </c>
      <c r="M158" s="1">
        <f t="shared" si="3"/>
        <v>29.666666666666668</v>
      </c>
      <c r="N158" s="22"/>
      <c r="O158" s="22"/>
      <c r="P158" s="22"/>
      <c r="Q158" s="22"/>
    </row>
    <row r="159" spans="1:17">
      <c r="A159" s="25" t="s">
        <v>505</v>
      </c>
      <c r="B159" s="22">
        <v>23</v>
      </c>
      <c r="C159" s="22">
        <v>16</v>
      </c>
      <c r="D159" s="22">
        <v>28</v>
      </c>
      <c r="E159" s="22">
        <v>25</v>
      </c>
      <c r="F159" s="22">
        <v>19</v>
      </c>
      <c r="G159" s="22">
        <v>31</v>
      </c>
      <c r="H159" s="22">
        <v>25</v>
      </c>
      <c r="I159" s="22">
        <v>19</v>
      </c>
      <c r="J159" s="22">
        <v>31</v>
      </c>
      <c r="K159" s="1">
        <f t="shared" si="3"/>
        <v>24.333333333333332</v>
      </c>
      <c r="L159" s="1">
        <f t="shared" si="3"/>
        <v>18</v>
      </c>
      <c r="M159" s="1">
        <f t="shared" si="3"/>
        <v>30</v>
      </c>
      <c r="N159" s="22"/>
      <c r="O159" s="22"/>
      <c r="P159" s="22"/>
      <c r="Q159" s="22"/>
    </row>
    <row r="160" spans="1:17">
      <c r="A160" s="25" t="s">
        <v>506</v>
      </c>
      <c r="B160" s="22">
        <v>22</v>
      </c>
      <c r="C160" s="22">
        <v>15</v>
      </c>
      <c r="D160" s="22">
        <v>27</v>
      </c>
      <c r="E160" s="22">
        <v>22</v>
      </c>
      <c r="F160" s="22">
        <v>19</v>
      </c>
      <c r="G160" s="22">
        <v>28</v>
      </c>
      <c r="H160" s="22">
        <v>22</v>
      </c>
      <c r="I160" s="22">
        <v>19</v>
      </c>
      <c r="J160" s="22">
        <v>28</v>
      </c>
      <c r="K160" s="1">
        <f t="shared" si="3"/>
        <v>22</v>
      </c>
      <c r="L160" s="1">
        <f t="shared" si="3"/>
        <v>17.666666666666668</v>
      </c>
      <c r="M160" s="1">
        <f t="shared" si="3"/>
        <v>27.666666666666668</v>
      </c>
      <c r="N160" s="22"/>
      <c r="O160" s="22"/>
      <c r="P160" s="22"/>
      <c r="Q160" s="22"/>
    </row>
    <row r="161" spans="1:17">
      <c r="A161" s="25" t="s">
        <v>507</v>
      </c>
      <c r="B161" s="22">
        <v>19</v>
      </c>
      <c r="C161" s="22">
        <v>16</v>
      </c>
      <c r="D161" s="22">
        <v>24</v>
      </c>
      <c r="E161" s="22">
        <v>22</v>
      </c>
      <c r="F161" s="22">
        <v>16</v>
      </c>
      <c r="G161" s="22">
        <v>28</v>
      </c>
      <c r="H161" s="22">
        <v>22</v>
      </c>
      <c r="I161" s="22">
        <v>16</v>
      </c>
      <c r="J161" s="22">
        <v>28</v>
      </c>
      <c r="K161" s="1">
        <f t="shared" si="3"/>
        <v>21</v>
      </c>
      <c r="L161" s="1">
        <f t="shared" si="3"/>
        <v>16</v>
      </c>
      <c r="M161" s="1">
        <f t="shared" si="3"/>
        <v>26.666666666666668</v>
      </c>
      <c r="N161" s="22"/>
      <c r="O161" s="22"/>
      <c r="P161" s="22"/>
      <c r="Q161" s="22"/>
    </row>
    <row r="162" spans="1:17">
      <c r="A162" s="25" t="s">
        <v>508</v>
      </c>
      <c r="B162" s="22">
        <v>18</v>
      </c>
      <c r="C162" s="22">
        <v>13</v>
      </c>
      <c r="D162" s="22">
        <v>24</v>
      </c>
      <c r="E162" s="22">
        <v>20</v>
      </c>
      <c r="F162" s="22">
        <v>17</v>
      </c>
      <c r="G162" s="22">
        <v>24</v>
      </c>
      <c r="H162" s="22">
        <v>20</v>
      </c>
      <c r="I162" s="22">
        <v>17</v>
      </c>
      <c r="J162" s="22">
        <v>24</v>
      </c>
      <c r="K162" s="1">
        <f t="shared" si="3"/>
        <v>19.333333333333332</v>
      </c>
      <c r="L162" s="1">
        <f t="shared" si="3"/>
        <v>15.666666666666666</v>
      </c>
      <c r="M162" s="1">
        <f t="shared" si="3"/>
        <v>24</v>
      </c>
      <c r="N162" s="22"/>
      <c r="O162" s="22"/>
      <c r="P162" s="22"/>
      <c r="Q162" s="22"/>
    </row>
    <row r="163" spans="1:17">
      <c r="A163" s="25" t="s">
        <v>509</v>
      </c>
      <c r="B163" s="22">
        <v>17</v>
      </c>
      <c r="C163" s="22">
        <v>13</v>
      </c>
      <c r="D163" s="22">
        <v>25</v>
      </c>
      <c r="E163" s="22">
        <v>23</v>
      </c>
      <c r="F163" s="22">
        <v>18</v>
      </c>
      <c r="G163" s="22">
        <v>28</v>
      </c>
      <c r="H163" s="22">
        <v>23</v>
      </c>
      <c r="I163" s="22">
        <v>18</v>
      </c>
      <c r="J163" s="22">
        <v>28</v>
      </c>
      <c r="K163" s="1">
        <f t="shared" si="3"/>
        <v>21</v>
      </c>
      <c r="L163" s="1">
        <f t="shared" si="3"/>
        <v>16.333333333333332</v>
      </c>
      <c r="M163" s="1">
        <f t="shared" si="3"/>
        <v>27</v>
      </c>
      <c r="N163" s="22"/>
      <c r="O163" s="22"/>
      <c r="P163" s="22"/>
      <c r="Q163" s="22"/>
    </row>
    <row r="164" spans="1:17">
      <c r="A164" s="25" t="s">
        <v>510</v>
      </c>
      <c r="B164" s="22">
        <v>17</v>
      </c>
      <c r="C164" s="22">
        <v>13</v>
      </c>
      <c r="D164" s="22">
        <v>22</v>
      </c>
      <c r="E164" s="22">
        <v>23</v>
      </c>
      <c r="F164" s="22">
        <v>15</v>
      </c>
      <c r="G164" s="22">
        <v>29</v>
      </c>
      <c r="H164" s="22">
        <v>23</v>
      </c>
      <c r="I164" s="22">
        <v>15</v>
      </c>
      <c r="J164" s="22">
        <v>29</v>
      </c>
      <c r="K164" s="1">
        <f t="shared" si="3"/>
        <v>21</v>
      </c>
      <c r="L164" s="1">
        <f t="shared" si="3"/>
        <v>14.333333333333334</v>
      </c>
      <c r="M164" s="1">
        <f t="shared" si="3"/>
        <v>26.666666666666668</v>
      </c>
      <c r="N164" s="22"/>
      <c r="O164" s="22"/>
      <c r="P164" s="22"/>
      <c r="Q164" s="22"/>
    </row>
    <row r="165" spans="1:17">
      <c r="A165" s="25" t="s">
        <v>511</v>
      </c>
      <c r="B165" s="22">
        <v>20</v>
      </c>
      <c r="C165" s="22">
        <v>12</v>
      </c>
      <c r="D165" s="22">
        <v>27</v>
      </c>
      <c r="E165" s="22">
        <v>25</v>
      </c>
      <c r="F165" s="22">
        <v>18</v>
      </c>
      <c r="G165" s="22">
        <v>31</v>
      </c>
      <c r="H165" s="22">
        <v>25</v>
      </c>
      <c r="I165" s="22">
        <v>18</v>
      </c>
      <c r="J165" s="22">
        <v>31</v>
      </c>
      <c r="K165" s="1">
        <f t="shared" si="3"/>
        <v>23.333333333333332</v>
      </c>
      <c r="L165" s="1">
        <f t="shared" si="3"/>
        <v>16</v>
      </c>
      <c r="M165" s="1">
        <f t="shared" si="3"/>
        <v>29.666666666666668</v>
      </c>
      <c r="N165" s="22"/>
      <c r="O165" s="22"/>
      <c r="P165" s="22"/>
      <c r="Q165" s="22"/>
    </row>
    <row r="166" spans="1:17">
      <c r="A166" s="25" t="s">
        <v>512</v>
      </c>
      <c r="B166" s="22">
        <v>21</v>
      </c>
      <c r="C166" s="22">
        <v>16</v>
      </c>
      <c r="D166" s="22">
        <v>29</v>
      </c>
      <c r="E166" s="22">
        <v>26</v>
      </c>
      <c r="F166" s="22">
        <v>19</v>
      </c>
      <c r="G166" s="22">
        <v>33</v>
      </c>
      <c r="H166" s="22">
        <v>26</v>
      </c>
      <c r="I166" s="22">
        <v>19</v>
      </c>
      <c r="J166" s="22">
        <v>33</v>
      </c>
      <c r="K166" s="1">
        <f t="shared" si="3"/>
        <v>24.333333333333332</v>
      </c>
      <c r="L166" s="1">
        <f t="shared" si="3"/>
        <v>18</v>
      </c>
      <c r="M166" s="1">
        <f t="shared" si="3"/>
        <v>31.666666666666668</v>
      </c>
      <c r="N166" s="22"/>
      <c r="O166" s="22"/>
      <c r="P166" s="22"/>
      <c r="Q166" s="22"/>
    </row>
    <row r="167" spans="1:17">
      <c r="A167" s="25" t="s">
        <v>513</v>
      </c>
      <c r="B167" s="22">
        <v>20</v>
      </c>
      <c r="C167" s="22">
        <v>13</v>
      </c>
      <c r="D167" s="22">
        <v>25</v>
      </c>
      <c r="E167" s="22">
        <v>25</v>
      </c>
      <c r="F167" s="22">
        <v>18</v>
      </c>
      <c r="G167" s="22">
        <v>29</v>
      </c>
      <c r="H167" s="22">
        <v>25</v>
      </c>
      <c r="I167" s="22">
        <v>18</v>
      </c>
      <c r="J167" s="22">
        <v>29</v>
      </c>
      <c r="K167" s="1">
        <f t="shared" si="3"/>
        <v>23.333333333333332</v>
      </c>
      <c r="L167" s="1">
        <f t="shared" si="3"/>
        <v>16.333333333333332</v>
      </c>
      <c r="M167" s="1">
        <f t="shared" si="3"/>
        <v>27.666666666666668</v>
      </c>
      <c r="N167" s="22"/>
      <c r="O167" s="22"/>
      <c r="P167" s="22"/>
      <c r="Q167" s="22"/>
    </row>
    <row r="168" spans="1:17">
      <c r="A168" s="25" t="s">
        <v>514</v>
      </c>
      <c r="B168" s="22">
        <v>21</v>
      </c>
      <c r="C168" s="22">
        <v>18</v>
      </c>
      <c r="D168" s="22">
        <v>26</v>
      </c>
      <c r="E168" s="22">
        <v>25</v>
      </c>
      <c r="F168" s="22">
        <v>18</v>
      </c>
      <c r="G168" s="22">
        <v>32</v>
      </c>
      <c r="H168" s="22">
        <v>25</v>
      </c>
      <c r="I168" s="22">
        <v>18</v>
      </c>
      <c r="J168" s="22">
        <v>32</v>
      </c>
      <c r="K168" s="1">
        <f t="shared" si="3"/>
        <v>23.666666666666668</v>
      </c>
      <c r="L168" s="1">
        <f t="shared" si="3"/>
        <v>18</v>
      </c>
      <c r="M168" s="1">
        <f t="shared" si="3"/>
        <v>30</v>
      </c>
      <c r="N168" s="22"/>
      <c r="O168" s="22"/>
      <c r="P168" s="22"/>
      <c r="Q168" s="22"/>
    </row>
    <row r="169" spans="1:17">
      <c r="A169" s="25" t="s">
        <v>515</v>
      </c>
      <c r="B169" s="22">
        <v>22</v>
      </c>
      <c r="C169" s="22">
        <v>17</v>
      </c>
      <c r="D169" s="22">
        <v>25</v>
      </c>
      <c r="E169" s="22">
        <v>27</v>
      </c>
      <c r="F169" s="22">
        <v>20</v>
      </c>
      <c r="G169" s="22">
        <v>34</v>
      </c>
      <c r="H169" s="22">
        <v>27</v>
      </c>
      <c r="I169" s="22">
        <v>20</v>
      </c>
      <c r="J169" s="22">
        <v>34</v>
      </c>
      <c r="K169" s="1">
        <f t="shared" si="3"/>
        <v>25.333333333333332</v>
      </c>
      <c r="L169" s="1">
        <f t="shared" si="3"/>
        <v>19</v>
      </c>
      <c r="M169" s="1">
        <f t="shared" si="3"/>
        <v>31</v>
      </c>
      <c r="N169" s="22"/>
      <c r="O169" s="22"/>
      <c r="P169" s="22"/>
      <c r="Q169" s="22"/>
    </row>
    <row r="170" spans="1:17">
      <c r="A170" s="25" t="s">
        <v>516</v>
      </c>
      <c r="B170" s="22">
        <v>21</v>
      </c>
      <c r="C170" s="22">
        <v>19</v>
      </c>
      <c r="D170" s="22">
        <v>25</v>
      </c>
      <c r="E170" s="22">
        <v>27</v>
      </c>
      <c r="F170" s="22">
        <v>21</v>
      </c>
      <c r="G170" s="22">
        <v>33</v>
      </c>
      <c r="H170" s="22">
        <v>27</v>
      </c>
      <c r="I170" s="22">
        <v>21</v>
      </c>
      <c r="J170" s="22">
        <v>33</v>
      </c>
      <c r="K170" s="1">
        <f t="shared" si="3"/>
        <v>25</v>
      </c>
      <c r="L170" s="1">
        <f t="shared" si="3"/>
        <v>20.333333333333332</v>
      </c>
      <c r="M170" s="1">
        <f t="shared" si="3"/>
        <v>30.333333333333332</v>
      </c>
      <c r="N170" s="22"/>
      <c r="O170" s="22"/>
      <c r="P170" s="22"/>
      <c r="Q170" s="22"/>
    </row>
    <row r="171" spans="1:17">
      <c r="A171" s="25" t="s">
        <v>517</v>
      </c>
      <c r="B171" s="22">
        <v>22</v>
      </c>
      <c r="C171" s="22">
        <v>15</v>
      </c>
      <c r="D171" s="22">
        <v>28</v>
      </c>
      <c r="E171" s="22">
        <v>26</v>
      </c>
      <c r="F171" s="22">
        <v>20</v>
      </c>
      <c r="G171" s="22">
        <v>31</v>
      </c>
      <c r="H171" s="22">
        <v>26</v>
      </c>
      <c r="I171" s="22">
        <v>20</v>
      </c>
      <c r="J171" s="22">
        <v>31</v>
      </c>
      <c r="K171" s="1">
        <f t="shared" si="3"/>
        <v>24.666666666666668</v>
      </c>
      <c r="L171" s="1">
        <f t="shared" si="3"/>
        <v>18.333333333333332</v>
      </c>
      <c r="M171" s="1">
        <f t="shared" si="3"/>
        <v>30</v>
      </c>
      <c r="N171" s="22"/>
      <c r="O171" s="22"/>
      <c r="P171" s="22"/>
      <c r="Q171" s="22"/>
    </row>
    <row r="172" spans="1:17">
      <c r="A172" s="25" t="s">
        <v>518</v>
      </c>
      <c r="B172" s="22">
        <v>22</v>
      </c>
      <c r="C172" s="22">
        <v>16</v>
      </c>
      <c r="D172" s="22">
        <v>28</v>
      </c>
      <c r="E172" s="22">
        <v>27</v>
      </c>
      <c r="F172" s="22">
        <v>20</v>
      </c>
      <c r="G172" s="22">
        <v>33</v>
      </c>
      <c r="H172" s="22">
        <v>27</v>
      </c>
      <c r="I172" s="22">
        <v>20</v>
      </c>
      <c r="J172" s="22">
        <v>33</v>
      </c>
      <c r="K172" s="1">
        <f t="shared" si="3"/>
        <v>25.333333333333332</v>
      </c>
      <c r="L172" s="1">
        <f t="shared" si="3"/>
        <v>18.666666666666668</v>
      </c>
      <c r="M172" s="1">
        <f t="shared" si="3"/>
        <v>31.333333333333332</v>
      </c>
      <c r="N172" s="22"/>
      <c r="O172" s="22"/>
      <c r="P172" s="22"/>
      <c r="Q172" s="22"/>
    </row>
    <row r="173" spans="1:17">
      <c r="A173" s="25" t="s">
        <v>519</v>
      </c>
      <c r="B173" s="22">
        <v>22</v>
      </c>
      <c r="C173" s="22">
        <v>13</v>
      </c>
      <c r="D173" s="22">
        <v>28</v>
      </c>
      <c r="E173" s="22">
        <v>28</v>
      </c>
      <c r="F173" s="22">
        <v>19</v>
      </c>
      <c r="G173" s="22">
        <v>36</v>
      </c>
      <c r="H173" s="22">
        <v>28</v>
      </c>
      <c r="I173" s="22">
        <v>19</v>
      </c>
      <c r="J173" s="22">
        <v>36</v>
      </c>
      <c r="K173" s="1">
        <f t="shared" si="3"/>
        <v>26</v>
      </c>
      <c r="L173" s="1">
        <f t="shared" si="3"/>
        <v>17</v>
      </c>
      <c r="M173" s="1">
        <f t="shared" si="3"/>
        <v>33.333333333333336</v>
      </c>
      <c r="N173" s="22"/>
      <c r="O173" s="22"/>
      <c r="P173" s="22"/>
      <c r="Q173" s="22"/>
    </row>
    <row r="174" spans="1:17">
      <c r="A174" s="25" t="s">
        <v>520</v>
      </c>
      <c r="B174" s="22">
        <v>23</v>
      </c>
      <c r="C174" s="22">
        <v>18</v>
      </c>
      <c r="D174" s="22">
        <v>29</v>
      </c>
      <c r="E174" s="22">
        <v>29</v>
      </c>
      <c r="F174" s="22">
        <v>21</v>
      </c>
      <c r="G174" s="22">
        <v>35</v>
      </c>
      <c r="H174" s="22">
        <v>29</v>
      </c>
      <c r="I174" s="22">
        <v>21</v>
      </c>
      <c r="J174" s="22">
        <v>35</v>
      </c>
      <c r="K174" s="1">
        <f t="shared" si="3"/>
        <v>27</v>
      </c>
      <c r="L174" s="1">
        <f t="shared" si="3"/>
        <v>20</v>
      </c>
      <c r="M174" s="1">
        <f t="shared" si="3"/>
        <v>33</v>
      </c>
      <c r="N174" s="22"/>
      <c r="O174" s="22"/>
      <c r="P174" s="22"/>
      <c r="Q174" s="22"/>
    </row>
    <row r="175" spans="1:17">
      <c r="A175" s="25" t="s">
        <v>521</v>
      </c>
      <c r="B175" s="22">
        <v>25</v>
      </c>
      <c r="C175" s="22">
        <v>17</v>
      </c>
      <c r="D175" s="22">
        <v>32</v>
      </c>
      <c r="E175" s="22">
        <v>27</v>
      </c>
      <c r="F175" s="22">
        <v>21</v>
      </c>
      <c r="G175" s="22">
        <v>32</v>
      </c>
      <c r="H175" s="22">
        <v>27</v>
      </c>
      <c r="I175" s="22">
        <v>21</v>
      </c>
      <c r="J175" s="22">
        <v>32</v>
      </c>
      <c r="K175" s="1">
        <f t="shared" si="3"/>
        <v>26.333333333333332</v>
      </c>
      <c r="L175" s="1">
        <f t="shared" si="3"/>
        <v>19.666666666666668</v>
      </c>
      <c r="M175" s="1">
        <f t="shared" si="3"/>
        <v>32</v>
      </c>
      <c r="N175" s="22"/>
      <c r="O175" s="22"/>
      <c r="P175" s="22"/>
      <c r="Q175" s="22"/>
    </row>
    <row r="176" spans="1:17">
      <c r="A176" s="25" t="s">
        <v>522</v>
      </c>
      <c r="B176" s="22">
        <v>26</v>
      </c>
      <c r="C176" s="22">
        <v>19</v>
      </c>
      <c r="D176" s="22">
        <v>33</v>
      </c>
      <c r="E176" s="22">
        <v>26</v>
      </c>
      <c r="F176" s="22">
        <v>22</v>
      </c>
      <c r="G176" s="22">
        <v>31</v>
      </c>
      <c r="H176" s="22">
        <v>26</v>
      </c>
      <c r="I176" s="22">
        <v>22</v>
      </c>
      <c r="J176" s="22">
        <v>31</v>
      </c>
      <c r="K176" s="1">
        <f t="shared" si="3"/>
        <v>26</v>
      </c>
      <c r="L176" s="1">
        <f t="shared" si="3"/>
        <v>21</v>
      </c>
      <c r="M176" s="1">
        <f t="shared" si="3"/>
        <v>31.666666666666668</v>
      </c>
      <c r="N176" s="22"/>
      <c r="O176" s="22"/>
      <c r="P176" s="22"/>
      <c r="Q176" s="22"/>
    </row>
    <row r="177" spans="1:17">
      <c r="A177" s="25" t="s">
        <v>523</v>
      </c>
      <c r="B177" s="22">
        <v>25</v>
      </c>
      <c r="C177" s="22">
        <v>17</v>
      </c>
      <c r="D177" s="22">
        <v>31</v>
      </c>
      <c r="E177" s="22">
        <v>28</v>
      </c>
      <c r="F177" s="22">
        <v>21</v>
      </c>
      <c r="G177" s="22">
        <v>34</v>
      </c>
      <c r="H177" s="22">
        <v>28</v>
      </c>
      <c r="I177" s="22">
        <v>21</v>
      </c>
      <c r="J177" s="22">
        <v>34</v>
      </c>
      <c r="K177" s="1">
        <f t="shared" si="3"/>
        <v>27</v>
      </c>
      <c r="L177" s="1">
        <f t="shared" si="3"/>
        <v>19.666666666666668</v>
      </c>
      <c r="M177" s="1">
        <f t="shared" si="3"/>
        <v>33</v>
      </c>
      <c r="N177" s="22"/>
      <c r="O177" s="22"/>
      <c r="P177" s="22"/>
      <c r="Q177" s="22"/>
    </row>
    <row r="178" spans="1:17">
      <c r="A178" s="25" t="s">
        <v>524</v>
      </c>
      <c r="B178" s="22">
        <v>24</v>
      </c>
      <c r="C178" s="22">
        <v>18</v>
      </c>
      <c r="D178" s="22">
        <v>30</v>
      </c>
      <c r="E178" s="22">
        <v>27</v>
      </c>
      <c r="F178" s="22">
        <v>20</v>
      </c>
      <c r="G178" s="22">
        <v>33</v>
      </c>
      <c r="H178" s="22">
        <v>27</v>
      </c>
      <c r="I178" s="22">
        <v>20</v>
      </c>
      <c r="J178" s="22">
        <v>33</v>
      </c>
      <c r="K178" s="1">
        <f t="shared" si="3"/>
        <v>26</v>
      </c>
      <c r="L178" s="1">
        <f t="shared" si="3"/>
        <v>19.333333333333332</v>
      </c>
      <c r="M178" s="1">
        <f t="shared" si="3"/>
        <v>32</v>
      </c>
      <c r="N178" s="22"/>
      <c r="O178" s="22"/>
      <c r="P178" s="22"/>
      <c r="Q178" s="22"/>
    </row>
    <row r="179" spans="1:17">
      <c r="A179" s="25" t="s">
        <v>525</v>
      </c>
      <c r="B179" s="22">
        <v>25</v>
      </c>
      <c r="C179" s="22">
        <v>18</v>
      </c>
      <c r="D179" s="22">
        <v>32</v>
      </c>
      <c r="E179" s="22">
        <v>27</v>
      </c>
      <c r="F179" s="22">
        <v>20</v>
      </c>
      <c r="G179" s="22">
        <v>34</v>
      </c>
      <c r="H179" s="22">
        <v>27</v>
      </c>
      <c r="I179" s="22">
        <v>20</v>
      </c>
      <c r="J179" s="22">
        <v>34</v>
      </c>
      <c r="K179" s="1">
        <f t="shared" si="3"/>
        <v>26.333333333333332</v>
      </c>
      <c r="L179" s="1">
        <f t="shared" si="3"/>
        <v>19.333333333333332</v>
      </c>
      <c r="M179" s="1">
        <f t="shared" si="3"/>
        <v>33.333333333333336</v>
      </c>
      <c r="N179" s="22"/>
      <c r="O179" s="22"/>
      <c r="P179" s="22"/>
      <c r="Q179" s="22"/>
    </row>
    <row r="180" spans="1:17">
      <c r="A180" s="25" t="s">
        <v>526</v>
      </c>
      <c r="B180" s="22">
        <v>26</v>
      </c>
      <c r="C180" s="22">
        <v>18</v>
      </c>
      <c r="D180" s="22">
        <v>33</v>
      </c>
      <c r="E180" s="22">
        <v>28</v>
      </c>
      <c r="F180" s="22">
        <v>19</v>
      </c>
      <c r="G180" s="22">
        <v>36</v>
      </c>
      <c r="H180" s="22">
        <v>28</v>
      </c>
      <c r="I180" s="22">
        <v>19</v>
      </c>
      <c r="J180" s="22">
        <v>36</v>
      </c>
      <c r="K180" s="1">
        <f t="shared" si="3"/>
        <v>27.333333333333332</v>
      </c>
      <c r="L180" s="1">
        <f t="shared" si="3"/>
        <v>18.666666666666668</v>
      </c>
      <c r="M180" s="1">
        <f t="shared" si="3"/>
        <v>35</v>
      </c>
      <c r="N180" s="22"/>
      <c r="O180" s="22"/>
      <c r="P180" s="22"/>
      <c r="Q180" s="22"/>
    </row>
    <row r="181" spans="1:17">
      <c r="A181" s="25" t="s">
        <v>527</v>
      </c>
      <c r="B181" s="22">
        <v>27</v>
      </c>
      <c r="C181" s="22">
        <v>21</v>
      </c>
      <c r="D181" s="22">
        <v>33</v>
      </c>
      <c r="E181" s="22">
        <v>25</v>
      </c>
      <c r="F181" s="22">
        <v>21</v>
      </c>
      <c r="G181" s="22">
        <v>29</v>
      </c>
      <c r="H181" s="22">
        <v>25</v>
      </c>
      <c r="I181" s="22">
        <v>21</v>
      </c>
      <c r="J181" s="22">
        <v>29</v>
      </c>
      <c r="K181" s="1">
        <f t="shared" si="3"/>
        <v>25.666666666666668</v>
      </c>
      <c r="L181" s="1">
        <f t="shared" si="3"/>
        <v>21</v>
      </c>
      <c r="M181" s="1">
        <f t="shared" si="3"/>
        <v>30.333333333333332</v>
      </c>
      <c r="N181" s="22"/>
      <c r="O181" s="22"/>
      <c r="P181" s="22"/>
      <c r="Q181" s="22"/>
    </row>
    <row r="182" spans="1:17">
      <c r="A182" s="25" t="s">
        <v>528</v>
      </c>
      <c r="B182" s="22">
        <v>28</v>
      </c>
      <c r="C182" s="22">
        <v>21</v>
      </c>
      <c r="D182" s="22">
        <v>34</v>
      </c>
      <c r="E182" s="22">
        <v>27</v>
      </c>
      <c r="F182" s="22">
        <v>21</v>
      </c>
      <c r="G182" s="22">
        <v>32</v>
      </c>
      <c r="H182" s="22">
        <v>27</v>
      </c>
      <c r="I182" s="22">
        <v>21</v>
      </c>
      <c r="J182" s="22">
        <v>32</v>
      </c>
      <c r="K182" s="1">
        <f t="shared" si="3"/>
        <v>27.333333333333332</v>
      </c>
      <c r="L182" s="1">
        <f t="shared" si="3"/>
        <v>21</v>
      </c>
      <c r="M182" s="1">
        <f t="shared" si="3"/>
        <v>32.666666666666664</v>
      </c>
      <c r="N182" s="22"/>
      <c r="O182" s="22"/>
      <c r="P182" s="22"/>
      <c r="Q182" s="22"/>
    </row>
    <row r="183" spans="1:17">
      <c r="A183" s="25" t="s">
        <v>529</v>
      </c>
      <c r="B183" s="22">
        <v>27</v>
      </c>
      <c r="C183" s="22">
        <v>20</v>
      </c>
      <c r="D183" s="22">
        <v>32</v>
      </c>
      <c r="E183" s="22">
        <v>28</v>
      </c>
      <c r="F183" s="22">
        <v>21</v>
      </c>
      <c r="G183" s="22">
        <v>35</v>
      </c>
      <c r="H183" s="22">
        <v>28</v>
      </c>
      <c r="I183" s="22">
        <v>21</v>
      </c>
      <c r="J183" s="22">
        <v>35</v>
      </c>
      <c r="K183" s="1">
        <f t="shared" si="3"/>
        <v>27.666666666666668</v>
      </c>
      <c r="L183" s="1">
        <f t="shared" si="3"/>
        <v>20.666666666666668</v>
      </c>
      <c r="M183" s="1">
        <f t="shared" si="3"/>
        <v>34</v>
      </c>
      <c r="N183" s="22"/>
      <c r="O183" s="22"/>
      <c r="P183" s="22"/>
      <c r="Q183" s="22"/>
    </row>
    <row r="184" spans="1:17">
      <c r="A184" s="25" t="s">
        <v>530</v>
      </c>
      <c r="B184" s="22">
        <v>27</v>
      </c>
      <c r="C184" s="22">
        <v>21</v>
      </c>
      <c r="D184" s="22">
        <v>34</v>
      </c>
      <c r="E184" s="22">
        <v>28</v>
      </c>
      <c r="F184" s="22">
        <v>20</v>
      </c>
      <c r="G184" s="22">
        <v>35</v>
      </c>
      <c r="H184" s="22">
        <v>28</v>
      </c>
      <c r="I184" s="22">
        <v>20</v>
      </c>
      <c r="J184" s="22">
        <v>35</v>
      </c>
      <c r="K184" s="1">
        <f t="shared" si="3"/>
        <v>27.666666666666668</v>
      </c>
      <c r="L184" s="1">
        <f t="shared" si="3"/>
        <v>20.333333333333332</v>
      </c>
      <c r="M184" s="1">
        <f t="shared" si="3"/>
        <v>34.666666666666664</v>
      </c>
      <c r="N184" s="22"/>
      <c r="O184" s="22"/>
      <c r="P184" s="22"/>
      <c r="Q184" s="22"/>
    </row>
    <row r="185" spans="1:17">
      <c r="A185" s="25" t="s">
        <v>531</v>
      </c>
      <c r="B185" s="22">
        <v>27</v>
      </c>
      <c r="C185" s="22">
        <v>22</v>
      </c>
      <c r="D185" s="22">
        <v>32</v>
      </c>
      <c r="E185" s="22">
        <v>28</v>
      </c>
      <c r="F185" s="22">
        <v>20</v>
      </c>
      <c r="G185" s="22">
        <v>35</v>
      </c>
      <c r="H185" s="22">
        <v>28</v>
      </c>
      <c r="I185" s="22">
        <v>20</v>
      </c>
      <c r="J185" s="22">
        <v>35</v>
      </c>
      <c r="K185" s="1">
        <f t="shared" si="3"/>
        <v>27.666666666666668</v>
      </c>
      <c r="L185" s="1">
        <f t="shared" si="3"/>
        <v>20.666666666666668</v>
      </c>
      <c r="M185" s="1">
        <f t="shared" si="3"/>
        <v>34</v>
      </c>
      <c r="N185" s="22"/>
      <c r="O185" s="22"/>
      <c r="P185" s="22"/>
      <c r="Q185" s="22"/>
    </row>
    <row r="186" spans="1:17">
      <c r="A186" s="25" t="s">
        <v>532</v>
      </c>
      <c r="B186" s="22">
        <v>24</v>
      </c>
      <c r="C186" s="22">
        <v>20</v>
      </c>
      <c r="D186" s="22">
        <v>29</v>
      </c>
      <c r="E186" s="22">
        <v>30</v>
      </c>
      <c r="F186" s="22">
        <v>23</v>
      </c>
      <c r="G186" s="22">
        <v>36</v>
      </c>
      <c r="H186" s="22">
        <v>30</v>
      </c>
      <c r="I186" s="22">
        <v>23</v>
      </c>
      <c r="J186" s="22">
        <v>36</v>
      </c>
      <c r="K186" s="1">
        <f t="shared" si="3"/>
        <v>28</v>
      </c>
      <c r="L186" s="1">
        <f t="shared" si="3"/>
        <v>22</v>
      </c>
      <c r="M186" s="1">
        <f t="shared" si="3"/>
        <v>33.666666666666664</v>
      </c>
      <c r="N186" s="22"/>
      <c r="O186" s="22"/>
      <c r="P186" s="22"/>
      <c r="Q186" s="22"/>
    </row>
    <row r="187" spans="1:17">
      <c r="A187" s="25" t="s">
        <v>533</v>
      </c>
      <c r="B187" s="22">
        <v>23</v>
      </c>
      <c r="C187" s="22">
        <v>18</v>
      </c>
      <c r="D187" s="22">
        <v>29</v>
      </c>
      <c r="E187" s="22">
        <v>29</v>
      </c>
      <c r="F187" s="22">
        <v>22</v>
      </c>
      <c r="G187" s="22">
        <v>35</v>
      </c>
      <c r="H187" s="22">
        <v>29</v>
      </c>
      <c r="I187" s="22">
        <v>22</v>
      </c>
      <c r="J187" s="22">
        <v>35</v>
      </c>
      <c r="K187" s="1">
        <f t="shared" si="3"/>
        <v>27</v>
      </c>
      <c r="L187" s="1">
        <f t="shared" si="3"/>
        <v>20.666666666666668</v>
      </c>
      <c r="M187" s="1">
        <f t="shared" si="3"/>
        <v>33</v>
      </c>
      <c r="N187" s="22"/>
      <c r="O187" s="22"/>
      <c r="P187" s="22"/>
      <c r="Q187" s="22"/>
    </row>
    <row r="188" spans="1:17">
      <c r="A188" s="25" t="s">
        <v>534</v>
      </c>
      <c r="B188" s="22">
        <v>26</v>
      </c>
      <c r="C188" s="22">
        <v>19</v>
      </c>
      <c r="D188" s="22">
        <v>31</v>
      </c>
      <c r="E188" s="22">
        <v>28</v>
      </c>
      <c r="F188" s="22">
        <v>20</v>
      </c>
      <c r="G188" s="22">
        <v>34</v>
      </c>
      <c r="H188" s="22">
        <v>28</v>
      </c>
      <c r="I188" s="22">
        <v>20</v>
      </c>
      <c r="J188" s="22">
        <v>34</v>
      </c>
      <c r="K188" s="1">
        <f t="shared" si="3"/>
        <v>27.333333333333332</v>
      </c>
      <c r="L188" s="1">
        <f t="shared" si="3"/>
        <v>19.666666666666668</v>
      </c>
      <c r="M188" s="1">
        <f t="shared" si="3"/>
        <v>33</v>
      </c>
      <c r="N188" s="22"/>
      <c r="O188" s="22"/>
      <c r="P188" s="22"/>
      <c r="Q188" s="22"/>
    </row>
    <row r="189" spans="1:17">
      <c r="A189" s="25" t="s">
        <v>535</v>
      </c>
      <c r="B189" s="22">
        <v>27</v>
      </c>
      <c r="C189" s="22">
        <v>20</v>
      </c>
      <c r="D189" s="22">
        <v>33</v>
      </c>
      <c r="E189" s="22">
        <v>27</v>
      </c>
      <c r="F189" s="22">
        <v>22</v>
      </c>
      <c r="G189" s="22">
        <v>32</v>
      </c>
      <c r="H189" s="22">
        <v>27</v>
      </c>
      <c r="I189" s="22">
        <v>22</v>
      </c>
      <c r="J189" s="22">
        <v>32</v>
      </c>
      <c r="K189" s="1">
        <f t="shared" si="3"/>
        <v>27</v>
      </c>
      <c r="L189" s="1">
        <f t="shared" si="3"/>
        <v>21.333333333333332</v>
      </c>
      <c r="M189" s="1">
        <f t="shared" si="3"/>
        <v>32.333333333333336</v>
      </c>
      <c r="N189" s="22"/>
      <c r="O189" s="22"/>
      <c r="P189" s="22"/>
      <c r="Q189" s="22"/>
    </row>
    <row r="190" spans="1:17">
      <c r="A190" s="25" t="s">
        <v>536</v>
      </c>
      <c r="B190" s="22">
        <v>23</v>
      </c>
      <c r="C190" s="22">
        <v>19</v>
      </c>
      <c r="D190" s="22">
        <v>26</v>
      </c>
      <c r="E190" s="22">
        <v>26</v>
      </c>
      <c r="F190" s="22">
        <v>20</v>
      </c>
      <c r="G190" s="22">
        <v>33</v>
      </c>
      <c r="H190" s="22">
        <v>26</v>
      </c>
      <c r="I190" s="22">
        <v>20</v>
      </c>
      <c r="J190" s="22">
        <v>33</v>
      </c>
      <c r="K190" s="1">
        <f t="shared" si="3"/>
        <v>25</v>
      </c>
      <c r="L190" s="1">
        <f t="shared" si="3"/>
        <v>19.666666666666668</v>
      </c>
      <c r="M190" s="1">
        <f t="shared" si="3"/>
        <v>30.666666666666668</v>
      </c>
      <c r="N190" s="22"/>
      <c r="O190" s="22"/>
      <c r="P190" s="22"/>
      <c r="Q190" s="22"/>
    </row>
    <row r="191" spans="1:17">
      <c r="A191" s="25" t="s">
        <v>537</v>
      </c>
      <c r="B191" s="22">
        <v>22</v>
      </c>
      <c r="C191" s="22">
        <v>15</v>
      </c>
      <c r="D191" s="22">
        <v>29</v>
      </c>
      <c r="E191" s="22">
        <v>24</v>
      </c>
      <c r="F191" s="22">
        <v>17</v>
      </c>
      <c r="G191" s="22">
        <v>30</v>
      </c>
      <c r="H191" s="22">
        <v>24</v>
      </c>
      <c r="I191" s="22">
        <v>17</v>
      </c>
      <c r="J191" s="22">
        <v>30</v>
      </c>
      <c r="K191" s="1">
        <f t="shared" si="3"/>
        <v>23.333333333333332</v>
      </c>
      <c r="L191" s="1">
        <f t="shared" si="3"/>
        <v>16.333333333333332</v>
      </c>
      <c r="M191" s="1">
        <f t="shared" si="3"/>
        <v>29.666666666666668</v>
      </c>
      <c r="N191" s="22"/>
      <c r="O191" s="22"/>
      <c r="P191" s="22"/>
      <c r="Q191" s="22"/>
    </row>
    <row r="192" spans="1:17">
      <c r="A192" s="25" t="s">
        <v>538</v>
      </c>
      <c r="B192" s="22">
        <v>25</v>
      </c>
      <c r="C192" s="22">
        <v>18</v>
      </c>
      <c r="D192" s="22">
        <v>32</v>
      </c>
      <c r="E192" s="22">
        <v>24</v>
      </c>
      <c r="F192" s="22">
        <v>18</v>
      </c>
      <c r="G192" s="22">
        <v>29</v>
      </c>
      <c r="H192" s="22">
        <v>24</v>
      </c>
      <c r="I192" s="22">
        <v>18</v>
      </c>
      <c r="J192" s="22">
        <v>29</v>
      </c>
      <c r="K192" s="1">
        <f t="shared" si="3"/>
        <v>24.333333333333332</v>
      </c>
      <c r="L192" s="1">
        <f t="shared" si="3"/>
        <v>18</v>
      </c>
      <c r="M192" s="1">
        <f t="shared" si="3"/>
        <v>30</v>
      </c>
      <c r="N192" s="22"/>
      <c r="O192" s="22"/>
      <c r="P192" s="22"/>
      <c r="Q192" s="22"/>
    </row>
    <row r="193" spans="1:17">
      <c r="A193" s="25" t="s">
        <v>539</v>
      </c>
      <c r="B193" s="22">
        <v>27</v>
      </c>
      <c r="C193" s="22">
        <v>21</v>
      </c>
      <c r="D193" s="22">
        <v>33</v>
      </c>
      <c r="E193" s="22">
        <v>26</v>
      </c>
      <c r="F193" s="22">
        <v>18</v>
      </c>
      <c r="G193" s="22">
        <v>33</v>
      </c>
      <c r="H193" s="22">
        <v>26</v>
      </c>
      <c r="I193" s="22">
        <v>18</v>
      </c>
      <c r="J193" s="22">
        <v>33</v>
      </c>
      <c r="K193" s="1">
        <f t="shared" si="3"/>
        <v>26.333333333333332</v>
      </c>
      <c r="L193" s="1">
        <f t="shared" si="3"/>
        <v>19</v>
      </c>
      <c r="M193" s="1">
        <f t="shared" si="3"/>
        <v>33</v>
      </c>
      <c r="N193" s="22"/>
      <c r="O193" s="22"/>
      <c r="P193" s="22"/>
      <c r="Q193" s="22"/>
    </row>
    <row r="194" spans="1:17">
      <c r="A194" s="25" t="s">
        <v>540</v>
      </c>
      <c r="B194" s="22">
        <v>25</v>
      </c>
      <c r="C194" s="22">
        <v>20</v>
      </c>
      <c r="D194" s="22">
        <v>33</v>
      </c>
      <c r="E194" s="22">
        <v>26</v>
      </c>
      <c r="F194" s="22">
        <v>18</v>
      </c>
      <c r="G194" s="22">
        <v>31</v>
      </c>
      <c r="H194" s="22">
        <v>26</v>
      </c>
      <c r="I194" s="22">
        <v>18</v>
      </c>
      <c r="J194" s="22">
        <v>31</v>
      </c>
      <c r="K194" s="1">
        <f t="shared" si="3"/>
        <v>25.666666666666668</v>
      </c>
      <c r="L194" s="1">
        <f t="shared" si="3"/>
        <v>18.666666666666668</v>
      </c>
      <c r="M194" s="1">
        <f t="shared" si="3"/>
        <v>31.666666666666668</v>
      </c>
      <c r="N194" s="22"/>
      <c r="O194" s="22"/>
      <c r="P194" s="22"/>
      <c r="Q194" s="22"/>
    </row>
    <row r="195" spans="1:17">
      <c r="A195" s="25" t="s">
        <v>541</v>
      </c>
      <c r="B195" s="22">
        <v>22</v>
      </c>
      <c r="C195" s="22">
        <v>18</v>
      </c>
      <c r="D195" s="22">
        <v>27</v>
      </c>
      <c r="E195" s="22">
        <v>25</v>
      </c>
      <c r="F195" s="22">
        <v>20</v>
      </c>
      <c r="G195" s="22">
        <v>30</v>
      </c>
      <c r="H195" s="22">
        <v>25</v>
      </c>
      <c r="I195" s="22">
        <v>20</v>
      </c>
      <c r="J195" s="22">
        <v>30</v>
      </c>
      <c r="K195" s="1">
        <f t="shared" ref="K195:M258" si="4">AVERAGE(B195,E195,H195)</f>
        <v>24</v>
      </c>
      <c r="L195" s="1">
        <f t="shared" si="4"/>
        <v>19.333333333333332</v>
      </c>
      <c r="M195" s="1">
        <f t="shared" si="4"/>
        <v>29</v>
      </c>
      <c r="N195" s="22"/>
      <c r="O195" s="22"/>
      <c r="P195" s="22"/>
      <c r="Q195" s="22"/>
    </row>
    <row r="196" spans="1:17">
      <c r="A196" s="25" t="s">
        <v>542</v>
      </c>
      <c r="B196" s="22">
        <v>22</v>
      </c>
      <c r="C196" s="22">
        <v>15</v>
      </c>
      <c r="D196" s="22">
        <v>27</v>
      </c>
      <c r="E196" s="22">
        <v>26</v>
      </c>
      <c r="F196" s="22">
        <v>19</v>
      </c>
      <c r="G196" s="22">
        <v>33</v>
      </c>
      <c r="H196" s="22">
        <v>26</v>
      </c>
      <c r="I196" s="22">
        <v>19</v>
      </c>
      <c r="J196" s="22">
        <v>33</v>
      </c>
      <c r="K196" s="1">
        <f t="shared" si="4"/>
        <v>24.666666666666668</v>
      </c>
      <c r="L196" s="1">
        <f t="shared" si="4"/>
        <v>17.666666666666668</v>
      </c>
      <c r="M196" s="1">
        <f t="shared" si="4"/>
        <v>31</v>
      </c>
      <c r="N196" s="22"/>
      <c r="O196" s="22"/>
      <c r="P196" s="22"/>
      <c r="Q196" s="22"/>
    </row>
    <row r="197" spans="1:17">
      <c r="A197" s="25" t="s">
        <v>543</v>
      </c>
      <c r="B197" s="22">
        <v>21</v>
      </c>
      <c r="C197" s="22">
        <v>14</v>
      </c>
      <c r="D197" s="22">
        <v>27</v>
      </c>
      <c r="E197" s="22">
        <v>28</v>
      </c>
      <c r="F197" s="22">
        <v>20</v>
      </c>
      <c r="G197" s="22">
        <v>35</v>
      </c>
      <c r="H197" s="22">
        <v>28</v>
      </c>
      <c r="I197" s="22">
        <v>20</v>
      </c>
      <c r="J197" s="22">
        <v>35</v>
      </c>
      <c r="K197" s="1">
        <f t="shared" si="4"/>
        <v>25.666666666666668</v>
      </c>
      <c r="L197" s="1">
        <f t="shared" si="4"/>
        <v>18</v>
      </c>
      <c r="M197" s="1">
        <f t="shared" si="4"/>
        <v>32.333333333333336</v>
      </c>
      <c r="N197" s="22"/>
      <c r="O197" s="22"/>
      <c r="P197" s="22"/>
      <c r="Q197" s="22"/>
    </row>
    <row r="198" spans="1:17">
      <c r="A198" s="25" t="s">
        <v>544</v>
      </c>
      <c r="B198" s="22">
        <v>22</v>
      </c>
      <c r="C198" s="22">
        <v>17</v>
      </c>
      <c r="D198" s="22">
        <v>28</v>
      </c>
      <c r="E198" s="22">
        <v>30</v>
      </c>
      <c r="F198" s="22">
        <v>22</v>
      </c>
      <c r="G198" s="22">
        <v>37</v>
      </c>
      <c r="H198" s="22">
        <v>30</v>
      </c>
      <c r="I198" s="22">
        <v>22</v>
      </c>
      <c r="J198" s="22">
        <v>37</v>
      </c>
      <c r="K198" s="1">
        <f t="shared" si="4"/>
        <v>27.333333333333332</v>
      </c>
      <c r="L198" s="1">
        <f t="shared" si="4"/>
        <v>20.333333333333332</v>
      </c>
      <c r="M198" s="1">
        <f t="shared" si="4"/>
        <v>34</v>
      </c>
      <c r="N198" s="22"/>
      <c r="O198" s="22"/>
      <c r="P198" s="22"/>
      <c r="Q198" s="22"/>
    </row>
    <row r="199" spans="1:17">
      <c r="A199" s="25" t="s">
        <v>545</v>
      </c>
      <c r="B199" s="22">
        <v>24</v>
      </c>
      <c r="C199" s="22">
        <v>18</v>
      </c>
      <c r="D199" s="22">
        <v>30</v>
      </c>
      <c r="E199" s="22">
        <v>28</v>
      </c>
      <c r="F199" s="22">
        <v>21</v>
      </c>
      <c r="G199" s="22">
        <v>35</v>
      </c>
      <c r="H199" s="22">
        <v>28</v>
      </c>
      <c r="I199" s="22">
        <v>21</v>
      </c>
      <c r="J199" s="22">
        <v>35</v>
      </c>
      <c r="K199" s="1">
        <f t="shared" si="4"/>
        <v>26.666666666666668</v>
      </c>
      <c r="L199" s="1">
        <f t="shared" si="4"/>
        <v>20</v>
      </c>
      <c r="M199" s="1">
        <f t="shared" si="4"/>
        <v>33.333333333333336</v>
      </c>
      <c r="N199" s="22"/>
      <c r="O199" s="22"/>
      <c r="P199" s="22"/>
      <c r="Q199" s="22"/>
    </row>
    <row r="200" spans="1:17">
      <c r="A200" s="25" t="s">
        <v>546</v>
      </c>
      <c r="B200" s="22">
        <v>23</v>
      </c>
      <c r="C200" s="22">
        <v>20</v>
      </c>
      <c r="D200" s="22">
        <v>27</v>
      </c>
      <c r="E200" s="22">
        <v>28</v>
      </c>
      <c r="F200" s="22">
        <v>22</v>
      </c>
      <c r="G200" s="22">
        <v>33</v>
      </c>
      <c r="H200" s="22">
        <v>28</v>
      </c>
      <c r="I200" s="22">
        <v>22</v>
      </c>
      <c r="J200" s="22">
        <v>33</v>
      </c>
      <c r="K200" s="1">
        <f t="shared" si="4"/>
        <v>26.333333333333332</v>
      </c>
      <c r="L200" s="1">
        <f t="shared" si="4"/>
        <v>21.333333333333332</v>
      </c>
      <c r="M200" s="1">
        <f t="shared" si="4"/>
        <v>31</v>
      </c>
      <c r="N200" s="22"/>
      <c r="O200" s="22"/>
      <c r="P200" s="22"/>
      <c r="Q200" s="22"/>
    </row>
    <row r="201" spans="1:17">
      <c r="A201" s="25" t="s">
        <v>547</v>
      </c>
      <c r="B201" s="22">
        <v>23</v>
      </c>
      <c r="C201" s="22">
        <v>18</v>
      </c>
      <c r="D201" s="22">
        <v>27</v>
      </c>
      <c r="E201" s="22">
        <v>27</v>
      </c>
      <c r="F201" s="22">
        <v>20</v>
      </c>
      <c r="G201" s="22">
        <v>33</v>
      </c>
      <c r="H201" s="22">
        <v>27</v>
      </c>
      <c r="I201" s="22">
        <v>20</v>
      </c>
      <c r="J201" s="22">
        <v>33</v>
      </c>
      <c r="K201" s="1">
        <f t="shared" si="4"/>
        <v>25.666666666666668</v>
      </c>
      <c r="L201" s="1">
        <f t="shared" si="4"/>
        <v>19.333333333333332</v>
      </c>
      <c r="M201" s="1">
        <f t="shared" si="4"/>
        <v>31</v>
      </c>
      <c r="N201" s="22"/>
      <c r="O201" s="22"/>
      <c r="P201" s="22"/>
      <c r="Q201" s="22"/>
    </row>
    <row r="202" spans="1:17">
      <c r="A202" s="25" t="s">
        <v>548</v>
      </c>
      <c r="B202" s="22">
        <v>24</v>
      </c>
      <c r="C202" s="22">
        <v>16</v>
      </c>
      <c r="D202" s="22">
        <v>30</v>
      </c>
      <c r="E202" s="22">
        <v>28</v>
      </c>
      <c r="F202" s="22">
        <v>21</v>
      </c>
      <c r="G202" s="22">
        <v>34</v>
      </c>
      <c r="H202" s="22">
        <v>28</v>
      </c>
      <c r="I202" s="22">
        <v>21</v>
      </c>
      <c r="J202" s="22">
        <v>34</v>
      </c>
      <c r="K202" s="1">
        <f t="shared" si="4"/>
        <v>26.666666666666668</v>
      </c>
      <c r="L202" s="1">
        <f t="shared" si="4"/>
        <v>19.333333333333332</v>
      </c>
      <c r="M202" s="1">
        <f t="shared" si="4"/>
        <v>32.666666666666664</v>
      </c>
      <c r="N202" s="22"/>
      <c r="O202" s="22"/>
      <c r="P202" s="22"/>
      <c r="Q202" s="22"/>
    </row>
    <row r="203" spans="1:17">
      <c r="A203" s="25" t="s">
        <v>549</v>
      </c>
      <c r="B203" s="22">
        <v>26</v>
      </c>
      <c r="C203" s="22">
        <v>20</v>
      </c>
      <c r="D203" s="22">
        <v>32</v>
      </c>
      <c r="E203" s="22">
        <v>28</v>
      </c>
      <c r="F203" s="22">
        <v>21</v>
      </c>
      <c r="G203" s="22">
        <v>36</v>
      </c>
      <c r="H203" s="22">
        <v>28</v>
      </c>
      <c r="I203" s="22">
        <v>21</v>
      </c>
      <c r="J203" s="22">
        <v>36</v>
      </c>
      <c r="K203" s="1">
        <f t="shared" si="4"/>
        <v>27.333333333333332</v>
      </c>
      <c r="L203" s="1">
        <f t="shared" si="4"/>
        <v>20.666666666666668</v>
      </c>
      <c r="M203" s="1">
        <f t="shared" si="4"/>
        <v>34.666666666666664</v>
      </c>
      <c r="N203" s="22"/>
      <c r="O203" s="22"/>
      <c r="P203" s="22"/>
      <c r="Q203" s="22"/>
    </row>
    <row r="204" spans="1:17">
      <c r="A204" s="25" t="s">
        <v>550</v>
      </c>
      <c r="B204" s="22">
        <v>27</v>
      </c>
      <c r="C204" s="22">
        <v>21</v>
      </c>
      <c r="D204" s="22">
        <v>34</v>
      </c>
      <c r="E204" s="22">
        <v>30</v>
      </c>
      <c r="F204" s="22">
        <v>21</v>
      </c>
      <c r="G204" s="22">
        <v>37</v>
      </c>
      <c r="H204" s="22">
        <v>30</v>
      </c>
      <c r="I204" s="22">
        <v>21</v>
      </c>
      <c r="J204" s="22">
        <v>37</v>
      </c>
      <c r="K204" s="1">
        <f t="shared" si="4"/>
        <v>29</v>
      </c>
      <c r="L204" s="1">
        <f t="shared" si="4"/>
        <v>21</v>
      </c>
      <c r="M204" s="1">
        <f t="shared" si="4"/>
        <v>36</v>
      </c>
      <c r="N204" s="22"/>
      <c r="O204" s="22"/>
      <c r="P204" s="22"/>
      <c r="Q204" s="22"/>
    </row>
    <row r="205" spans="1:17">
      <c r="A205" s="25" t="s">
        <v>551</v>
      </c>
      <c r="B205" s="22">
        <v>28</v>
      </c>
      <c r="C205" s="22">
        <v>22</v>
      </c>
      <c r="D205" s="22">
        <v>34</v>
      </c>
      <c r="E205" s="22">
        <v>30</v>
      </c>
      <c r="F205" s="22">
        <v>22</v>
      </c>
      <c r="G205" s="22">
        <v>38</v>
      </c>
      <c r="H205" s="22">
        <v>30</v>
      </c>
      <c r="I205" s="22">
        <v>22</v>
      </c>
      <c r="J205" s="22">
        <v>38</v>
      </c>
      <c r="K205" s="1">
        <f t="shared" si="4"/>
        <v>29.333333333333332</v>
      </c>
      <c r="L205" s="1">
        <f t="shared" si="4"/>
        <v>22</v>
      </c>
      <c r="M205" s="1">
        <f t="shared" si="4"/>
        <v>36.666666666666664</v>
      </c>
      <c r="N205" s="22"/>
      <c r="O205" s="22"/>
      <c r="P205" s="22"/>
      <c r="Q205" s="22"/>
    </row>
    <row r="206" spans="1:17">
      <c r="A206" s="25" t="s">
        <v>552</v>
      </c>
      <c r="B206" s="22">
        <v>25</v>
      </c>
      <c r="C206" s="22">
        <v>20</v>
      </c>
      <c r="D206" s="22">
        <v>31</v>
      </c>
      <c r="E206" s="22">
        <v>32</v>
      </c>
      <c r="F206" s="22">
        <v>24</v>
      </c>
      <c r="G206" s="22">
        <v>38</v>
      </c>
      <c r="H206" s="22">
        <v>32</v>
      </c>
      <c r="I206" s="22">
        <v>24</v>
      </c>
      <c r="J206" s="22">
        <v>38</v>
      </c>
      <c r="K206" s="1">
        <f t="shared" si="4"/>
        <v>29.666666666666668</v>
      </c>
      <c r="L206" s="1">
        <f t="shared" si="4"/>
        <v>22.666666666666668</v>
      </c>
      <c r="M206" s="1">
        <f t="shared" si="4"/>
        <v>35.666666666666664</v>
      </c>
      <c r="N206" s="22"/>
      <c r="O206" s="22"/>
      <c r="P206" s="22"/>
      <c r="Q206" s="22"/>
    </row>
    <row r="207" spans="1:17">
      <c r="A207" s="25" t="s">
        <v>553</v>
      </c>
      <c r="B207" s="22">
        <v>22</v>
      </c>
      <c r="C207" s="22">
        <v>18</v>
      </c>
      <c r="D207" s="22">
        <v>37</v>
      </c>
      <c r="E207" s="22">
        <v>30</v>
      </c>
      <c r="F207" s="22">
        <v>24</v>
      </c>
      <c r="G207" s="22">
        <v>36</v>
      </c>
      <c r="H207" s="22">
        <v>30</v>
      </c>
      <c r="I207" s="22">
        <v>24</v>
      </c>
      <c r="J207" s="22">
        <v>36</v>
      </c>
      <c r="K207" s="1">
        <f t="shared" si="4"/>
        <v>27.333333333333332</v>
      </c>
      <c r="L207" s="1">
        <f t="shared" si="4"/>
        <v>22</v>
      </c>
      <c r="M207" s="1">
        <f t="shared" si="4"/>
        <v>36.333333333333336</v>
      </c>
      <c r="N207" s="22"/>
      <c r="O207" s="22"/>
      <c r="P207" s="22"/>
      <c r="Q207" s="22"/>
    </row>
    <row r="208" spans="1:17">
      <c r="A208" s="25" t="s">
        <v>554</v>
      </c>
      <c r="B208" s="22">
        <v>24</v>
      </c>
      <c r="C208" s="22">
        <v>17</v>
      </c>
      <c r="D208" s="22">
        <v>31</v>
      </c>
      <c r="E208" s="22">
        <v>31</v>
      </c>
      <c r="F208" s="22">
        <v>24</v>
      </c>
      <c r="G208" s="22">
        <v>37</v>
      </c>
      <c r="H208" s="22">
        <v>31</v>
      </c>
      <c r="I208" s="22">
        <v>24</v>
      </c>
      <c r="J208" s="22">
        <v>37</v>
      </c>
      <c r="K208" s="1">
        <f t="shared" si="4"/>
        <v>28.666666666666668</v>
      </c>
      <c r="L208" s="1">
        <f t="shared" si="4"/>
        <v>21.666666666666668</v>
      </c>
      <c r="M208" s="1">
        <f t="shared" si="4"/>
        <v>35</v>
      </c>
      <c r="N208" s="22"/>
      <c r="O208" s="22"/>
      <c r="P208" s="22"/>
      <c r="Q208" s="22"/>
    </row>
    <row r="209" spans="1:17">
      <c r="A209" s="25" t="s">
        <v>555</v>
      </c>
      <c r="B209" s="22">
        <v>26</v>
      </c>
      <c r="C209" s="22">
        <v>20</v>
      </c>
      <c r="D209" s="22">
        <v>33</v>
      </c>
      <c r="E209" s="22">
        <v>30</v>
      </c>
      <c r="F209" s="22">
        <v>25</v>
      </c>
      <c r="G209" s="22">
        <v>35</v>
      </c>
      <c r="H209" s="22">
        <v>30</v>
      </c>
      <c r="I209" s="22">
        <v>25</v>
      </c>
      <c r="J209" s="22">
        <v>35</v>
      </c>
      <c r="K209" s="1">
        <f t="shared" si="4"/>
        <v>28.666666666666668</v>
      </c>
      <c r="L209" s="1">
        <f t="shared" si="4"/>
        <v>23.333333333333332</v>
      </c>
      <c r="M209" s="1">
        <f t="shared" si="4"/>
        <v>34.333333333333336</v>
      </c>
      <c r="N209" s="22"/>
      <c r="O209" s="22"/>
      <c r="P209" s="22"/>
      <c r="Q209" s="22"/>
    </row>
    <row r="210" spans="1:17">
      <c r="A210" s="25" t="s">
        <v>556</v>
      </c>
      <c r="B210" s="22">
        <v>26</v>
      </c>
      <c r="C210" s="22">
        <v>20</v>
      </c>
      <c r="D210" s="22">
        <v>32</v>
      </c>
      <c r="E210" s="22">
        <v>27</v>
      </c>
      <c r="F210" s="22">
        <v>21</v>
      </c>
      <c r="G210" s="22">
        <v>32</v>
      </c>
      <c r="H210" s="22">
        <v>27</v>
      </c>
      <c r="I210" s="22">
        <v>21</v>
      </c>
      <c r="J210" s="22">
        <v>32</v>
      </c>
      <c r="K210" s="1">
        <f t="shared" si="4"/>
        <v>26.666666666666668</v>
      </c>
      <c r="L210" s="1">
        <f t="shared" si="4"/>
        <v>20.666666666666668</v>
      </c>
      <c r="M210" s="1">
        <f t="shared" si="4"/>
        <v>32</v>
      </c>
      <c r="N210" s="22"/>
      <c r="O210" s="22"/>
      <c r="P210" s="22"/>
      <c r="Q210" s="22"/>
    </row>
    <row r="211" spans="1:17">
      <c r="A211" s="25" t="s">
        <v>557</v>
      </c>
      <c r="B211" s="22">
        <v>28</v>
      </c>
      <c r="C211" s="22">
        <v>22</v>
      </c>
      <c r="D211" s="22">
        <v>34</v>
      </c>
      <c r="E211" s="22">
        <v>27</v>
      </c>
      <c r="F211" s="22">
        <v>21</v>
      </c>
      <c r="G211" s="22">
        <v>33</v>
      </c>
      <c r="H211" s="22">
        <v>27</v>
      </c>
      <c r="I211" s="22">
        <v>21</v>
      </c>
      <c r="J211" s="22">
        <v>33</v>
      </c>
      <c r="K211" s="1">
        <f t="shared" si="4"/>
        <v>27.333333333333332</v>
      </c>
      <c r="L211" s="1">
        <f t="shared" si="4"/>
        <v>21.333333333333332</v>
      </c>
      <c r="M211" s="1">
        <f t="shared" si="4"/>
        <v>33.333333333333336</v>
      </c>
      <c r="N211" s="22"/>
      <c r="O211" s="22"/>
      <c r="P211" s="22"/>
      <c r="Q211" s="22"/>
    </row>
    <row r="212" spans="1:17">
      <c r="A212" s="25" t="s">
        <v>558</v>
      </c>
      <c r="B212" s="22">
        <v>29</v>
      </c>
      <c r="C212" s="22">
        <v>23</v>
      </c>
      <c r="D212" s="22">
        <v>35</v>
      </c>
      <c r="E212" s="22">
        <v>26</v>
      </c>
      <c r="F212" s="22">
        <v>21</v>
      </c>
      <c r="G212" s="22">
        <v>35</v>
      </c>
      <c r="H212" s="22">
        <v>26</v>
      </c>
      <c r="I212" s="22">
        <v>21</v>
      </c>
      <c r="J212" s="22">
        <v>35</v>
      </c>
      <c r="K212" s="1">
        <f t="shared" si="4"/>
        <v>27</v>
      </c>
      <c r="L212" s="1">
        <f t="shared" si="4"/>
        <v>21.666666666666668</v>
      </c>
      <c r="M212" s="1">
        <f t="shared" si="4"/>
        <v>35</v>
      </c>
      <c r="N212" s="22"/>
      <c r="O212" s="22"/>
      <c r="P212" s="22"/>
      <c r="Q212" s="22"/>
    </row>
    <row r="213" spans="1:17">
      <c r="A213" s="25" t="s">
        <v>559</v>
      </c>
      <c r="B213" s="22">
        <v>29</v>
      </c>
      <c r="C213" s="22">
        <v>23</v>
      </c>
      <c r="D213" s="22">
        <v>35</v>
      </c>
      <c r="E213" s="22">
        <v>26</v>
      </c>
      <c r="F213" s="22">
        <v>22</v>
      </c>
      <c r="G213" s="22">
        <v>32</v>
      </c>
      <c r="H213" s="22">
        <v>26</v>
      </c>
      <c r="I213" s="22">
        <v>22</v>
      </c>
      <c r="J213" s="22">
        <v>32</v>
      </c>
      <c r="K213" s="1">
        <f t="shared" si="4"/>
        <v>27</v>
      </c>
      <c r="L213" s="1">
        <f t="shared" si="4"/>
        <v>22.333333333333332</v>
      </c>
      <c r="M213" s="1">
        <f t="shared" si="4"/>
        <v>33</v>
      </c>
      <c r="N213" s="22"/>
      <c r="O213" s="22"/>
      <c r="P213" s="22"/>
      <c r="Q213" s="22"/>
    </row>
    <row r="214" spans="1:17">
      <c r="A214" s="25" t="s">
        <v>560</v>
      </c>
      <c r="B214" s="22">
        <v>28</v>
      </c>
      <c r="C214" s="22">
        <v>23</v>
      </c>
      <c r="D214" s="22">
        <v>36</v>
      </c>
      <c r="E214" s="22">
        <v>28</v>
      </c>
      <c r="F214" s="22">
        <v>20</v>
      </c>
      <c r="G214" s="22">
        <v>34</v>
      </c>
      <c r="H214" s="22">
        <v>28</v>
      </c>
      <c r="I214" s="22">
        <v>20</v>
      </c>
      <c r="J214" s="22">
        <v>34</v>
      </c>
      <c r="K214" s="1">
        <f t="shared" si="4"/>
        <v>28</v>
      </c>
      <c r="L214" s="1">
        <f t="shared" si="4"/>
        <v>21</v>
      </c>
      <c r="M214" s="1">
        <f t="shared" si="4"/>
        <v>34.666666666666664</v>
      </c>
      <c r="N214" s="22"/>
      <c r="O214" s="22"/>
      <c r="P214" s="22"/>
      <c r="Q214" s="22"/>
    </row>
    <row r="215" spans="1:17">
      <c r="A215" s="25" t="s">
        <v>561</v>
      </c>
      <c r="B215" s="22">
        <v>30</v>
      </c>
      <c r="C215" s="22">
        <v>23</v>
      </c>
      <c r="D215" s="22">
        <v>37</v>
      </c>
      <c r="E215" s="22">
        <v>29</v>
      </c>
      <c r="F215" s="22">
        <v>22</v>
      </c>
      <c r="G215" s="22">
        <v>37</v>
      </c>
      <c r="H215" s="22">
        <v>29</v>
      </c>
      <c r="I215" s="22">
        <v>22</v>
      </c>
      <c r="J215" s="22">
        <v>37</v>
      </c>
      <c r="K215" s="1">
        <f t="shared" si="4"/>
        <v>29.333333333333332</v>
      </c>
      <c r="L215" s="1">
        <f t="shared" si="4"/>
        <v>22.333333333333332</v>
      </c>
      <c r="M215" s="1">
        <f t="shared" si="4"/>
        <v>37</v>
      </c>
      <c r="N215" s="22"/>
      <c r="O215" s="22"/>
      <c r="P215" s="22"/>
      <c r="Q215" s="22"/>
    </row>
    <row r="216" spans="1:17">
      <c r="A216" s="25" t="s">
        <v>562</v>
      </c>
      <c r="B216" s="22">
        <v>26</v>
      </c>
      <c r="C216" s="22">
        <v>20</v>
      </c>
      <c r="D216" s="22">
        <v>31</v>
      </c>
      <c r="E216" s="22">
        <v>28</v>
      </c>
      <c r="F216" s="22">
        <v>23</v>
      </c>
      <c r="G216" s="22">
        <v>33</v>
      </c>
      <c r="H216" s="22">
        <v>28</v>
      </c>
      <c r="I216" s="22">
        <v>23</v>
      </c>
      <c r="J216" s="22">
        <v>33</v>
      </c>
      <c r="K216" s="1">
        <f t="shared" si="4"/>
        <v>27.333333333333332</v>
      </c>
      <c r="L216" s="1">
        <f t="shared" si="4"/>
        <v>22</v>
      </c>
      <c r="M216" s="1">
        <f t="shared" si="4"/>
        <v>32.333333333333336</v>
      </c>
      <c r="N216" s="22"/>
      <c r="O216" s="22"/>
      <c r="P216" s="22"/>
      <c r="Q216" s="22"/>
    </row>
    <row r="217" spans="1:17">
      <c r="A217" s="25" t="s">
        <v>563</v>
      </c>
      <c r="B217" s="22">
        <v>23</v>
      </c>
      <c r="C217" s="22">
        <v>19</v>
      </c>
      <c r="D217" s="22">
        <v>26</v>
      </c>
      <c r="E217" s="22">
        <v>28</v>
      </c>
      <c r="F217" s="22">
        <v>21</v>
      </c>
      <c r="G217" s="22">
        <v>34</v>
      </c>
      <c r="H217" s="22">
        <v>28</v>
      </c>
      <c r="I217" s="22">
        <v>21</v>
      </c>
      <c r="J217" s="22">
        <v>34</v>
      </c>
      <c r="K217" s="1">
        <f t="shared" si="4"/>
        <v>26.333333333333332</v>
      </c>
      <c r="L217" s="1">
        <f t="shared" si="4"/>
        <v>20.333333333333332</v>
      </c>
      <c r="M217" s="1">
        <f t="shared" si="4"/>
        <v>31.333333333333332</v>
      </c>
      <c r="N217" s="22"/>
      <c r="O217" s="22"/>
      <c r="P217" s="22"/>
      <c r="Q217" s="22"/>
    </row>
    <row r="218" spans="1:17">
      <c r="A218" s="25" t="s">
        <v>564</v>
      </c>
      <c r="B218" s="22">
        <v>20</v>
      </c>
      <c r="C218" s="22">
        <v>18</v>
      </c>
      <c r="D218" s="22">
        <v>25</v>
      </c>
      <c r="E218" s="22">
        <v>30</v>
      </c>
      <c r="F218" s="22">
        <v>22</v>
      </c>
      <c r="G218" s="22">
        <v>36</v>
      </c>
      <c r="H218" s="22">
        <v>30</v>
      </c>
      <c r="I218" s="22">
        <v>22</v>
      </c>
      <c r="J218" s="22">
        <v>36</v>
      </c>
      <c r="K218" s="1">
        <f t="shared" si="4"/>
        <v>26.666666666666668</v>
      </c>
      <c r="L218" s="1">
        <f t="shared" si="4"/>
        <v>20.666666666666668</v>
      </c>
      <c r="M218" s="1">
        <f t="shared" si="4"/>
        <v>32.333333333333336</v>
      </c>
      <c r="N218" s="22"/>
      <c r="O218" s="22"/>
      <c r="P218" s="22"/>
      <c r="Q218" s="22"/>
    </row>
    <row r="219" spans="1:17">
      <c r="A219" s="25" t="s">
        <v>565</v>
      </c>
      <c r="B219" s="22">
        <v>21</v>
      </c>
      <c r="C219" s="22">
        <v>18</v>
      </c>
      <c r="D219" s="22">
        <v>26</v>
      </c>
      <c r="E219" s="22">
        <v>29</v>
      </c>
      <c r="F219" s="22">
        <v>23</v>
      </c>
      <c r="G219" s="22">
        <v>37</v>
      </c>
      <c r="H219" s="22">
        <v>29</v>
      </c>
      <c r="I219" s="22">
        <v>23</v>
      </c>
      <c r="J219" s="22">
        <v>37</v>
      </c>
      <c r="K219" s="1">
        <f t="shared" si="4"/>
        <v>26.333333333333332</v>
      </c>
      <c r="L219" s="1">
        <f t="shared" si="4"/>
        <v>21.333333333333332</v>
      </c>
      <c r="M219" s="1">
        <f t="shared" si="4"/>
        <v>33.333333333333336</v>
      </c>
      <c r="N219" s="22"/>
      <c r="O219" s="22"/>
      <c r="P219" s="22"/>
      <c r="Q219" s="22"/>
    </row>
    <row r="220" spans="1:17">
      <c r="A220" s="25" t="s">
        <v>566</v>
      </c>
      <c r="B220" s="22">
        <v>24</v>
      </c>
      <c r="C220" s="22">
        <v>17</v>
      </c>
      <c r="D220" s="22">
        <v>29</v>
      </c>
      <c r="E220" s="22">
        <v>30</v>
      </c>
      <c r="F220" s="22">
        <v>23</v>
      </c>
      <c r="G220" s="22">
        <v>37</v>
      </c>
      <c r="H220" s="22">
        <v>30</v>
      </c>
      <c r="I220" s="22">
        <v>23</v>
      </c>
      <c r="J220" s="22">
        <v>37</v>
      </c>
      <c r="K220" s="1">
        <f t="shared" si="4"/>
        <v>28</v>
      </c>
      <c r="L220" s="1">
        <f t="shared" si="4"/>
        <v>21</v>
      </c>
      <c r="M220" s="1">
        <f t="shared" si="4"/>
        <v>34.333333333333336</v>
      </c>
      <c r="N220" s="22"/>
      <c r="O220" s="22"/>
      <c r="P220" s="22"/>
      <c r="Q220" s="22"/>
    </row>
    <row r="221" spans="1:17">
      <c r="A221" s="25" t="s">
        <v>567</v>
      </c>
      <c r="B221" s="22">
        <v>25</v>
      </c>
      <c r="C221" s="22">
        <v>19</v>
      </c>
      <c r="D221" s="22">
        <v>31</v>
      </c>
      <c r="E221" s="22">
        <v>26</v>
      </c>
      <c r="F221" s="22">
        <v>23</v>
      </c>
      <c r="G221" s="22">
        <v>29</v>
      </c>
      <c r="H221" s="22">
        <v>26</v>
      </c>
      <c r="I221" s="22">
        <v>23</v>
      </c>
      <c r="J221" s="22">
        <v>29</v>
      </c>
      <c r="K221" s="1">
        <f t="shared" si="4"/>
        <v>25.666666666666668</v>
      </c>
      <c r="L221" s="1">
        <f t="shared" si="4"/>
        <v>21.666666666666668</v>
      </c>
      <c r="M221" s="1">
        <f t="shared" si="4"/>
        <v>29.666666666666668</v>
      </c>
      <c r="N221" s="22"/>
      <c r="O221" s="22"/>
      <c r="P221" s="22"/>
      <c r="Q221" s="22"/>
    </row>
    <row r="222" spans="1:17">
      <c r="A222" s="25" t="s">
        <v>568</v>
      </c>
      <c r="B222" s="22">
        <v>26</v>
      </c>
      <c r="C222" s="22">
        <v>19</v>
      </c>
      <c r="D222" s="22">
        <v>33</v>
      </c>
      <c r="E222" s="22">
        <v>26</v>
      </c>
      <c r="F222" s="22">
        <v>22</v>
      </c>
      <c r="G222" s="22">
        <v>32</v>
      </c>
      <c r="H222" s="22">
        <v>26</v>
      </c>
      <c r="I222" s="22">
        <v>22</v>
      </c>
      <c r="J222" s="22">
        <v>32</v>
      </c>
      <c r="K222" s="1">
        <f t="shared" si="4"/>
        <v>26</v>
      </c>
      <c r="L222" s="1">
        <f t="shared" si="4"/>
        <v>21</v>
      </c>
      <c r="M222" s="1">
        <f t="shared" si="4"/>
        <v>32.333333333333336</v>
      </c>
      <c r="N222" s="22"/>
      <c r="O222" s="22"/>
      <c r="P222" s="22"/>
      <c r="Q222" s="22"/>
    </row>
    <row r="223" spans="1:17">
      <c r="A223" s="25" t="s">
        <v>569</v>
      </c>
      <c r="B223" s="22">
        <v>27</v>
      </c>
      <c r="C223" s="22">
        <v>21</v>
      </c>
      <c r="D223" s="22">
        <v>33</v>
      </c>
      <c r="E223" s="22">
        <v>27</v>
      </c>
      <c r="F223" s="22">
        <v>22</v>
      </c>
      <c r="G223" s="22">
        <v>32</v>
      </c>
      <c r="H223" s="22">
        <v>27</v>
      </c>
      <c r="I223" s="22">
        <v>22</v>
      </c>
      <c r="J223" s="22">
        <v>32</v>
      </c>
      <c r="K223" s="1">
        <f t="shared" si="4"/>
        <v>27</v>
      </c>
      <c r="L223" s="1">
        <f t="shared" si="4"/>
        <v>21.666666666666668</v>
      </c>
      <c r="M223" s="1">
        <f t="shared" si="4"/>
        <v>32.333333333333336</v>
      </c>
      <c r="N223" s="22"/>
      <c r="O223" s="22"/>
      <c r="P223" s="22"/>
      <c r="Q223" s="22"/>
    </row>
    <row r="224" spans="1:17">
      <c r="A224" s="25" t="s">
        <v>570</v>
      </c>
      <c r="B224" s="22">
        <v>28</v>
      </c>
      <c r="C224" s="22">
        <v>21</v>
      </c>
      <c r="D224" s="22">
        <v>34</v>
      </c>
      <c r="E224" s="22">
        <v>26</v>
      </c>
      <c r="F224" s="22">
        <v>19</v>
      </c>
      <c r="G224" s="22">
        <v>32</v>
      </c>
      <c r="H224" s="22">
        <v>26</v>
      </c>
      <c r="I224" s="22">
        <v>19</v>
      </c>
      <c r="J224" s="22">
        <v>32</v>
      </c>
      <c r="K224" s="1">
        <f t="shared" si="4"/>
        <v>26.666666666666668</v>
      </c>
      <c r="L224" s="1">
        <f t="shared" si="4"/>
        <v>19.666666666666668</v>
      </c>
      <c r="M224" s="1">
        <f t="shared" si="4"/>
        <v>32.666666666666664</v>
      </c>
      <c r="N224" s="22"/>
      <c r="O224" s="22"/>
      <c r="P224" s="22"/>
      <c r="Q224" s="22"/>
    </row>
    <row r="225" spans="1:17">
      <c r="A225" s="25" t="s">
        <v>571</v>
      </c>
      <c r="B225" s="22">
        <v>27</v>
      </c>
      <c r="C225" s="22">
        <v>22</v>
      </c>
      <c r="D225" s="22">
        <v>34</v>
      </c>
      <c r="E225" s="22">
        <v>26</v>
      </c>
      <c r="F225" s="22">
        <v>19</v>
      </c>
      <c r="G225" s="22">
        <v>32</v>
      </c>
      <c r="H225" s="22">
        <v>26</v>
      </c>
      <c r="I225" s="22">
        <v>19</v>
      </c>
      <c r="J225" s="22">
        <v>32</v>
      </c>
      <c r="K225" s="1">
        <f t="shared" si="4"/>
        <v>26.333333333333332</v>
      </c>
      <c r="L225" s="1">
        <f t="shared" si="4"/>
        <v>20</v>
      </c>
      <c r="M225" s="1">
        <f t="shared" si="4"/>
        <v>32.666666666666664</v>
      </c>
      <c r="N225" s="22"/>
      <c r="O225" s="22"/>
      <c r="P225" s="22"/>
      <c r="Q225" s="22"/>
    </row>
    <row r="226" spans="1:17">
      <c r="A226" s="25" t="s">
        <v>572</v>
      </c>
      <c r="B226" s="22">
        <v>27</v>
      </c>
      <c r="C226" s="22">
        <v>22</v>
      </c>
      <c r="D226" s="22">
        <v>33</v>
      </c>
      <c r="E226" s="22">
        <v>24</v>
      </c>
      <c r="F226" s="22">
        <v>19</v>
      </c>
      <c r="G226" s="22">
        <v>30</v>
      </c>
      <c r="H226" s="22">
        <v>24</v>
      </c>
      <c r="I226" s="22">
        <v>19</v>
      </c>
      <c r="J226" s="22">
        <v>30</v>
      </c>
      <c r="K226" s="1">
        <f t="shared" si="4"/>
        <v>25</v>
      </c>
      <c r="L226" s="1">
        <f t="shared" si="4"/>
        <v>20</v>
      </c>
      <c r="M226" s="1">
        <f t="shared" si="4"/>
        <v>31</v>
      </c>
      <c r="N226" s="22"/>
      <c r="O226" s="22"/>
      <c r="P226" s="22"/>
      <c r="Q226" s="22"/>
    </row>
    <row r="227" spans="1:17">
      <c r="A227" s="25" t="s">
        <v>573</v>
      </c>
      <c r="B227" s="22">
        <v>28</v>
      </c>
      <c r="C227" s="22">
        <v>22</v>
      </c>
      <c r="D227" s="22">
        <v>33</v>
      </c>
      <c r="E227" s="22">
        <v>23</v>
      </c>
      <c r="F227" s="22">
        <v>18</v>
      </c>
      <c r="G227" s="22">
        <v>30</v>
      </c>
      <c r="H227" s="22">
        <v>23</v>
      </c>
      <c r="I227" s="22">
        <v>18</v>
      </c>
      <c r="J227" s="22">
        <v>30</v>
      </c>
      <c r="K227" s="1">
        <f t="shared" si="4"/>
        <v>24.666666666666668</v>
      </c>
      <c r="L227" s="1">
        <f t="shared" si="4"/>
        <v>19.333333333333332</v>
      </c>
      <c r="M227" s="1">
        <f t="shared" si="4"/>
        <v>31</v>
      </c>
      <c r="N227" s="22"/>
      <c r="O227" s="22"/>
      <c r="P227" s="22"/>
      <c r="Q227" s="22"/>
    </row>
    <row r="228" spans="1:17">
      <c r="A228" s="25" t="s">
        <v>574</v>
      </c>
      <c r="B228" s="22">
        <v>27</v>
      </c>
      <c r="C228" s="22">
        <v>22</v>
      </c>
      <c r="D228" s="22">
        <v>32</v>
      </c>
      <c r="E228" s="22">
        <v>27</v>
      </c>
      <c r="F228" s="22">
        <v>18</v>
      </c>
      <c r="G228" s="22">
        <v>34</v>
      </c>
      <c r="H228" s="22">
        <v>27</v>
      </c>
      <c r="I228" s="22">
        <v>18</v>
      </c>
      <c r="J228" s="22">
        <v>34</v>
      </c>
      <c r="K228" s="1">
        <f t="shared" si="4"/>
        <v>27</v>
      </c>
      <c r="L228" s="1">
        <f t="shared" si="4"/>
        <v>19.333333333333332</v>
      </c>
      <c r="M228" s="1">
        <f t="shared" si="4"/>
        <v>33.333333333333336</v>
      </c>
      <c r="N228" s="22"/>
      <c r="O228" s="22"/>
      <c r="P228" s="22"/>
      <c r="Q228" s="22"/>
    </row>
    <row r="229" spans="1:17">
      <c r="A229" s="25" t="s">
        <v>575</v>
      </c>
      <c r="B229" s="22">
        <v>25</v>
      </c>
      <c r="C229" s="22">
        <v>20</v>
      </c>
      <c r="D229" s="22">
        <v>32</v>
      </c>
      <c r="E229" s="22">
        <v>27</v>
      </c>
      <c r="F229" s="22">
        <v>22</v>
      </c>
      <c r="G229" s="22">
        <v>34</v>
      </c>
      <c r="H229" s="22">
        <v>27</v>
      </c>
      <c r="I229" s="22">
        <v>22</v>
      </c>
      <c r="J229" s="22">
        <v>34</v>
      </c>
      <c r="K229" s="1">
        <f t="shared" si="4"/>
        <v>26.333333333333332</v>
      </c>
      <c r="L229" s="1">
        <f t="shared" si="4"/>
        <v>21.333333333333332</v>
      </c>
      <c r="M229" s="1">
        <f t="shared" si="4"/>
        <v>33.333333333333336</v>
      </c>
      <c r="N229" s="22"/>
      <c r="O229" s="22"/>
      <c r="P229" s="22"/>
      <c r="Q229" s="22"/>
    </row>
    <row r="230" spans="1:17">
      <c r="A230" s="25" t="s">
        <v>576</v>
      </c>
      <c r="B230" s="22">
        <v>26</v>
      </c>
      <c r="C230" s="22">
        <v>20</v>
      </c>
      <c r="D230" s="22">
        <v>33</v>
      </c>
      <c r="E230" s="22">
        <v>26</v>
      </c>
      <c r="F230" s="22">
        <v>20</v>
      </c>
      <c r="G230" s="22">
        <v>32</v>
      </c>
      <c r="H230" s="22">
        <v>26</v>
      </c>
      <c r="I230" s="22">
        <v>20</v>
      </c>
      <c r="J230" s="22">
        <v>32</v>
      </c>
      <c r="K230" s="1">
        <f t="shared" si="4"/>
        <v>26</v>
      </c>
      <c r="L230" s="1">
        <f t="shared" si="4"/>
        <v>20</v>
      </c>
      <c r="M230" s="1">
        <f t="shared" si="4"/>
        <v>32.333333333333336</v>
      </c>
      <c r="N230" s="22"/>
      <c r="O230" s="22"/>
      <c r="P230" s="22"/>
      <c r="Q230" s="22"/>
    </row>
    <row r="231" spans="1:17">
      <c r="A231" s="25" t="s">
        <v>577</v>
      </c>
      <c r="B231" s="22">
        <v>26</v>
      </c>
      <c r="C231" s="22">
        <v>21</v>
      </c>
      <c r="D231" s="22">
        <v>30</v>
      </c>
      <c r="E231" s="22">
        <v>26</v>
      </c>
      <c r="F231" s="22">
        <v>20</v>
      </c>
      <c r="G231" s="22">
        <v>34</v>
      </c>
      <c r="H231" s="22">
        <v>26</v>
      </c>
      <c r="I231" s="22">
        <v>20</v>
      </c>
      <c r="J231" s="22">
        <v>34</v>
      </c>
      <c r="K231" s="1">
        <f t="shared" si="4"/>
        <v>26</v>
      </c>
      <c r="L231" s="1">
        <f t="shared" si="4"/>
        <v>20.333333333333332</v>
      </c>
      <c r="M231" s="1">
        <f t="shared" si="4"/>
        <v>32.666666666666664</v>
      </c>
      <c r="N231" s="22"/>
      <c r="O231" s="22"/>
      <c r="P231" s="22"/>
      <c r="Q231" s="22"/>
    </row>
    <row r="232" spans="1:17">
      <c r="A232" s="25" t="s">
        <v>578</v>
      </c>
      <c r="B232" s="22">
        <v>25</v>
      </c>
      <c r="C232" s="22">
        <v>21</v>
      </c>
      <c r="D232" s="22">
        <v>30</v>
      </c>
      <c r="E232" s="22">
        <v>23</v>
      </c>
      <c r="F232" s="22">
        <v>21</v>
      </c>
      <c r="G232" s="22">
        <v>27</v>
      </c>
      <c r="H232" s="22">
        <v>23</v>
      </c>
      <c r="I232" s="22">
        <v>21</v>
      </c>
      <c r="J232" s="22">
        <v>27</v>
      </c>
      <c r="K232" s="1">
        <f t="shared" si="4"/>
        <v>23.666666666666668</v>
      </c>
      <c r="L232" s="1">
        <f t="shared" si="4"/>
        <v>21</v>
      </c>
      <c r="M232" s="1">
        <f t="shared" si="4"/>
        <v>28</v>
      </c>
      <c r="N232" s="22"/>
      <c r="O232" s="22"/>
      <c r="P232" s="22"/>
      <c r="Q232" s="22"/>
    </row>
    <row r="233" spans="1:17">
      <c r="A233" s="25" t="s">
        <v>579</v>
      </c>
      <c r="B233" s="22">
        <v>26</v>
      </c>
      <c r="C233" s="22">
        <v>19</v>
      </c>
      <c r="D233" s="22">
        <v>31</v>
      </c>
      <c r="E233" s="22">
        <v>22</v>
      </c>
      <c r="F233" s="22">
        <v>17</v>
      </c>
      <c r="G233" s="22">
        <v>26</v>
      </c>
      <c r="H233" s="22">
        <v>22</v>
      </c>
      <c r="I233" s="22">
        <v>17</v>
      </c>
      <c r="J233" s="22">
        <v>26</v>
      </c>
      <c r="K233" s="1">
        <f t="shared" si="4"/>
        <v>23.333333333333332</v>
      </c>
      <c r="L233" s="1">
        <f t="shared" si="4"/>
        <v>17.666666666666668</v>
      </c>
      <c r="M233" s="1">
        <f t="shared" si="4"/>
        <v>27.666666666666668</v>
      </c>
      <c r="N233" s="22"/>
      <c r="O233" s="22"/>
      <c r="P233" s="22"/>
      <c r="Q233" s="22"/>
    </row>
    <row r="234" spans="1:17">
      <c r="A234" s="25" t="s">
        <v>580</v>
      </c>
      <c r="B234" s="22">
        <v>27</v>
      </c>
      <c r="C234" s="22">
        <v>21</v>
      </c>
      <c r="D234" s="22">
        <v>33</v>
      </c>
      <c r="E234" s="22">
        <v>26</v>
      </c>
      <c r="F234" s="22">
        <v>19</v>
      </c>
      <c r="G234" s="22">
        <v>32</v>
      </c>
      <c r="H234" s="22">
        <v>26</v>
      </c>
      <c r="I234" s="22">
        <v>19</v>
      </c>
      <c r="J234" s="22">
        <v>32</v>
      </c>
      <c r="K234" s="1">
        <f t="shared" si="4"/>
        <v>26.333333333333332</v>
      </c>
      <c r="L234" s="1">
        <f t="shared" si="4"/>
        <v>19.666666666666668</v>
      </c>
      <c r="M234" s="1">
        <f t="shared" si="4"/>
        <v>32.333333333333336</v>
      </c>
      <c r="N234" s="22"/>
      <c r="O234" s="22"/>
      <c r="P234" s="22"/>
      <c r="Q234" s="22"/>
    </row>
    <row r="235" spans="1:17">
      <c r="A235" s="25" t="s">
        <v>581</v>
      </c>
      <c r="B235" s="22">
        <v>28</v>
      </c>
      <c r="C235" s="22">
        <v>21</v>
      </c>
      <c r="D235" s="22">
        <v>35</v>
      </c>
      <c r="E235" s="22">
        <v>26</v>
      </c>
      <c r="F235" s="22">
        <v>20</v>
      </c>
      <c r="G235" s="22">
        <v>32</v>
      </c>
      <c r="H235" s="22">
        <v>26</v>
      </c>
      <c r="I235" s="22">
        <v>20</v>
      </c>
      <c r="J235" s="22">
        <v>32</v>
      </c>
      <c r="K235" s="1">
        <f t="shared" si="4"/>
        <v>26.666666666666668</v>
      </c>
      <c r="L235" s="1">
        <f t="shared" si="4"/>
        <v>20.333333333333332</v>
      </c>
      <c r="M235" s="1">
        <f t="shared" si="4"/>
        <v>33</v>
      </c>
      <c r="N235" s="22"/>
      <c r="O235" s="22"/>
      <c r="P235" s="22"/>
      <c r="Q235" s="22"/>
    </row>
    <row r="236" spans="1:17">
      <c r="A236" s="25" t="s">
        <v>582</v>
      </c>
      <c r="B236" s="22">
        <v>29</v>
      </c>
      <c r="C236" s="22">
        <v>22</v>
      </c>
      <c r="D236" s="22">
        <v>35</v>
      </c>
      <c r="E236" s="22">
        <v>26</v>
      </c>
      <c r="F236" s="22">
        <v>19</v>
      </c>
      <c r="G236" s="22">
        <v>32</v>
      </c>
      <c r="H236" s="22">
        <v>26</v>
      </c>
      <c r="I236" s="22">
        <v>19</v>
      </c>
      <c r="J236" s="22">
        <v>32</v>
      </c>
      <c r="K236" s="1">
        <f t="shared" si="4"/>
        <v>27</v>
      </c>
      <c r="L236" s="1">
        <f t="shared" si="4"/>
        <v>20</v>
      </c>
      <c r="M236" s="1">
        <f t="shared" si="4"/>
        <v>33</v>
      </c>
      <c r="N236" s="22"/>
      <c r="O236" s="22"/>
      <c r="P236" s="22"/>
      <c r="Q236" s="22"/>
    </row>
    <row r="237" spans="1:17">
      <c r="A237" s="25" t="s">
        <v>583</v>
      </c>
      <c r="B237" s="22">
        <v>26</v>
      </c>
      <c r="C237" s="22">
        <v>21</v>
      </c>
      <c r="D237" s="22">
        <v>33</v>
      </c>
      <c r="E237" s="22">
        <v>25</v>
      </c>
      <c r="F237" s="22">
        <v>19</v>
      </c>
      <c r="G237" s="22">
        <v>30</v>
      </c>
      <c r="H237" s="22">
        <v>25</v>
      </c>
      <c r="I237" s="22">
        <v>19</v>
      </c>
      <c r="J237" s="22">
        <v>30</v>
      </c>
      <c r="K237" s="1">
        <f t="shared" si="4"/>
        <v>25.333333333333332</v>
      </c>
      <c r="L237" s="1">
        <f t="shared" si="4"/>
        <v>19.666666666666668</v>
      </c>
      <c r="M237" s="1">
        <f t="shared" si="4"/>
        <v>31</v>
      </c>
      <c r="N237" s="22"/>
      <c r="O237" s="22"/>
      <c r="P237" s="22"/>
      <c r="Q237" s="22"/>
    </row>
    <row r="238" spans="1:17">
      <c r="A238" s="25" t="s">
        <v>584</v>
      </c>
      <c r="B238" s="22">
        <v>24</v>
      </c>
      <c r="C238" s="22">
        <v>20</v>
      </c>
      <c r="D238" s="22">
        <v>28</v>
      </c>
      <c r="E238" s="22">
        <v>25</v>
      </c>
      <c r="F238" s="22">
        <v>18</v>
      </c>
      <c r="G238" s="22">
        <v>30</v>
      </c>
      <c r="H238" s="22">
        <v>25</v>
      </c>
      <c r="I238" s="22">
        <v>18</v>
      </c>
      <c r="J238" s="22">
        <v>30</v>
      </c>
      <c r="K238" s="1">
        <f t="shared" si="4"/>
        <v>24.666666666666668</v>
      </c>
      <c r="L238" s="1">
        <f t="shared" si="4"/>
        <v>18.666666666666668</v>
      </c>
      <c r="M238" s="1">
        <f t="shared" si="4"/>
        <v>29.333333333333332</v>
      </c>
      <c r="N238" s="22"/>
      <c r="O238" s="22"/>
      <c r="P238" s="22"/>
      <c r="Q238" s="22"/>
    </row>
    <row r="239" spans="1:17">
      <c r="A239" s="25" t="s">
        <v>585</v>
      </c>
      <c r="B239" s="22">
        <v>25</v>
      </c>
      <c r="C239" s="22">
        <v>18</v>
      </c>
      <c r="D239" s="22">
        <v>30</v>
      </c>
      <c r="E239" s="22">
        <v>25</v>
      </c>
      <c r="F239" s="22">
        <v>19</v>
      </c>
      <c r="G239" s="22">
        <v>32</v>
      </c>
      <c r="H239" s="22">
        <v>25</v>
      </c>
      <c r="I239" s="22">
        <v>19</v>
      </c>
      <c r="J239" s="22">
        <v>32</v>
      </c>
      <c r="K239" s="1">
        <f t="shared" si="4"/>
        <v>25</v>
      </c>
      <c r="L239" s="1">
        <f t="shared" si="4"/>
        <v>18.666666666666668</v>
      </c>
      <c r="M239" s="1">
        <f t="shared" si="4"/>
        <v>31.333333333333332</v>
      </c>
      <c r="N239" s="22"/>
      <c r="O239" s="22"/>
      <c r="P239" s="22"/>
      <c r="Q239" s="22"/>
    </row>
    <row r="240" spans="1:17">
      <c r="A240" s="25" t="s">
        <v>586</v>
      </c>
      <c r="B240" s="22">
        <v>26</v>
      </c>
      <c r="C240" s="22">
        <v>20</v>
      </c>
      <c r="D240" s="22">
        <v>31</v>
      </c>
      <c r="E240" s="22"/>
      <c r="F240" s="22"/>
      <c r="G240" s="22"/>
      <c r="H240" s="22"/>
      <c r="I240" s="22"/>
      <c r="J240" s="22"/>
      <c r="K240" s="1">
        <f t="shared" si="4"/>
        <v>26</v>
      </c>
      <c r="L240" s="1">
        <f t="shared" si="4"/>
        <v>20</v>
      </c>
      <c r="M240" s="1">
        <f t="shared" si="4"/>
        <v>31</v>
      </c>
      <c r="N240" s="22"/>
      <c r="O240" s="22"/>
      <c r="P240" s="22"/>
      <c r="Q240" s="22"/>
    </row>
    <row r="241" spans="1:17">
      <c r="A241" s="25" t="s">
        <v>587</v>
      </c>
      <c r="B241" s="22">
        <v>26</v>
      </c>
      <c r="C241" s="22">
        <v>20</v>
      </c>
      <c r="D241" s="22">
        <v>32</v>
      </c>
      <c r="E241" s="22"/>
      <c r="F241" s="22"/>
      <c r="G241" s="22"/>
      <c r="H241" s="22"/>
      <c r="I241" s="22"/>
      <c r="J241" s="22"/>
      <c r="K241" s="1">
        <f t="shared" si="4"/>
        <v>26</v>
      </c>
      <c r="L241" s="1">
        <f t="shared" si="4"/>
        <v>20</v>
      </c>
      <c r="M241" s="1">
        <f t="shared" si="4"/>
        <v>32</v>
      </c>
      <c r="N241" s="22"/>
      <c r="O241" s="22"/>
      <c r="P241" s="22"/>
      <c r="Q241" s="22"/>
    </row>
    <row r="242" spans="1:17">
      <c r="A242" s="25" t="s">
        <v>588</v>
      </c>
      <c r="B242" s="22">
        <v>27</v>
      </c>
      <c r="C242" s="22">
        <v>21</v>
      </c>
      <c r="D242" s="22">
        <v>33</v>
      </c>
      <c r="E242" s="22"/>
      <c r="F242" s="22"/>
      <c r="G242" s="22"/>
      <c r="H242" s="22"/>
      <c r="I242" s="22"/>
      <c r="J242" s="22"/>
      <c r="K242" s="1">
        <f t="shared" si="4"/>
        <v>27</v>
      </c>
      <c r="L242" s="1">
        <f t="shared" si="4"/>
        <v>21</v>
      </c>
      <c r="M242" s="1">
        <f t="shared" si="4"/>
        <v>33</v>
      </c>
      <c r="N242" s="22"/>
      <c r="O242" s="22"/>
      <c r="P242" s="22"/>
      <c r="Q242" s="22"/>
    </row>
    <row r="243" spans="1:17">
      <c r="A243" s="25" t="s">
        <v>589</v>
      </c>
      <c r="B243" s="22">
        <v>27</v>
      </c>
      <c r="C243" s="22">
        <v>21</v>
      </c>
      <c r="D243" s="22">
        <v>34</v>
      </c>
      <c r="E243" s="22"/>
      <c r="F243" s="22"/>
      <c r="G243" s="22"/>
      <c r="H243" s="22"/>
      <c r="I243" s="22"/>
      <c r="J243" s="22"/>
      <c r="K243" s="1">
        <f t="shared" si="4"/>
        <v>27</v>
      </c>
      <c r="L243" s="1">
        <f t="shared" si="4"/>
        <v>21</v>
      </c>
      <c r="M243" s="1">
        <f t="shared" si="4"/>
        <v>34</v>
      </c>
      <c r="N243" s="22"/>
      <c r="O243" s="22"/>
      <c r="P243" s="22"/>
      <c r="Q243" s="22"/>
    </row>
    <row r="244" spans="1:17">
      <c r="A244" s="25" t="s">
        <v>590</v>
      </c>
      <c r="B244" s="22">
        <v>25</v>
      </c>
      <c r="C244" s="22">
        <v>20</v>
      </c>
      <c r="D244" s="22">
        <v>31</v>
      </c>
      <c r="E244" s="22"/>
      <c r="F244" s="22"/>
      <c r="G244" s="22"/>
      <c r="H244" s="22"/>
      <c r="I244" s="22"/>
      <c r="J244" s="22"/>
      <c r="K244" s="1">
        <f t="shared" si="4"/>
        <v>25</v>
      </c>
      <c r="L244" s="1">
        <f t="shared" si="4"/>
        <v>20</v>
      </c>
      <c r="M244" s="1">
        <f t="shared" si="4"/>
        <v>31</v>
      </c>
      <c r="N244" s="22"/>
      <c r="O244" s="22"/>
      <c r="P244" s="22"/>
      <c r="Q244" s="22"/>
    </row>
    <row r="245" spans="1:17">
      <c r="A245" s="25" t="s">
        <v>721</v>
      </c>
      <c r="B245" s="22">
        <v>20</v>
      </c>
      <c r="C245" s="22">
        <v>17</v>
      </c>
      <c r="D245" s="22">
        <v>22</v>
      </c>
      <c r="E245" s="22"/>
      <c r="F245" s="22"/>
      <c r="G245" s="22"/>
      <c r="H245" s="22"/>
      <c r="I245" s="22"/>
      <c r="J245" s="22"/>
      <c r="K245" s="1">
        <f t="shared" si="4"/>
        <v>20</v>
      </c>
      <c r="L245" s="1">
        <f t="shared" si="4"/>
        <v>17</v>
      </c>
      <c r="M245" s="1">
        <f t="shared" si="4"/>
        <v>22</v>
      </c>
      <c r="N245" s="22"/>
      <c r="O245" s="22"/>
      <c r="P245" s="22"/>
      <c r="Q245" s="22"/>
    </row>
    <row r="246" spans="1:17">
      <c r="A246" s="25" t="s">
        <v>591</v>
      </c>
      <c r="B246" s="22">
        <v>21</v>
      </c>
      <c r="C246" s="22">
        <v>15</v>
      </c>
      <c r="D246" s="22">
        <v>27</v>
      </c>
      <c r="E246" s="21"/>
      <c r="F246" s="21"/>
      <c r="G246" s="21"/>
      <c r="H246" s="21"/>
      <c r="I246" s="21"/>
      <c r="J246" s="21"/>
      <c r="K246" s="1">
        <f t="shared" si="4"/>
        <v>21</v>
      </c>
      <c r="L246" s="1">
        <f t="shared" si="4"/>
        <v>15</v>
      </c>
      <c r="M246" s="1">
        <f t="shared" si="4"/>
        <v>27</v>
      </c>
      <c r="N246" s="22"/>
      <c r="O246" s="22"/>
      <c r="P246" s="22"/>
      <c r="Q246" s="22"/>
    </row>
    <row r="247" spans="1:17">
      <c r="A247" s="25" t="s">
        <v>592</v>
      </c>
      <c r="B247" s="22">
        <v>20</v>
      </c>
      <c r="C247" s="22">
        <v>14</v>
      </c>
      <c r="D247" s="22">
        <v>27</v>
      </c>
      <c r="E247" s="21"/>
      <c r="F247" s="21"/>
      <c r="G247" s="21"/>
      <c r="H247" s="21"/>
      <c r="I247" s="21"/>
      <c r="J247" s="21"/>
      <c r="K247" s="1">
        <f t="shared" si="4"/>
        <v>20</v>
      </c>
      <c r="L247" s="1">
        <f t="shared" si="4"/>
        <v>14</v>
      </c>
      <c r="M247" s="1">
        <f t="shared" si="4"/>
        <v>27</v>
      </c>
      <c r="N247" s="22"/>
      <c r="O247" s="22"/>
      <c r="P247" s="22"/>
      <c r="Q247" s="22"/>
    </row>
    <row r="248" spans="1:17">
      <c r="A248" s="25" t="s">
        <v>593</v>
      </c>
      <c r="B248" s="22">
        <v>20</v>
      </c>
      <c r="C248" s="22">
        <v>15</v>
      </c>
      <c r="D248" s="22">
        <v>26</v>
      </c>
      <c r="E248" s="21"/>
      <c r="F248" s="21"/>
      <c r="G248" s="21"/>
      <c r="H248" s="21"/>
      <c r="I248" s="21"/>
      <c r="J248" s="21"/>
      <c r="K248" s="1">
        <f t="shared" si="4"/>
        <v>20</v>
      </c>
      <c r="L248" s="1">
        <f t="shared" si="4"/>
        <v>15</v>
      </c>
      <c r="M248" s="1">
        <f t="shared" si="4"/>
        <v>26</v>
      </c>
      <c r="N248" s="22"/>
      <c r="O248" s="22"/>
      <c r="P248" s="22"/>
      <c r="Q248" s="22"/>
    </row>
    <row r="249" spans="1:17">
      <c r="A249" s="25" t="s">
        <v>594</v>
      </c>
      <c r="B249" s="22">
        <v>23</v>
      </c>
      <c r="C249" s="22">
        <v>16</v>
      </c>
      <c r="D249" s="22">
        <v>30</v>
      </c>
      <c r="E249" s="21"/>
      <c r="F249" s="21"/>
      <c r="G249" s="21"/>
      <c r="H249" s="21"/>
      <c r="I249" s="21"/>
      <c r="J249" s="21"/>
      <c r="K249" s="1">
        <f t="shared" si="4"/>
        <v>23</v>
      </c>
      <c r="L249" s="1">
        <f t="shared" si="4"/>
        <v>16</v>
      </c>
      <c r="M249" s="1">
        <f t="shared" si="4"/>
        <v>30</v>
      </c>
      <c r="N249" s="22"/>
      <c r="O249" s="22"/>
      <c r="P249" s="22"/>
      <c r="Q249" s="22"/>
    </row>
    <row r="250" spans="1:17">
      <c r="A250" s="25" t="s">
        <v>595</v>
      </c>
      <c r="B250" s="22">
        <v>24</v>
      </c>
      <c r="C250" s="22">
        <v>17</v>
      </c>
      <c r="D250" s="22">
        <v>30</v>
      </c>
      <c r="E250" s="21"/>
      <c r="F250" s="22"/>
      <c r="G250" s="22"/>
      <c r="H250" s="21"/>
      <c r="I250" s="22"/>
      <c r="J250" s="22"/>
      <c r="K250" s="1">
        <f t="shared" si="4"/>
        <v>24</v>
      </c>
      <c r="L250" s="1">
        <f t="shared" si="4"/>
        <v>17</v>
      </c>
      <c r="M250" s="1">
        <f t="shared" si="4"/>
        <v>30</v>
      </c>
      <c r="N250" s="22"/>
      <c r="O250" s="22"/>
      <c r="P250" s="22"/>
      <c r="Q250" s="22"/>
    </row>
    <row r="251" spans="1:17">
      <c r="A251" s="25" t="s">
        <v>596</v>
      </c>
      <c r="B251" s="22">
        <v>24</v>
      </c>
      <c r="C251" s="22">
        <v>18</v>
      </c>
      <c r="D251" s="22">
        <v>30</v>
      </c>
      <c r="E251" s="22"/>
      <c r="F251" s="22"/>
      <c r="G251" s="22"/>
      <c r="H251" s="22"/>
      <c r="I251" s="22"/>
      <c r="J251" s="22"/>
      <c r="K251" s="1">
        <f t="shared" si="4"/>
        <v>24</v>
      </c>
      <c r="L251" s="1">
        <f t="shared" si="4"/>
        <v>18</v>
      </c>
      <c r="M251" s="1">
        <f t="shared" si="4"/>
        <v>30</v>
      </c>
      <c r="N251" s="22"/>
      <c r="O251" s="22"/>
      <c r="P251" s="22"/>
      <c r="Q251" s="22"/>
    </row>
    <row r="252" spans="1:17">
      <c r="A252" s="25" t="s">
        <v>597</v>
      </c>
      <c r="B252" s="22">
        <v>22</v>
      </c>
      <c r="C252" s="22">
        <v>18</v>
      </c>
      <c r="D252" s="22">
        <v>29</v>
      </c>
      <c r="E252" s="22"/>
      <c r="F252" s="22"/>
      <c r="G252" s="22"/>
      <c r="H252" s="22"/>
      <c r="I252" s="22"/>
      <c r="J252" s="22"/>
      <c r="K252" s="1">
        <f t="shared" si="4"/>
        <v>22</v>
      </c>
      <c r="L252" s="1">
        <f t="shared" si="4"/>
        <v>18</v>
      </c>
      <c r="M252" s="1">
        <f t="shared" si="4"/>
        <v>29</v>
      </c>
      <c r="N252" s="22"/>
      <c r="O252" s="22"/>
      <c r="P252" s="22"/>
      <c r="Q252" s="22"/>
    </row>
    <row r="253" spans="1:17">
      <c r="A253" s="25" t="s">
        <v>598</v>
      </c>
      <c r="B253" s="22">
        <v>22</v>
      </c>
      <c r="C253" s="22">
        <v>18</v>
      </c>
      <c r="D253" s="22">
        <v>28</v>
      </c>
      <c r="E253" s="22"/>
      <c r="F253" s="22"/>
      <c r="G253" s="22"/>
      <c r="H253" s="22"/>
      <c r="I253" s="22"/>
      <c r="J253" s="22"/>
      <c r="K253" s="1">
        <f t="shared" si="4"/>
        <v>22</v>
      </c>
      <c r="L253" s="1">
        <f t="shared" si="4"/>
        <v>18</v>
      </c>
      <c r="M253" s="1">
        <f t="shared" si="4"/>
        <v>28</v>
      </c>
      <c r="N253" s="22"/>
      <c r="O253" s="22"/>
      <c r="P253" s="22"/>
      <c r="Q253" s="22"/>
    </row>
    <row r="254" spans="1:17">
      <c r="A254" s="25" t="s">
        <v>599</v>
      </c>
      <c r="B254" s="22">
        <v>23</v>
      </c>
      <c r="C254" s="22">
        <v>17</v>
      </c>
      <c r="D254" s="22">
        <v>29</v>
      </c>
      <c r="E254" s="22"/>
      <c r="F254" s="22"/>
      <c r="G254" s="22"/>
      <c r="H254" s="22"/>
      <c r="I254" s="22"/>
      <c r="J254" s="22"/>
      <c r="K254" s="1">
        <f t="shared" si="4"/>
        <v>23</v>
      </c>
      <c r="L254" s="1">
        <f t="shared" si="4"/>
        <v>17</v>
      </c>
      <c r="M254" s="1">
        <f t="shared" si="4"/>
        <v>29</v>
      </c>
      <c r="N254" s="22"/>
      <c r="O254" s="22"/>
      <c r="P254" s="22"/>
      <c r="Q254" s="22"/>
    </row>
    <row r="255" spans="1:17">
      <c r="A255" s="25" t="s">
        <v>600</v>
      </c>
      <c r="B255" s="22">
        <v>24</v>
      </c>
      <c r="C255" s="22">
        <v>19</v>
      </c>
      <c r="D255" s="22">
        <v>30</v>
      </c>
      <c r="E255" s="22"/>
      <c r="F255" s="22"/>
      <c r="G255" s="22"/>
      <c r="H255" s="22"/>
      <c r="I255" s="22"/>
      <c r="J255" s="22"/>
      <c r="K255" s="1">
        <f t="shared" si="4"/>
        <v>24</v>
      </c>
      <c r="L255" s="1">
        <f t="shared" si="4"/>
        <v>19</v>
      </c>
      <c r="M255" s="1">
        <f t="shared" si="4"/>
        <v>30</v>
      </c>
      <c r="N255" s="22"/>
      <c r="O255" s="22"/>
      <c r="P255" s="22"/>
      <c r="Q255" s="22"/>
    </row>
    <row r="256" spans="1:17">
      <c r="A256" s="25" t="s">
        <v>601</v>
      </c>
      <c r="B256" s="22">
        <v>25</v>
      </c>
      <c r="C256" s="22">
        <v>21</v>
      </c>
      <c r="D256" s="22">
        <v>30</v>
      </c>
      <c r="E256" s="22"/>
      <c r="F256" s="22"/>
      <c r="G256" s="22"/>
      <c r="H256" s="22"/>
      <c r="I256" s="22"/>
      <c r="J256" s="22"/>
      <c r="K256" s="1">
        <f t="shared" si="4"/>
        <v>25</v>
      </c>
      <c r="L256" s="1">
        <f t="shared" si="4"/>
        <v>21</v>
      </c>
      <c r="M256" s="1">
        <f t="shared" si="4"/>
        <v>30</v>
      </c>
      <c r="N256" s="22"/>
      <c r="O256" s="22"/>
      <c r="P256" s="22"/>
      <c r="Q256" s="22"/>
    </row>
    <row r="257" spans="1:17">
      <c r="A257" s="25" t="s">
        <v>602</v>
      </c>
      <c r="B257" s="22">
        <v>24</v>
      </c>
      <c r="C257" s="22">
        <v>18</v>
      </c>
      <c r="D257" s="22">
        <v>30</v>
      </c>
      <c r="E257" s="22"/>
      <c r="F257" s="22"/>
      <c r="G257" s="22"/>
      <c r="H257" s="22"/>
      <c r="I257" s="22"/>
      <c r="J257" s="22"/>
      <c r="K257" s="1">
        <f t="shared" si="4"/>
        <v>24</v>
      </c>
      <c r="L257" s="1">
        <f t="shared" si="4"/>
        <v>18</v>
      </c>
      <c r="M257" s="1">
        <f t="shared" si="4"/>
        <v>30</v>
      </c>
      <c r="N257" s="22"/>
      <c r="O257" s="22"/>
      <c r="P257" s="22"/>
      <c r="Q257" s="22"/>
    </row>
    <row r="258" spans="1:17">
      <c r="A258" s="25" t="s">
        <v>603</v>
      </c>
      <c r="B258" s="22">
        <v>24</v>
      </c>
      <c r="C258" s="22">
        <v>18</v>
      </c>
      <c r="D258" s="22">
        <v>31</v>
      </c>
      <c r="E258" s="22"/>
      <c r="F258" s="22"/>
      <c r="G258" s="22"/>
      <c r="H258" s="22"/>
      <c r="I258" s="22"/>
      <c r="J258" s="22"/>
      <c r="K258" s="1">
        <f t="shared" si="4"/>
        <v>24</v>
      </c>
      <c r="L258" s="1">
        <f t="shared" si="4"/>
        <v>18</v>
      </c>
      <c r="M258" s="1">
        <f t="shared" si="4"/>
        <v>31</v>
      </c>
      <c r="N258" s="22"/>
      <c r="O258" s="22"/>
      <c r="P258" s="22"/>
      <c r="Q258" s="22"/>
    </row>
    <row r="259" spans="1:17">
      <c r="A259" s="25" t="s">
        <v>604</v>
      </c>
      <c r="B259" s="22">
        <v>24</v>
      </c>
      <c r="C259" s="22">
        <v>18</v>
      </c>
      <c r="D259" s="22">
        <v>31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24</v>
      </c>
      <c r="L259" s="1">
        <f t="shared" si="5"/>
        <v>18</v>
      </c>
      <c r="M259" s="1">
        <f t="shared" si="5"/>
        <v>31</v>
      </c>
      <c r="N259" s="22"/>
      <c r="O259" s="22"/>
      <c r="P259" s="22"/>
      <c r="Q259" s="22"/>
    </row>
    <row r="260" spans="1:17">
      <c r="A260" s="25" t="s">
        <v>605</v>
      </c>
      <c r="B260" s="22">
        <v>24</v>
      </c>
      <c r="C260" s="22">
        <v>17</v>
      </c>
      <c r="D260" s="22">
        <v>30</v>
      </c>
      <c r="E260" s="22"/>
      <c r="F260" s="22"/>
      <c r="G260" s="22"/>
      <c r="H260" s="22"/>
      <c r="I260" s="22"/>
      <c r="J260" s="22"/>
      <c r="K260" s="1">
        <f t="shared" si="5"/>
        <v>24</v>
      </c>
      <c r="L260" s="1">
        <f t="shared" si="5"/>
        <v>17</v>
      </c>
      <c r="M260" s="1">
        <f t="shared" si="5"/>
        <v>30</v>
      </c>
      <c r="N260" s="22"/>
      <c r="O260" s="22"/>
      <c r="P260" s="22"/>
      <c r="Q260" s="22"/>
    </row>
    <row r="261" spans="1:17">
      <c r="A261" s="25" t="s">
        <v>606</v>
      </c>
      <c r="B261" s="22">
        <v>24</v>
      </c>
      <c r="C261" s="22">
        <v>18</v>
      </c>
      <c r="D261" s="22">
        <v>30</v>
      </c>
      <c r="E261" s="22"/>
      <c r="F261" s="22"/>
      <c r="G261" s="22"/>
      <c r="H261" s="22"/>
      <c r="I261" s="22"/>
      <c r="J261" s="22"/>
      <c r="K261" s="1">
        <f t="shared" si="5"/>
        <v>24</v>
      </c>
      <c r="L261" s="1">
        <f t="shared" si="5"/>
        <v>18</v>
      </c>
      <c r="M261" s="1">
        <f t="shared" si="5"/>
        <v>30</v>
      </c>
      <c r="N261" s="22"/>
      <c r="O261" s="22"/>
      <c r="P261" s="22"/>
      <c r="Q261" s="22"/>
    </row>
    <row r="262" spans="1:17">
      <c r="A262" s="25" t="s">
        <v>607</v>
      </c>
      <c r="B262" s="22">
        <v>24</v>
      </c>
      <c r="C262" s="22">
        <v>19</v>
      </c>
      <c r="D262" s="22">
        <v>30</v>
      </c>
      <c r="E262" s="22"/>
      <c r="F262" s="22"/>
      <c r="G262" s="22"/>
      <c r="H262" s="22"/>
      <c r="I262" s="22"/>
      <c r="J262" s="22"/>
      <c r="K262" s="1">
        <f t="shared" si="5"/>
        <v>24</v>
      </c>
      <c r="L262" s="1">
        <f t="shared" si="5"/>
        <v>19</v>
      </c>
      <c r="M262" s="1">
        <f t="shared" si="5"/>
        <v>30</v>
      </c>
      <c r="N262" s="22"/>
      <c r="O262" s="22"/>
      <c r="P262" s="22"/>
      <c r="Q262" s="22"/>
    </row>
    <row r="263" spans="1:17">
      <c r="A263" s="25" t="s">
        <v>608</v>
      </c>
      <c r="B263" s="22">
        <v>23</v>
      </c>
      <c r="C263" s="22">
        <v>18</v>
      </c>
      <c r="D263" s="22">
        <v>29</v>
      </c>
      <c r="E263" s="22"/>
      <c r="F263" s="22"/>
      <c r="G263" s="22"/>
      <c r="H263" s="22"/>
      <c r="I263" s="22"/>
      <c r="J263" s="22"/>
      <c r="K263" s="1">
        <f t="shared" si="5"/>
        <v>23</v>
      </c>
      <c r="L263" s="1">
        <f t="shared" si="5"/>
        <v>18</v>
      </c>
      <c r="M263" s="1">
        <f t="shared" si="5"/>
        <v>29</v>
      </c>
      <c r="N263" s="22"/>
      <c r="O263" s="22"/>
      <c r="P263" s="22"/>
      <c r="Q263" s="22"/>
    </row>
    <row r="264" spans="1:17">
      <c r="A264" s="25" t="s">
        <v>609</v>
      </c>
      <c r="B264" s="22">
        <v>21</v>
      </c>
      <c r="C264" s="22">
        <v>16</v>
      </c>
      <c r="D264" s="22">
        <v>27</v>
      </c>
      <c r="E264" s="22"/>
      <c r="F264" s="22"/>
      <c r="G264" s="22"/>
      <c r="H264" s="22"/>
      <c r="I264" s="22"/>
      <c r="J264" s="22"/>
      <c r="K264" s="1">
        <f t="shared" si="5"/>
        <v>21</v>
      </c>
      <c r="L264" s="1">
        <f t="shared" si="5"/>
        <v>16</v>
      </c>
      <c r="M264" s="1">
        <f t="shared" si="5"/>
        <v>27</v>
      </c>
      <c r="N264" s="22"/>
      <c r="O264" s="22"/>
      <c r="P264" s="22"/>
      <c r="Q264" s="22"/>
    </row>
    <row r="265" spans="1:17">
      <c r="A265" s="25" t="s">
        <v>610</v>
      </c>
      <c r="B265" s="22">
        <v>20</v>
      </c>
      <c r="C265" s="22">
        <v>15</v>
      </c>
      <c r="D265" s="22">
        <v>24</v>
      </c>
      <c r="E265" s="22"/>
      <c r="F265" s="22"/>
      <c r="G265" s="22"/>
      <c r="H265" s="22"/>
      <c r="I265" s="22"/>
      <c r="J265" s="22"/>
      <c r="K265" s="1">
        <f t="shared" si="5"/>
        <v>20</v>
      </c>
      <c r="L265" s="1">
        <f t="shared" si="5"/>
        <v>15</v>
      </c>
      <c r="M265" s="1">
        <f t="shared" si="5"/>
        <v>24</v>
      </c>
      <c r="N265" s="22"/>
      <c r="O265" s="22"/>
      <c r="P265" s="22"/>
      <c r="Q265" s="22"/>
    </row>
    <row r="266" spans="1:17">
      <c r="A266" s="25" t="s">
        <v>611</v>
      </c>
      <c r="B266" s="22">
        <v>21</v>
      </c>
      <c r="C266" s="22">
        <v>17</v>
      </c>
      <c r="D266" s="22">
        <v>27</v>
      </c>
      <c r="E266" s="22"/>
      <c r="F266" s="22"/>
      <c r="G266" s="22"/>
      <c r="H266" s="22"/>
      <c r="I266" s="22"/>
      <c r="J266" s="22"/>
      <c r="K266" s="1">
        <f t="shared" si="5"/>
        <v>21</v>
      </c>
      <c r="L266" s="1">
        <f t="shared" si="5"/>
        <v>17</v>
      </c>
      <c r="M266" s="1">
        <f t="shared" si="5"/>
        <v>27</v>
      </c>
      <c r="N266" s="22"/>
      <c r="O266" s="22"/>
      <c r="P266" s="22"/>
      <c r="Q266" s="22"/>
    </row>
    <row r="267" spans="1:17">
      <c r="A267" s="25" t="s">
        <v>612</v>
      </c>
      <c r="B267" s="22">
        <v>20</v>
      </c>
      <c r="C267" s="22">
        <v>17</v>
      </c>
      <c r="D267" s="22">
        <v>25</v>
      </c>
      <c r="E267" s="22"/>
      <c r="F267" s="22"/>
      <c r="G267" s="22"/>
      <c r="H267" s="22"/>
      <c r="I267" s="22"/>
      <c r="J267" s="22"/>
      <c r="K267" s="1">
        <f t="shared" si="5"/>
        <v>20</v>
      </c>
      <c r="L267" s="1">
        <f t="shared" si="5"/>
        <v>17</v>
      </c>
      <c r="M267" s="1">
        <f t="shared" si="5"/>
        <v>25</v>
      </c>
      <c r="N267" s="22"/>
      <c r="O267" s="22"/>
      <c r="P267" s="22"/>
      <c r="Q267" s="22"/>
    </row>
    <row r="268" spans="1:17">
      <c r="A268" s="25" t="s">
        <v>613</v>
      </c>
      <c r="B268" s="22">
        <v>20</v>
      </c>
      <c r="C268" s="22">
        <v>17</v>
      </c>
      <c r="D268" s="22">
        <v>24</v>
      </c>
      <c r="E268" s="22"/>
      <c r="F268" s="22"/>
      <c r="G268" s="22"/>
      <c r="H268" s="22"/>
      <c r="I268" s="22"/>
      <c r="J268" s="22"/>
      <c r="K268" s="1">
        <f t="shared" si="5"/>
        <v>20</v>
      </c>
      <c r="L268" s="1">
        <f t="shared" si="5"/>
        <v>17</v>
      </c>
      <c r="M268" s="1">
        <f t="shared" si="5"/>
        <v>24</v>
      </c>
      <c r="N268" s="22"/>
      <c r="O268" s="22"/>
      <c r="P268" s="22"/>
      <c r="Q268" s="22"/>
    </row>
    <row r="269" spans="1:17">
      <c r="A269" s="25" t="s">
        <v>614</v>
      </c>
      <c r="B269" s="22">
        <v>21</v>
      </c>
      <c r="C269" s="22">
        <v>18</v>
      </c>
      <c r="D269" s="22">
        <v>26</v>
      </c>
      <c r="E269" s="22"/>
      <c r="F269" s="22"/>
      <c r="G269" s="22"/>
      <c r="H269" s="22"/>
      <c r="I269" s="22"/>
      <c r="J269" s="22"/>
      <c r="K269" s="1">
        <f t="shared" si="5"/>
        <v>21</v>
      </c>
      <c r="L269" s="1">
        <f t="shared" si="5"/>
        <v>18</v>
      </c>
      <c r="M269" s="1">
        <f t="shared" si="5"/>
        <v>26</v>
      </c>
      <c r="N269" s="22"/>
      <c r="O269" s="22"/>
      <c r="P269" s="22"/>
      <c r="Q269" s="22"/>
    </row>
    <row r="270" spans="1:17">
      <c r="A270" s="25" t="s">
        <v>615</v>
      </c>
      <c r="B270" s="22">
        <v>20</v>
      </c>
      <c r="C270" s="22">
        <v>12</v>
      </c>
      <c r="D270" s="22">
        <v>27</v>
      </c>
      <c r="E270" s="22"/>
      <c r="F270" s="22"/>
      <c r="G270" s="22"/>
      <c r="H270" s="22"/>
      <c r="I270" s="22"/>
      <c r="J270" s="22"/>
      <c r="K270" s="1">
        <f t="shared" si="5"/>
        <v>20</v>
      </c>
      <c r="L270" s="1">
        <f t="shared" si="5"/>
        <v>12</v>
      </c>
      <c r="M270" s="1">
        <f t="shared" si="5"/>
        <v>27</v>
      </c>
      <c r="N270" s="22"/>
      <c r="O270" s="22"/>
      <c r="P270" s="22"/>
      <c r="Q270" s="22"/>
    </row>
    <row r="271" spans="1:17">
      <c r="A271" s="25" t="s">
        <v>616</v>
      </c>
      <c r="B271" s="22">
        <v>16</v>
      </c>
      <c r="C271" s="22">
        <v>11</v>
      </c>
      <c r="D271" s="22">
        <v>22</v>
      </c>
      <c r="E271" s="22"/>
      <c r="F271" s="22"/>
      <c r="G271" s="22"/>
      <c r="H271" s="22"/>
      <c r="I271" s="22"/>
      <c r="J271" s="22"/>
      <c r="K271" s="1">
        <f t="shared" si="5"/>
        <v>16</v>
      </c>
      <c r="L271" s="1">
        <f t="shared" si="5"/>
        <v>11</v>
      </c>
      <c r="M271" s="1">
        <f t="shared" si="5"/>
        <v>22</v>
      </c>
      <c r="N271" s="22"/>
      <c r="O271" s="22"/>
      <c r="P271" s="22"/>
      <c r="Q271" s="22"/>
    </row>
    <row r="272" spans="1:17">
      <c r="A272" s="25" t="s">
        <v>617</v>
      </c>
      <c r="B272" s="22">
        <v>13</v>
      </c>
      <c r="C272" s="22">
        <v>10</v>
      </c>
      <c r="D272" s="22">
        <v>16</v>
      </c>
      <c r="E272" s="22"/>
      <c r="F272" s="22"/>
      <c r="G272" s="22"/>
      <c r="H272" s="22"/>
      <c r="I272" s="22"/>
      <c r="J272" s="22"/>
      <c r="K272" s="1">
        <f t="shared" si="5"/>
        <v>13</v>
      </c>
      <c r="L272" s="1">
        <f t="shared" si="5"/>
        <v>10</v>
      </c>
      <c r="M272" s="1">
        <f t="shared" si="5"/>
        <v>16</v>
      </c>
      <c r="N272" s="22"/>
      <c r="O272" s="22"/>
      <c r="P272" s="22"/>
      <c r="Q272" s="22"/>
    </row>
    <row r="273" spans="1:17">
      <c r="A273" s="25" t="s">
        <v>618</v>
      </c>
      <c r="B273" s="22">
        <v>14</v>
      </c>
      <c r="C273" s="22">
        <v>9</v>
      </c>
      <c r="D273" s="22">
        <v>19</v>
      </c>
      <c r="E273" s="22"/>
      <c r="F273" s="22"/>
      <c r="G273" s="22"/>
      <c r="H273" s="22"/>
      <c r="I273" s="22"/>
      <c r="J273" s="22"/>
      <c r="K273" s="1">
        <f t="shared" si="5"/>
        <v>14</v>
      </c>
      <c r="L273" s="1">
        <f t="shared" si="5"/>
        <v>9</v>
      </c>
      <c r="M273" s="1">
        <f t="shared" si="5"/>
        <v>19</v>
      </c>
      <c r="N273" s="22"/>
      <c r="O273" s="22"/>
      <c r="P273" s="22"/>
      <c r="Q273" s="22"/>
    </row>
    <row r="274" spans="1:17">
      <c r="A274" s="25" t="s">
        <v>619</v>
      </c>
      <c r="B274" s="22">
        <v>16</v>
      </c>
      <c r="C274" s="22">
        <v>11</v>
      </c>
      <c r="D274" s="22">
        <v>22</v>
      </c>
      <c r="E274" s="22"/>
      <c r="F274" s="22"/>
      <c r="G274" s="22"/>
      <c r="H274" s="22"/>
      <c r="I274" s="22"/>
      <c r="J274" s="22"/>
      <c r="K274" s="1">
        <f t="shared" si="5"/>
        <v>16</v>
      </c>
      <c r="L274" s="1">
        <f t="shared" si="5"/>
        <v>11</v>
      </c>
      <c r="M274" s="1">
        <f t="shared" si="5"/>
        <v>22</v>
      </c>
      <c r="N274" s="22"/>
      <c r="O274" s="22"/>
      <c r="P274" s="22"/>
      <c r="Q274" s="22"/>
    </row>
    <row r="275" spans="1:17">
      <c r="A275" s="25" t="s">
        <v>620</v>
      </c>
      <c r="B275" s="22">
        <v>17</v>
      </c>
      <c r="C275" s="22">
        <v>12</v>
      </c>
      <c r="D275" s="22">
        <v>23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12</v>
      </c>
      <c r="M275" s="1">
        <f t="shared" si="5"/>
        <v>23</v>
      </c>
      <c r="N275" s="22"/>
      <c r="O275" s="22"/>
      <c r="P275" s="22"/>
      <c r="Q275" s="22"/>
    </row>
    <row r="276" spans="1:17">
      <c r="A276" s="25" t="s">
        <v>621</v>
      </c>
      <c r="B276" s="22">
        <v>19</v>
      </c>
      <c r="C276" s="22">
        <v>14</v>
      </c>
      <c r="D276" s="22">
        <v>24</v>
      </c>
      <c r="E276" s="22"/>
      <c r="F276" s="22"/>
      <c r="G276" s="22"/>
      <c r="H276" s="22"/>
      <c r="I276" s="22"/>
      <c r="J276" s="22"/>
      <c r="K276" s="1">
        <f t="shared" si="5"/>
        <v>19</v>
      </c>
      <c r="L276" s="1">
        <f t="shared" si="5"/>
        <v>14</v>
      </c>
      <c r="M276" s="1">
        <f t="shared" si="5"/>
        <v>24</v>
      </c>
      <c r="N276" s="22"/>
      <c r="O276" s="22"/>
      <c r="P276" s="22"/>
      <c r="Q276" s="22"/>
    </row>
    <row r="277" spans="1:17">
      <c r="A277" s="25" t="s">
        <v>622</v>
      </c>
      <c r="B277" s="22">
        <v>20</v>
      </c>
      <c r="C277" s="22">
        <v>16</v>
      </c>
      <c r="D277" s="22">
        <v>23</v>
      </c>
      <c r="E277" s="21"/>
      <c r="F277" s="21"/>
      <c r="G277" s="21"/>
      <c r="H277" s="21"/>
      <c r="I277" s="21"/>
      <c r="J277" s="21"/>
      <c r="K277" s="1">
        <f t="shared" si="5"/>
        <v>20</v>
      </c>
      <c r="L277" s="1">
        <f t="shared" si="5"/>
        <v>16</v>
      </c>
      <c r="M277" s="1">
        <f t="shared" si="5"/>
        <v>23</v>
      </c>
      <c r="N277" s="22"/>
      <c r="O277" s="22"/>
      <c r="P277" s="22"/>
      <c r="Q277" s="22"/>
    </row>
    <row r="278" spans="1:17">
      <c r="A278" s="25" t="s">
        <v>623</v>
      </c>
      <c r="B278" s="22">
        <v>19</v>
      </c>
      <c r="C278" s="22">
        <v>16</v>
      </c>
      <c r="D278" s="22">
        <v>22</v>
      </c>
      <c r="E278" s="21"/>
      <c r="F278" s="21"/>
      <c r="G278" s="21"/>
      <c r="H278" s="21"/>
      <c r="I278" s="21"/>
      <c r="J278" s="21"/>
      <c r="K278" s="1">
        <f t="shared" si="5"/>
        <v>19</v>
      </c>
      <c r="L278" s="1">
        <f t="shared" si="5"/>
        <v>16</v>
      </c>
      <c r="M278" s="1">
        <f t="shared" si="5"/>
        <v>22</v>
      </c>
      <c r="N278" s="22"/>
      <c r="O278" s="22"/>
      <c r="P278" s="22"/>
      <c r="Q278" s="22"/>
    </row>
    <row r="279" spans="1:17">
      <c r="A279" s="25" t="s">
        <v>624</v>
      </c>
      <c r="B279" s="22">
        <v>18</v>
      </c>
      <c r="C279" s="22">
        <v>15</v>
      </c>
      <c r="D279" s="22">
        <v>23</v>
      </c>
      <c r="E279" s="21"/>
      <c r="F279" s="21"/>
      <c r="G279" s="21"/>
      <c r="H279" s="21"/>
      <c r="I279" s="21"/>
      <c r="J279" s="21"/>
      <c r="K279" s="1">
        <f t="shared" si="5"/>
        <v>18</v>
      </c>
      <c r="L279" s="1">
        <f t="shared" si="5"/>
        <v>15</v>
      </c>
      <c r="M279" s="1">
        <f t="shared" si="5"/>
        <v>23</v>
      </c>
      <c r="N279" s="22"/>
      <c r="O279" s="22"/>
      <c r="P279" s="22"/>
      <c r="Q279" s="22"/>
    </row>
    <row r="280" spans="1:17">
      <c r="A280" s="25" t="s">
        <v>625</v>
      </c>
      <c r="B280" s="22">
        <v>17</v>
      </c>
      <c r="C280" s="22">
        <v>13</v>
      </c>
      <c r="D280" s="22">
        <v>22</v>
      </c>
      <c r="E280" s="21"/>
      <c r="F280" s="21"/>
      <c r="G280" s="21"/>
      <c r="H280" s="21"/>
      <c r="I280" s="21"/>
      <c r="J280" s="21"/>
      <c r="K280" s="1">
        <f t="shared" si="5"/>
        <v>17</v>
      </c>
      <c r="L280" s="1">
        <f t="shared" si="5"/>
        <v>13</v>
      </c>
      <c r="M280" s="1">
        <f t="shared" si="5"/>
        <v>22</v>
      </c>
      <c r="N280" s="22"/>
      <c r="O280" s="22"/>
      <c r="P280" s="22"/>
      <c r="Q280" s="22"/>
    </row>
    <row r="281" spans="1:17">
      <c r="A281" s="25" t="s">
        <v>626</v>
      </c>
      <c r="B281" s="22">
        <v>16</v>
      </c>
      <c r="C281" s="22">
        <v>10</v>
      </c>
      <c r="D281" s="22">
        <v>21</v>
      </c>
      <c r="E281" s="21"/>
      <c r="F281" s="21"/>
      <c r="G281" s="22"/>
      <c r="H281" s="21"/>
      <c r="I281" s="21"/>
      <c r="J281" s="22"/>
      <c r="K281" s="1">
        <f t="shared" si="5"/>
        <v>16</v>
      </c>
      <c r="L281" s="1">
        <f t="shared" si="5"/>
        <v>10</v>
      </c>
      <c r="M281" s="1">
        <f t="shared" si="5"/>
        <v>21</v>
      </c>
      <c r="N281" s="22"/>
      <c r="O281" s="22"/>
      <c r="P281" s="22"/>
      <c r="Q281" s="22"/>
    </row>
    <row r="282" spans="1:17">
      <c r="A282" s="25" t="s">
        <v>627</v>
      </c>
      <c r="B282" s="22">
        <v>17</v>
      </c>
      <c r="C282" s="22">
        <v>13</v>
      </c>
      <c r="D282" s="22">
        <v>21</v>
      </c>
      <c r="E282" s="22"/>
      <c r="F282" s="22"/>
      <c r="G282" s="22"/>
      <c r="H282" s="22"/>
      <c r="I282" s="22"/>
      <c r="J282" s="22"/>
      <c r="K282" s="1">
        <f t="shared" si="5"/>
        <v>17</v>
      </c>
      <c r="L282" s="1">
        <f t="shared" si="5"/>
        <v>13</v>
      </c>
      <c r="M282" s="1">
        <f t="shared" si="5"/>
        <v>21</v>
      </c>
      <c r="N282" s="22"/>
      <c r="O282" s="22"/>
      <c r="P282" s="22"/>
      <c r="Q282" s="22"/>
    </row>
    <row r="283" spans="1:17">
      <c r="A283" s="25" t="s">
        <v>628</v>
      </c>
      <c r="B283" s="22">
        <v>16</v>
      </c>
      <c r="C283" s="22">
        <v>11</v>
      </c>
      <c r="D283" s="22">
        <v>22</v>
      </c>
      <c r="E283" s="22"/>
      <c r="F283" s="22"/>
      <c r="G283" s="22"/>
      <c r="H283" s="22"/>
      <c r="I283" s="22"/>
      <c r="J283" s="22"/>
      <c r="K283" s="1">
        <f t="shared" si="5"/>
        <v>16</v>
      </c>
      <c r="L283" s="1">
        <f t="shared" si="5"/>
        <v>11</v>
      </c>
      <c r="M283" s="1">
        <f t="shared" si="5"/>
        <v>22</v>
      </c>
      <c r="N283" s="22"/>
      <c r="O283" s="22"/>
      <c r="P283" s="22"/>
      <c r="Q283" s="22"/>
    </row>
    <row r="284" spans="1:17">
      <c r="A284" s="25" t="s">
        <v>629</v>
      </c>
      <c r="B284" s="22">
        <v>16</v>
      </c>
      <c r="C284" s="22">
        <v>11</v>
      </c>
      <c r="D284" s="22">
        <v>21</v>
      </c>
      <c r="E284" s="22"/>
      <c r="F284" s="22"/>
      <c r="G284" s="22"/>
      <c r="H284" s="22"/>
      <c r="I284" s="22"/>
      <c r="J284" s="22"/>
      <c r="K284" s="1">
        <f t="shared" si="5"/>
        <v>16</v>
      </c>
      <c r="L284" s="1">
        <f t="shared" si="5"/>
        <v>11</v>
      </c>
      <c r="M284" s="1">
        <f t="shared" si="5"/>
        <v>21</v>
      </c>
      <c r="N284" s="22"/>
      <c r="O284" s="22"/>
      <c r="P284" s="22"/>
      <c r="Q284" s="22"/>
    </row>
    <row r="285" spans="1:17">
      <c r="A285" s="25" t="s">
        <v>630</v>
      </c>
      <c r="B285" s="22">
        <v>17</v>
      </c>
      <c r="C285" s="22">
        <v>13</v>
      </c>
      <c r="D285" s="22">
        <v>22</v>
      </c>
      <c r="E285" s="22"/>
      <c r="F285" s="22"/>
      <c r="G285" s="22"/>
      <c r="H285" s="22"/>
      <c r="I285" s="22"/>
      <c r="J285" s="22"/>
      <c r="K285" s="1">
        <f t="shared" si="5"/>
        <v>17</v>
      </c>
      <c r="L285" s="1">
        <f t="shared" si="5"/>
        <v>13</v>
      </c>
      <c r="M285" s="1">
        <f t="shared" si="5"/>
        <v>22</v>
      </c>
      <c r="N285" s="22"/>
      <c r="O285" s="22"/>
      <c r="P285" s="22"/>
      <c r="Q285" s="22"/>
    </row>
    <row r="286" spans="1:17">
      <c r="A286" s="25" t="s">
        <v>631</v>
      </c>
      <c r="B286" s="22">
        <v>13</v>
      </c>
      <c r="C286" s="22">
        <v>10</v>
      </c>
      <c r="D286" s="22">
        <v>16</v>
      </c>
      <c r="E286" s="22"/>
      <c r="F286" s="22"/>
      <c r="G286" s="22"/>
      <c r="H286" s="22"/>
      <c r="I286" s="22"/>
      <c r="J286" s="22"/>
      <c r="K286" s="1">
        <f t="shared" si="5"/>
        <v>13</v>
      </c>
      <c r="L286" s="1">
        <f t="shared" si="5"/>
        <v>10</v>
      </c>
      <c r="M286" s="1">
        <f t="shared" si="5"/>
        <v>16</v>
      </c>
      <c r="N286" s="22"/>
      <c r="O286" s="22"/>
      <c r="P286" s="22"/>
      <c r="Q286" s="22"/>
    </row>
    <row r="287" spans="1:17">
      <c r="A287" s="25" t="s">
        <v>632</v>
      </c>
      <c r="B287" s="22">
        <v>11</v>
      </c>
      <c r="C287" s="22">
        <v>9</v>
      </c>
      <c r="D287" s="22">
        <v>15</v>
      </c>
      <c r="E287" s="22"/>
      <c r="F287" s="22"/>
      <c r="G287" s="22"/>
      <c r="H287" s="22"/>
      <c r="I287" s="22"/>
      <c r="J287" s="22"/>
      <c r="K287" s="1">
        <f t="shared" si="5"/>
        <v>11</v>
      </c>
      <c r="L287" s="1">
        <f t="shared" si="5"/>
        <v>9</v>
      </c>
      <c r="M287" s="1">
        <f t="shared" si="5"/>
        <v>15</v>
      </c>
      <c r="N287" s="22"/>
      <c r="O287" s="22"/>
      <c r="P287" s="22"/>
      <c r="Q287" s="22"/>
    </row>
    <row r="288" spans="1:17">
      <c r="A288" s="25" t="s">
        <v>633</v>
      </c>
      <c r="B288" s="22">
        <v>11</v>
      </c>
      <c r="C288" s="22">
        <v>7</v>
      </c>
      <c r="D288" s="22">
        <v>17</v>
      </c>
      <c r="E288" s="22"/>
      <c r="F288" s="22"/>
      <c r="G288" s="22"/>
      <c r="H288" s="22"/>
      <c r="I288" s="22"/>
      <c r="J288" s="22"/>
      <c r="K288" s="1">
        <f t="shared" si="5"/>
        <v>11</v>
      </c>
      <c r="L288" s="1">
        <f t="shared" si="5"/>
        <v>7</v>
      </c>
      <c r="M288" s="1">
        <f t="shared" si="5"/>
        <v>17</v>
      </c>
      <c r="N288" s="22"/>
      <c r="O288" s="22"/>
      <c r="P288" s="22"/>
      <c r="Q288" s="22"/>
    </row>
    <row r="289" spans="1:17">
      <c r="A289" s="25" t="s">
        <v>634</v>
      </c>
      <c r="B289" s="22">
        <v>12</v>
      </c>
      <c r="C289" s="22">
        <v>8</v>
      </c>
      <c r="D289" s="22">
        <v>15</v>
      </c>
      <c r="E289" s="22"/>
      <c r="F289" s="22"/>
      <c r="G289" s="22"/>
      <c r="H289" s="22"/>
      <c r="I289" s="22"/>
      <c r="J289" s="22"/>
      <c r="K289" s="1">
        <f t="shared" si="5"/>
        <v>12</v>
      </c>
      <c r="L289" s="1">
        <f t="shared" si="5"/>
        <v>8</v>
      </c>
      <c r="M289" s="1">
        <f t="shared" si="5"/>
        <v>15</v>
      </c>
      <c r="N289" s="22"/>
      <c r="O289" s="22"/>
      <c r="P289" s="22"/>
      <c r="Q289" s="22"/>
    </row>
    <row r="290" spans="1:17">
      <c r="A290" s="25" t="s">
        <v>635</v>
      </c>
      <c r="B290" s="22">
        <v>11</v>
      </c>
      <c r="C290" s="22">
        <v>10</v>
      </c>
      <c r="D290" s="22">
        <v>12</v>
      </c>
      <c r="E290" s="22"/>
      <c r="F290" s="22"/>
      <c r="G290" s="22"/>
      <c r="H290" s="22"/>
      <c r="I290" s="22"/>
      <c r="J290" s="22"/>
      <c r="K290" s="1">
        <f t="shared" si="5"/>
        <v>11</v>
      </c>
      <c r="L290" s="1">
        <f t="shared" si="5"/>
        <v>10</v>
      </c>
      <c r="M290" s="1">
        <f t="shared" si="5"/>
        <v>12</v>
      </c>
      <c r="N290" s="22"/>
      <c r="O290" s="22"/>
      <c r="P290" s="22"/>
      <c r="Q290" s="22"/>
    </row>
    <row r="291" spans="1:17">
      <c r="A291" s="25" t="s">
        <v>636</v>
      </c>
      <c r="B291" s="22">
        <v>12</v>
      </c>
      <c r="C291" s="22">
        <v>9</v>
      </c>
      <c r="D291" s="22">
        <v>16</v>
      </c>
      <c r="E291" s="22"/>
      <c r="F291" s="22"/>
      <c r="G291" s="22"/>
      <c r="H291" s="22"/>
      <c r="I291" s="22"/>
      <c r="J291" s="22"/>
      <c r="K291" s="1">
        <f t="shared" si="5"/>
        <v>12</v>
      </c>
      <c r="L291" s="1">
        <f t="shared" si="5"/>
        <v>9</v>
      </c>
      <c r="M291" s="1">
        <f t="shared" si="5"/>
        <v>16</v>
      </c>
      <c r="N291" s="22"/>
      <c r="O291" s="22"/>
      <c r="P291" s="22"/>
      <c r="Q291" s="22"/>
    </row>
    <row r="292" spans="1:17">
      <c r="A292" s="25" t="s">
        <v>637</v>
      </c>
      <c r="B292" s="22">
        <v>12</v>
      </c>
      <c r="C292" s="22">
        <v>8</v>
      </c>
      <c r="D292" s="22">
        <v>18</v>
      </c>
      <c r="E292" s="22"/>
      <c r="F292" s="22"/>
      <c r="G292" s="22"/>
      <c r="H292" s="22"/>
      <c r="I292" s="22"/>
      <c r="J292" s="22"/>
      <c r="K292" s="1">
        <f t="shared" si="5"/>
        <v>12</v>
      </c>
      <c r="L292" s="1">
        <f t="shared" si="5"/>
        <v>8</v>
      </c>
      <c r="M292" s="1">
        <f t="shared" si="5"/>
        <v>18</v>
      </c>
      <c r="N292" s="22"/>
      <c r="O292" s="22"/>
      <c r="P292" s="22"/>
      <c r="Q292" s="22"/>
    </row>
    <row r="293" spans="1:17">
      <c r="A293" s="25" t="s">
        <v>638</v>
      </c>
      <c r="B293" s="22">
        <v>13</v>
      </c>
      <c r="C293" s="22">
        <v>7</v>
      </c>
      <c r="D293" s="22">
        <v>18</v>
      </c>
      <c r="E293" s="22"/>
      <c r="F293" s="22"/>
      <c r="G293" s="22"/>
      <c r="H293" s="22"/>
      <c r="I293" s="22"/>
      <c r="J293" s="22"/>
      <c r="K293" s="1">
        <f t="shared" si="5"/>
        <v>13</v>
      </c>
      <c r="L293" s="1">
        <f t="shared" si="5"/>
        <v>7</v>
      </c>
      <c r="M293" s="1">
        <f t="shared" si="5"/>
        <v>18</v>
      </c>
      <c r="N293" s="22"/>
      <c r="O293" s="22"/>
      <c r="P293" s="22"/>
      <c r="Q293" s="22"/>
    </row>
    <row r="294" spans="1:17">
      <c r="A294" s="25" t="s">
        <v>639</v>
      </c>
      <c r="B294" s="22">
        <v>12</v>
      </c>
      <c r="C294" s="22">
        <v>8</v>
      </c>
      <c r="D294" s="22">
        <v>17</v>
      </c>
      <c r="E294" s="22"/>
      <c r="F294" s="22"/>
      <c r="G294" s="22"/>
      <c r="H294" s="22"/>
      <c r="I294" s="22"/>
      <c r="J294" s="22"/>
      <c r="K294" s="1">
        <f t="shared" si="5"/>
        <v>12</v>
      </c>
      <c r="L294" s="1">
        <f t="shared" si="5"/>
        <v>8</v>
      </c>
      <c r="M294" s="1">
        <f t="shared" si="5"/>
        <v>17</v>
      </c>
      <c r="N294" s="22"/>
      <c r="O294" s="22"/>
      <c r="P294" s="22"/>
      <c r="Q294" s="22"/>
    </row>
    <row r="295" spans="1:17">
      <c r="A295" s="25" t="s">
        <v>640</v>
      </c>
      <c r="B295" s="22">
        <v>13</v>
      </c>
      <c r="C295" s="22">
        <v>9</v>
      </c>
      <c r="D295" s="22">
        <v>18</v>
      </c>
      <c r="E295" s="22"/>
      <c r="F295" s="22"/>
      <c r="G295" s="22"/>
      <c r="H295" s="22"/>
      <c r="I295" s="22"/>
      <c r="J295" s="22"/>
      <c r="K295" s="1">
        <f t="shared" si="5"/>
        <v>13</v>
      </c>
      <c r="L295" s="1">
        <f t="shared" si="5"/>
        <v>9</v>
      </c>
      <c r="M295" s="1">
        <f t="shared" si="5"/>
        <v>18</v>
      </c>
      <c r="N295" s="22"/>
      <c r="O295" s="22"/>
      <c r="P295" s="22"/>
      <c r="Q295" s="22"/>
    </row>
    <row r="296" spans="1:17">
      <c r="A296" s="25" t="s">
        <v>641</v>
      </c>
      <c r="B296" s="22">
        <v>13</v>
      </c>
      <c r="C296" s="22">
        <v>8</v>
      </c>
      <c r="D296" s="22">
        <v>20</v>
      </c>
      <c r="E296" s="22"/>
      <c r="F296" s="22"/>
      <c r="G296" s="22"/>
      <c r="H296" s="22"/>
      <c r="I296" s="22"/>
      <c r="J296" s="22"/>
      <c r="K296" s="1">
        <f t="shared" si="5"/>
        <v>13</v>
      </c>
      <c r="L296" s="1">
        <f t="shared" si="5"/>
        <v>8</v>
      </c>
      <c r="M296" s="1">
        <f t="shared" si="5"/>
        <v>20</v>
      </c>
      <c r="N296" s="22"/>
      <c r="O296" s="22"/>
      <c r="P296" s="22"/>
      <c r="Q296" s="22"/>
    </row>
    <row r="297" spans="1:17">
      <c r="A297" s="25" t="s">
        <v>642</v>
      </c>
      <c r="B297" s="22">
        <v>13</v>
      </c>
      <c r="C297" s="22">
        <v>9</v>
      </c>
      <c r="D297" s="22">
        <v>19</v>
      </c>
      <c r="E297" s="22"/>
      <c r="F297" s="22"/>
      <c r="G297" s="22"/>
      <c r="H297" s="22"/>
      <c r="I297" s="22"/>
      <c r="J297" s="22"/>
      <c r="K297" s="1">
        <f t="shared" si="5"/>
        <v>13</v>
      </c>
      <c r="L297" s="1">
        <f t="shared" si="5"/>
        <v>9</v>
      </c>
      <c r="M297" s="1">
        <f t="shared" si="5"/>
        <v>19</v>
      </c>
      <c r="N297" s="22"/>
      <c r="O297" s="22"/>
      <c r="P297" s="22"/>
      <c r="Q297" s="22"/>
    </row>
    <row r="298" spans="1:17">
      <c r="A298" s="25" t="s">
        <v>643</v>
      </c>
      <c r="B298" s="22">
        <v>13</v>
      </c>
      <c r="C298" s="22">
        <v>10</v>
      </c>
      <c r="D298" s="22">
        <v>15</v>
      </c>
      <c r="E298" s="22"/>
      <c r="F298" s="22"/>
      <c r="G298" s="22"/>
      <c r="H298" s="22"/>
      <c r="I298" s="22"/>
      <c r="J298" s="22"/>
      <c r="K298" s="1">
        <f t="shared" si="5"/>
        <v>13</v>
      </c>
      <c r="L298" s="1">
        <f t="shared" si="5"/>
        <v>10</v>
      </c>
      <c r="M298" s="1">
        <f t="shared" si="5"/>
        <v>15</v>
      </c>
      <c r="N298" s="22"/>
      <c r="O298" s="22"/>
      <c r="P298" s="22"/>
      <c r="Q298" s="22"/>
    </row>
    <row r="299" spans="1:17">
      <c r="A299" s="25" t="s">
        <v>644</v>
      </c>
      <c r="B299" s="22">
        <v>14</v>
      </c>
      <c r="C299" s="22">
        <v>13</v>
      </c>
      <c r="D299" s="22">
        <v>17</v>
      </c>
      <c r="E299" s="22"/>
      <c r="F299" s="22"/>
      <c r="G299" s="22"/>
      <c r="H299" s="22"/>
      <c r="I299" s="22"/>
      <c r="J299" s="22"/>
      <c r="K299" s="1">
        <f t="shared" si="5"/>
        <v>14</v>
      </c>
      <c r="L299" s="1">
        <f t="shared" si="5"/>
        <v>13</v>
      </c>
      <c r="M299" s="1">
        <f t="shared" si="5"/>
        <v>17</v>
      </c>
      <c r="N299" s="22"/>
      <c r="O299" s="22"/>
      <c r="P299" s="22"/>
      <c r="Q299" s="22"/>
    </row>
    <row r="300" spans="1:17">
      <c r="A300" s="25" t="s">
        <v>645</v>
      </c>
      <c r="B300" s="22">
        <v>15</v>
      </c>
      <c r="C300" s="22">
        <v>11</v>
      </c>
      <c r="D300" s="22">
        <v>19</v>
      </c>
      <c r="E300" s="22"/>
      <c r="F300" s="22"/>
      <c r="G300" s="22"/>
      <c r="H300" s="22"/>
      <c r="I300" s="22"/>
      <c r="J300" s="22"/>
      <c r="K300" s="1">
        <f t="shared" si="5"/>
        <v>15</v>
      </c>
      <c r="L300" s="1">
        <f t="shared" si="5"/>
        <v>11</v>
      </c>
      <c r="M300" s="1">
        <f t="shared" si="5"/>
        <v>19</v>
      </c>
      <c r="N300" s="22"/>
      <c r="O300" s="22"/>
      <c r="P300" s="22"/>
      <c r="Q300" s="22"/>
    </row>
    <row r="301" spans="1:17">
      <c r="A301" s="25" t="s">
        <v>646</v>
      </c>
      <c r="B301" s="22">
        <v>18</v>
      </c>
      <c r="C301" s="22">
        <v>15</v>
      </c>
      <c r="D301" s="22">
        <v>21</v>
      </c>
      <c r="E301" s="21"/>
      <c r="F301" s="21"/>
      <c r="G301" s="21"/>
      <c r="H301" s="21"/>
      <c r="I301" s="21"/>
      <c r="J301" s="21"/>
      <c r="K301" s="1">
        <f t="shared" si="5"/>
        <v>18</v>
      </c>
      <c r="L301" s="1">
        <f t="shared" si="5"/>
        <v>15</v>
      </c>
      <c r="M301" s="1">
        <f t="shared" si="5"/>
        <v>21</v>
      </c>
      <c r="N301" s="22"/>
      <c r="O301" s="22"/>
      <c r="P301" s="22"/>
      <c r="Q301" s="22"/>
    </row>
    <row r="302" spans="1:17">
      <c r="A302" s="25" t="s">
        <v>647</v>
      </c>
      <c r="B302" s="22">
        <v>13</v>
      </c>
      <c r="C302" s="22">
        <v>9</v>
      </c>
      <c r="D302" s="22">
        <v>17</v>
      </c>
      <c r="E302" s="21"/>
      <c r="F302" s="21"/>
      <c r="G302" s="21"/>
      <c r="H302" s="21"/>
      <c r="I302" s="21"/>
      <c r="J302" s="21"/>
      <c r="K302" s="1">
        <f t="shared" si="5"/>
        <v>13</v>
      </c>
      <c r="L302" s="1">
        <f t="shared" si="5"/>
        <v>9</v>
      </c>
      <c r="M302" s="1">
        <f t="shared" si="5"/>
        <v>17</v>
      </c>
      <c r="N302" s="22"/>
      <c r="O302" s="22"/>
      <c r="P302" s="22"/>
      <c r="Q302" s="22"/>
    </row>
    <row r="303" spans="1:17">
      <c r="A303" s="25" t="s">
        <v>648</v>
      </c>
      <c r="B303" s="22">
        <v>12</v>
      </c>
      <c r="C303" s="22">
        <v>8</v>
      </c>
      <c r="D303" s="22">
        <v>18</v>
      </c>
      <c r="E303" s="21"/>
      <c r="F303" s="21"/>
      <c r="G303" s="21"/>
      <c r="H303" s="21"/>
      <c r="I303" s="21"/>
      <c r="J303" s="21"/>
      <c r="K303" s="1">
        <f t="shared" si="5"/>
        <v>12</v>
      </c>
      <c r="L303" s="1">
        <f t="shared" si="5"/>
        <v>8</v>
      </c>
      <c r="M303" s="1">
        <f t="shared" si="5"/>
        <v>18</v>
      </c>
      <c r="N303" s="22"/>
      <c r="O303" s="22"/>
      <c r="P303" s="22"/>
      <c r="Q303" s="22"/>
    </row>
    <row r="304" spans="1:17">
      <c r="A304" s="25" t="s">
        <v>649</v>
      </c>
      <c r="B304" s="22">
        <v>13</v>
      </c>
      <c r="C304" s="22">
        <v>9</v>
      </c>
      <c r="D304" s="22">
        <v>18</v>
      </c>
      <c r="E304" s="21"/>
      <c r="F304" s="21"/>
      <c r="G304" s="21"/>
      <c r="H304" s="21"/>
      <c r="I304" s="21"/>
      <c r="J304" s="21"/>
      <c r="K304" s="1">
        <f t="shared" si="5"/>
        <v>13</v>
      </c>
      <c r="L304" s="1">
        <f t="shared" si="5"/>
        <v>9</v>
      </c>
      <c r="M304" s="1">
        <f t="shared" si="5"/>
        <v>18</v>
      </c>
      <c r="N304" s="22"/>
      <c r="O304" s="22"/>
      <c r="P304" s="22"/>
      <c r="Q304" s="22"/>
    </row>
    <row r="305" spans="1:17">
      <c r="A305" s="25" t="s">
        <v>650</v>
      </c>
      <c r="B305" s="22">
        <v>13</v>
      </c>
      <c r="C305" s="22">
        <v>9</v>
      </c>
      <c r="D305" s="22">
        <v>18</v>
      </c>
      <c r="E305" s="21"/>
      <c r="F305" s="22"/>
      <c r="G305" s="22"/>
      <c r="H305" s="21"/>
      <c r="I305" s="22"/>
      <c r="J305" s="22"/>
      <c r="K305" s="1">
        <f t="shared" si="5"/>
        <v>13</v>
      </c>
      <c r="L305" s="1">
        <f t="shared" si="5"/>
        <v>9</v>
      </c>
      <c r="M305" s="1">
        <f t="shared" si="5"/>
        <v>18</v>
      </c>
      <c r="N305" s="22"/>
      <c r="O305" s="22"/>
      <c r="P305" s="22"/>
      <c r="Q305" s="22"/>
    </row>
    <row r="306" spans="1:17">
      <c r="A306" s="25" t="s">
        <v>722</v>
      </c>
      <c r="B306" s="22">
        <v>13</v>
      </c>
      <c r="C306" s="22">
        <v>8</v>
      </c>
      <c r="D306" s="22">
        <v>18</v>
      </c>
      <c r="E306" s="22"/>
      <c r="F306" s="22"/>
      <c r="G306" s="22"/>
      <c r="H306" s="22"/>
      <c r="I306" s="22"/>
      <c r="J306" s="22"/>
      <c r="K306" s="1">
        <f t="shared" si="5"/>
        <v>13</v>
      </c>
      <c r="L306" s="1">
        <f t="shared" si="5"/>
        <v>8</v>
      </c>
      <c r="M306" s="1">
        <f t="shared" si="5"/>
        <v>18</v>
      </c>
      <c r="N306" s="22"/>
      <c r="O306" s="22"/>
      <c r="P306" s="22"/>
      <c r="Q306" s="22"/>
    </row>
    <row r="307" spans="1:17">
      <c r="A307" s="25" t="s">
        <v>651</v>
      </c>
      <c r="B307">
        <v>13</v>
      </c>
      <c r="C307">
        <v>9</v>
      </c>
      <c r="D307">
        <v>18</v>
      </c>
      <c r="E307" s="22"/>
      <c r="F307" s="22"/>
      <c r="G307" s="22"/>
      <c r="H307" s="22"/>
      <c r="I307" s="22"/>
      <c r="J307" s="22"/>
      <c r="K307" s="1">
        <f t="shared" si="5"/>
        <v>13</v>
      </c>
      <c r="L307" s="1">
        <f t="shared" si="5"/>
        <v>9</v>
      </c>
      <c r="M307" s="1">
        <f t="shared" si="5"/>
        <v>18</v>
      </c>
      <c r="N307" s="22"/>
      <c r="O307" s="22"/>
      <c r="P307" s="22"/>
      <c r="Q307" s="22"/>
    </row>
    <row r="308" spans="1:17">
      <c r="A308" s="25" t="s">
        <v>652</v>
      </c>
      <c r="B308">
        <v>11</v>
      </c>
      <c r="C308">
        <v>7</v>
      </c>
      <c r="D308">
        <v>14</v>
      </c>
      <c r="E308" s="22"/>
      <c r="F308" s="22"/>
      <c r="G308" s="22"/>
      <c r="H308" s="22"/>
      <c r="I308" s="22"/>
      <c r="J308" s="22"/>
      <c r="K308" s="1">
        <f t="shared" si="5"/>
        <v>11</v>
      </c>
      <c r="L308" s="1">
        <f t="shared" si="5"/>
        <v>7</v>
      </c>
      <c r="M308" s="1">
        <f t="shared" si="5"/>
        <v>14</v>
      </c>
      <c r="N308" s="22"/>
      <c r="O308" s="22"/>
      <c r="P308" s="22"/>
      <c r="Q308" s="22"/>
    </row>
    <row r="309" spans="1:17">
      <c r="A309" s="25" t="s">
        <v>653</v>
      </c>
      <c r="B309">
        <v>14</v>
      </c>
      <c r="C309">
        <v>13</v>
      </c>
      <c r="D309">
        <v>16</v>
      </c>
      <c r="E309" s="22"/>
      <c r="F309" s="22"/>
      <c r="G309" s="22"/>
      <c r="H309" s="22"/>
      <c r="I309" s="22"/>
      <c r="J309" s="22"/>
      <c r="K309" s="1">
        <f t="shared" si="5"/>
        <v>14</v>
      </c>
      <c r="L309" s="1">
        <f t="shared" si="5"/>
        <v>13</v>
      </c>
      <c r="M309" s="1">
        <f t="shared" si="5"/>
        <v>16</v>
      </c>
      <c r="N309" s="22"/>
      <c r="O309" s="22"/>
      <c r="P309" s="22"/>
      <c r="Q309" s="22"/>
    </row>
    <row r="310" spans="1:17">
      <c r="A310" s="25" t="s">
        <v>654</v>
      </c>
      <c r="B310">
        <v>15</v>
      </c>
      <c r="C310">
        <v>14</v>
      </c>
      <c r="D310">
        <v>16</v>
      </c>
      <c r="E310" s="22"/>
      <c r="F310" s="22"/>
      <c r="G310" s="22"/>
      <c r="H310" s="22"/>
      <c r="I310" s="22"/>
      <c r="J310" s="22"/>
      <c r="K310" s="1">
        <f t="shared" si="5"/>
        <v>15</v>
      </c>
      <c r="L310" s="1">
        <f t="shared" si="5"/>
        <v>14</v>
      </c>
      <c r="M310" s="1">
        <f t="shared" si="5"/>
        <v>16</v>
      </c>
      <c r="N310" s="22"/>
      <c r="O310" s="22"/>
      <c r="P310" s="22"/>
      <c r="Q310" s="22"/>
    </row>
    <row r="311" spans="1:17">
      <c r="A311" s="25" t="s">
        <v>655</v>
      </c>
      <c r="B311">
        <v>15</v>
      </c>
      <c r="C311">
        <v>12</v>
      </c>
      <c r="D311">
        <v>18</v>
      </c>
      <c r="E311" s="22"/>
      <c r="F311" s="22"/>
      <c r="G311" s="22"/>
      <c r="H311" s="22"/>
      <c r="I311" s="22"/>
      <c r="J311" s="22"/>
      <c r="K311" s="1">
        <f t="shared" si="5"/>
        <v>15</v>
      </c>
      <c r="L311" s="1">
        <f t="shared" si="5"/>
        <v>12</v>
      </c>
      <c r="M311" s="1">
        <f t="shared" si="5"/>
        <v>18</v>
      </c>
      <c r="N311" s="22"/>
      <c r="O311" s="22"/>
      <c r="P311" s="22"/>
      <c r="Q311" s="22"/>
    </row>
    <row r="312" spans="1:17">
      <c r="A312" s="25" t="s">
        <v>656</v>
      </c>
      <c r="B312">
        <v>12</v>
      </c>
      <c r="C312">
        <v>8</v>
      </c>
      <c r="D312">
        <v>17</v>
      </c>
      <c r="E312" s="22"/>
      <c r="F312" s="22"/>
      <c r="G312" s="22"/>
      <c r="H312" s="22"/>
      <c r="I312" s="22"/>
      <c r="J312" s="22"/>
      <c r="K312" s="1">
        <f t="shared" si="5"/>
        <v>12</v>
      </c>
      <c r="L312" s="1">
        <f t="shared" si="5"/>
        <v>8</v>
      </c>
      <c r="M312" s="1">
        <f t="shared" si="5"/>
        <v>17</v>
      </c>
      <c r="N312" s="22"/>
      <c r="O312" s="22"/>
      <c r="P312" s="22"/>
      <c r="Q312" s="22"/>
    </row>
    <row r="313" spans="1:17">
      <c r="A313" s="25" t="s">
        <v>657</v>
      </c>
      <c r="B313">
        <v>12</v>
      </c>
      <c r="C313">
        <v>8</v>
      </c>
      <c r="D313">
        <v>18</v>
      </c>
      <c r="E313" s="22"/>
      <c r="F313" s="22"/>
      <c r="G313" s="22"/>
      <c r="H313" s="22"/>
      <c r="I313" s="22"/>
      <c r="J313" s="22"/>
      <c r="K313" s="1">
        <f t="shared" si="5"/>
        <v>12</v>
      </c>
      <c r="L313" s="1">
        <f t="shared" si="5"/>
        <v>8</v>
      </c>
      <c r="M313" s="1">
        <f t="shared" si="5"/>
        <v>18</v>
      </c>
      <c r="N313" s="22"/>
      <c r="O313" s="22"/>
      <c r="P313" s="22"/>
      <c r="Q313" s="22"/>
    </row>
    <row r="314" spans="1:17">
      <c r="A314" s="25" t="s">
        <v>658</v>
      </c>
      <c r="B314">
        <v>12</v>
      </c>
      <c r="C314">
        <v>8</v>
      </c>
      <c r="D314">
        <v>18</v>
      </c>
      <c r="E314" s="22"/>
      <c r="F314" s="22"/>
      <c r="G314" s="22"/>
      <c r="H314" s="22"/>
      <c r="I314" s="22"/>
      <c r="J314" s="22"/>
      <c r="K314" s="1">
        <f t="shared" si="5"/>
        <v>12</v>
      </c>
      <c r="L314" s="1">
        <f t="shared" si="5"/>
        <v>8</v>
      </c>
      <c r="M314" s="1">
        <f t="shared" si="5"/>
        <v>18</v>
      </c>
      <c r="N314" s="22"/>
      <c r="O314" s="22"/>
      <c r="P314" s="22"/>
      <c r="Q314" s="22"/>
    </row>
    <row r="315" spans="1:17">
      <c r="A315" s="25" t="s">
        <v>659</v>
      </c>
      <c r="B315">
        <v>13</v>
      </c>
      <c r="C315">
        <v>9</v>
      </c>
      <c r="D315">
        <v>19</v>
      </c>
      <c r="E315" s="22"/>
      <c r="F315" s="22"/>
      <c r="G315" s="22"/>
      <c r="H315" s="22"/>
      <c r="I315" s="22"/>
      <c r="J315" s="22"/>
      <c r="K315" s="1">
        <f t="shared" si="5"/>
        <v>13</v>
      </c>
      <c r="L315" s="1">
        <f t="shared" si="5"/>
        <v>9</v>
      </c>
      <c r="M315" s="1">
        <f t="shared" si="5"/>
        <v>19</v>
      </c>
      <c r="N315" s="22"/>
      <c r="O315" s="22"/>
      <c r="P315" s="22"/>
      <c r="Q315" s="22"/>
    </row>
    <row r="316" spans="1:17">
      <c r="A316" s="25" t="s">
        <v>660</v>
      </c>
      <c r="B316">
        <v>12</v>
      </c>
      <c r="C316">
        <v>8</v>
      </c>
      <c r="D316">
        <v>17</v>
      </c>
      <c r="E316" s="22"/>
      <c r="F316" s="22"/>
      <c r="G316" s="22"/>
      <c r="H316" s="22"/>
      <c r="I316" s="22"/>
      <c r="J316" s="22"/>
      <c r="K316" s="1">
        <f t="shared" si="5"/>
        <v>12</v>
      </c>
      <c r="L316" s="1">
        <f t="shared" si="5"/>
        <v>8</v>
      </c>
      <c r="M316" s="1">
        <f t="shared" si="5"/>
        <v>17</v>
      </c>
      <c r="N316" s="22"/>
      <c r="O316" s="22"/>
      <c r="P316" s="22"/>
      <c r="Q316" s="22"/>
    </row>
    <row r="317" spans="1:17">
      <c r="A317" s="25" t="s">
        <v>661</v>
      </c>
      <c r="B317">
        <v>10</v>
      </c>
      <c r="C317">
        <v>7</v>
      </c>
      <c r="D317">
        <v>13</v>
      </c>
      <c r="E317" s="22"/>
      <c r="F317" s="22"/>
      <c r="G317" s="22"/>
      <c r="H317" s="22"/>
      <c r="I317" s="22"/>
      <c r="J317" s="22"/>
      <c r="K317" s="1">
        <f t="shared" si="5"/>
        <v>10</v>
      </c>
      <c r="L317" s="1">
        <f t="shared" si="5"/>
        <v>7</v>
      </c>
      <c r="M317" s="1">
        <f t="shared" si="5"/>
        <v>13</v>
      </c>
      <c r="N317" s="22"/>
      <c r="O317" s="22"/>
      <c r="P317" s="22"/>
      <c r="Q317" s="22"/>
    </row>
    <row r="318" spans="1:17">
      <c r="A318" s="25" t="s">
        <v>662</v>
      </c>
      <c r="B318">
        <v>12</v>
      </c>
      <c r="C318">
        <v>11</v>
      </c>
      <c r="D318">
        <v>15</v>
      </c>
      <c r="E318" s="22"/>
      <c r="F318" s="22"/>
      <c r="G318" s="22"/>
      <c r="H318" s="22"/>
      <c r="I318" s="22"/>
      <c r="J318" s="22"/>
      <c r="K318" s="1">
        <f t="shared" si="5"/>
        <v>12</v>
      </c>
      <c r="L318" s="1">
        <f t="shared" si="5"/>
        <v>11</v>
      </c>
      <c r="M318" s="1">
        <f t="shared" si="5"/>
        <v>15</v>
      </c>
      <c r="N318" s="22"/>
      <c r="O318" s="22"/>
      <c r="P318" s="22"/>
      <c r="Q318" s="22"/>
    </row>
    <row r="319" spans="1:17">
      <c r="A319" s="25" t="s">
        <v>663</v>
      </c>
      <c r="B319">
        <v>12</v>
      </c>
      <c r="C319">
        <v>11</v>
      </c>
      <c r="D319">
        <v>13</v>
      </c>
      <c r="E319" s="22"/>
      <c r="F319" s="22"/>
      <c r="G319" s="22"/>
      <c r="H319" s="22"/>
      <c r="I319" s="22"/>
      <c r="J319" s="22"/>
      <c r="K319" s="1">
        <f t="shared" si="5"/>
        <v>12</v>
      </c>
      <c r="L319" s="1">
        <f t="shared" si="5"/>
        <v>11</v>
      </c>
      <c r="M319" s="1">
        <f t="shared" si="5"/>
        <v>13</v>
      </c>
      <c r="N319" s="22"/>
      <c r="O319" s="22"/>
      <c r="P319" s="22"/>
      <c r="Q319" s="22"/>
    </row>
    <row r="320" spans="1:17">
      <c r="A320" s="25" t="s">
        <v>664</v>
      </c>
      <c r="B320">
        <v>12</v>
      </c>
      <c r="C320">
        <v>11</v>
      </c>
      <c r="D320">
        <v>13</v>
      </c>
      <c r="E320" s="22"/>
      <c r="F320" s="22"/>
      <c r="G320" s="22"/>
      <c r="H320" s="22"/>
      <c r="I320" s="22"/>
      <c r="J320" s="22"/>
      <c r="K320" s="1">
        <f t="shared" si="5"/>
        <v>12</v>
      </c>
      <c r="L320" s="1">
        <f t="shared" si="5"/>
        <v>11</v>
      </c>
      <c r="M320" s="1">
        <f t="shared" si="5"/>
        <v>13</v>
      </c>
      <c r="N320" s="22"/>
      <c r="O320" s="22"/>
      <c r="P320" s="22"/>
      <c r="Q320" s="22"/>
    </row>
    <row r="321" spans="1:17">
      <c r="A321" s="25" t="s">
        <v>665</v>
      </c>
      <c r="B321">
        <v>12</v>
      </c>
      <c r="C321">
        <v>11</v>
      </c>
      <c r="D321">
        <v>14</v>
      </c>
      <c r="E321" s="22"/>
      <c r="F321" s="22"/>
      <c r="G321" s="22"/>
      <c r="H321" s="22"/>
      <c r="I321" s="22"/>
      <c r="J321" s="22"/>
      <c r="K321" s="1">
        <f t="shared" si="5"/>
        <v>12</v>
      </c>
      <c r="L321" s="1">
        <f t="shared" si="5"/>
        <v>11</v>
      </c>
      <c r="M321" s="1">
        <f t="shared" si="5"/>
        <v>14</v>
      </c>
      <c r="N321" s="22"/>
      <c r="O321" s="22"/>
      <c r="P321" s="22"/>
      <c r="Q321" s="22"/>
    </row>
    <row r="322" spans="1:17">
      <c r="A322" s="25" t="s">
        <v>666</v>
      </c>
      <c r="B322">
        <v>12</v>
      </c>
      <c r="C322">
        <v>10</v>
      </c>
      <c r="D322">
        <v>12</v>
      </c>
      <c r="E322" s="22"/>
      <c r="F322" s="22"/>
      <c r="G322" s="22"/>
      <c r="H322" s="22"/>
      <c r="I322" s="22"/>
      <c r="J322" s="22"/>
      <c r="K322" s="1">
        <f t="shared" si="5"/>
        <v>12</v>
      </c>
      <c r="L322" s="1">
        <f t="shared" si="5"/>
        <v>10</v>
      </c>
      <c r="M322" s="1">
        <f t="shared" si="5"/>
        <v>12</v>
      </c>
      <c r="N322" s="22"/>
      <c r="O322" s="22"/>
      <c r="P322" s="22"/>
      <c r="Q322" s="22"/>
    </row>
    <row r="323" spans="1:17">
      <c r="A323" s="25" t="s">
        <v>667</v>
      </c>
      <c r="B323">
        <v>11</v>
      </c>
      <c r="C323">
        <v>7</v>
      </c>
      <c r="D323">
        <v>16</v>
      </c>
      <c r="E323" s="56"/>
      <c r="F323" s="56"/>
      <c r="G323" s="56"/>
      <c r="H323" s="56"/>
      <c r="I323" s="56"/>
      <c r="J323" s="56"/>
      <c r="K323" s="1">
        <f t="shared" ref="K323:M367" si="6">AVERAGE(B323,E323,H323)</f>
        <v>11</v>
      </c>
      <c r="L323" s="1">
        <f t="shared" si="6"/>
        <v>7</v>
      </c>
      <c r="M323" s="1">
        <f t="shared" si="6"/>
        <v>16</v>
      </c>
      <c r="N323" s="22"/>
      <c r="O323" s="22"/>
      <c r="P323" s="22"/>
      <c r="Q323" s="22"/>
    </row>
    <row r="324" spans="1:17">
      <c r="A324" s="25" t="s">
        <v>668</v>
      </c>
      <c r="B324">
        <v>8</v>
      </c>
      <c r="C324">
        <v>3</v>
      </c>
      <c r="D324">
        <v>15</v>
      </c>
      <c r="E324" s="22"/>
      <c r="F324" s="22"/>
      <c r="G324" s="22"/>
      <c r="H324" s="22"/>
      <c r="I324" s="22"/>
      <c r="J324" s="22"/>
      <c r="K324" s="1">
        <f t="shared" si="6"/>
        <v>8</v>
      </c>
      <c r="L324" s="1">
        <f t="shared" si="6"/>
        <v>3</v>
      </c>
      <c r="M324" s="1">
        <f t="shared" si="6"/>
        <v>15</v>
      </c>
      <c r="N324" s="22"/>
      <c r="O324" s="22"/>
      <c r="P324" s="22"/>
      <c r="Q324" s="22"/>
    </row>
    <row r="325" spans="1:17">
      <c r="A325" s="25" t="s">
        <v>669</v>
      </c>
      <c r="B325">
        <v>6</v>
      </c>
      <c r="C325">
        <v>2</v>
      </c>
      <c r="D325">
        <v>13</v>
      </c>
      <c r="E325" s="22"/>
      <c r="F325" s="22"/>
      <c r="G325" s="22"/>
      <c r="H325" s="22"/>
      <c r="I325" s="22"/>
      <c r="J325" s="22"/>
      <c r="K325" s="1">
        <f t="shared" si="6"/>
        <v>6</v>
      </c>
      <c r="L325" s="1">
        <f t="shared" si="6"/>
        <v>2</v>
      </c>
      <c r="M325" s="1">
        <f t="shared" si="6"/>
        <v>13</v>
      </c>
      <c r="N325" s="22"/>
      <c r="O325" s="22"/>
      <c r="P325" s="22"/>
      <c r="Q325" s="22"/>
    </row>
    <row r="326" spans="1:17">
      <c r="A326" s="25" t="s">
        <v>670</v>
      </c>
      <c r="B326">
        <v>8</v>
      </c>
      <c r="C326">
        <v>5</v>
      </c>
      <c r="D326">
        <v>13</v>
      </c>
      <c r="E326" s="22"/>
      <c r="F326" s="22"/>
      <c r="G326" s="22"/>
      <c r="H326" s="22"/>
      <c r="I326" s="22"/>
      <c r="J326" s="22"/>
      <c r="K326" s="1">
        <f t="shared" si="6"/>
        <v>8</v>
      </c>
      <c r="L326" s="1">
        <f t="shared" si="6"/>
        <v>5</v>
      </c>
      <c r="M326" s="1">
        <f t="shared" si="6"/>
        <v>13</v>
      </c>
      <c r="N326" s="22"/>
      <c r="O326" s="22"/>
      <c r="P326" s="22"/>
      <c r="Q326" s="22"/>
    </row>
    <row r="327" spans="1:17">
      <c r="A327" s="25" t="s">
        <v>671</v>
      </c>
      <c r="B327">
        <v>6</v>
      </c>
      <c r="C327">
        <v>0</v>
      </c>
      <c r="D327">
        <v>11</v>
      </c>
      <c r="E327" s="22"/>
      <c r="F327" s="22"/>
      <c r="G327" s="57"/>
      <c r="H327" s="22"/>
      <c r="I327" s="22"/>
      <c r="J327" s="57"/>
      <c r="K327" s="1">
        <f t="shared" si="6"/>
        <v>6</v>
      </c>
      <c r="L327" s="1">
        <f t="shared" si="6"/>
        <v>0</v>
      </c>
      <c r="M327" s="1">
        <f t="shared" si="6"/>
        <v>11</v>
      </c>
      <c r="N327" s="22"/>
      <c r="O327" s="22"/>
      <c r="P327" s="22"/>
      <c r="Q327" s="22"/>
    </row>
    <row r="328" spans="1:17">
      <c r="A328" s="25" t="s">
        <v>672</v>
      </c>
      <c r="B328">
        <v>4</v>
      </c>
      <c r="C328">
        <v>-1</v>
      </c>
      <c r="D328">
        <v>10</v>
      </c>
      <c r="E328" s="57"/>
      <c r="F328" s="57"/>
      <c r="G328" s="22"/>
      <c r="H328" s="57"/>
      <c r="I328" s="57"/>
      <c r="J328" s="22"/>
      <c r="K328" s="1">
        <f t="shared" si="6"/>
        <v>4</v>
      </c>
      <c r="L328" s="1">
        <f t="shared" si="6"/>
        <v>-1</v>
      </c>
      <c r="M328" s="1">
        <f t="shared" si="6"/>
        <v>10</v>
      </c>
      <c r="N328" s="22"/>
      <c r="O328" s="22"/>
      <c r="P328" s="22"/>
      <c r="Q328" s="22"/>
    </row>
    <row r="329" spans="1:17">
      <c r="A329" s="25" t="s">
        <v>673</v>
      </c>
      <c r="B329">
        <v>4</v>
      </c>
      <c r="C329">
        <v>0</v>
      </c>
      <c r="D329">
        <v>10</v>
      </c>
      <c r="E329" s="22"/>
      <c r="F329" s="22"/>
      <c r="G329" s="22"/>
      <c r="H329" s="22"/>
      <c r="I329" s="22"/>
      <c r="J329" s="22"/>
      <c r="K329" s="1">
        <f t="shared" si="6"/>
        <v>4</v>
      </c>
      <c r="L329" s="1">
        <f t="shared" si="6"/>
        <v>0</v>
      </c>
      <c r="M329" s="1">
        <f t="shared" si="6"/>
        <v>10</v>
      </c>
      <c r="N329" s="22"/>
      <c r="O329" s="22"/>
      <c r="P329" s="22"/>
      <c r="Q329" s="22"/>
    </row>
    <row r="330" spans="1:17">
      <c r="A330" s="25" t="s">
        <v>674</v>
      </c>
      <c r="B330">
        <v>5</v>
      </c>
      <c r="C330">
        <v>2</v>
      </c>
      <c r="D330">
        <v>10</v>
      </c>
      <c r="E330" s="22"/>
      <c r="F330" s="22"/>
      <c r="G330" s="22"/>
      <c r="H330" s="22"/>
      <c r="I330" s="22"/>
      <c r="J330" s="22"/>
      <c r="K330" s="1">
        <f t="shared" si="6"/>
        <v>5</v>
      </c>
      <c r="L330" s="1">
        <f t="shared" si="6"/>
        <v>2</v>
      </c>
      <c r="M330" s="1">
        <f t="shared" si="6"/>
        <v>10</v>
      </c>
      <c r="N330" s="22"/>
      <c r="O330" s="22"/>
      <c r="P330" s="22"/>
      <c r="Q330" s="22"/>
    </row>
    <row r="331" spans="1:17">
      <c r="A331" s="25" t="s">
        <v>675</v>
      </c>
      <c r="B331">
        <v>6</v>
      </c>
      <c r="C331">
        <v>2</v>
      </c>
      <c r="D331">
        <v>11</v>
      </c>
      <c r="E331" s="22"/>
      <c r="F331" s="22"/>
      <c r="G331" s="22"/>
      <c r="H331" s="22"/>
      <c r="I331" s="22"/>
      <c r="J331" s="22"/>
      <c r="K331" s="1">
        <f t="shared" si="6"/>
        <v>6</v>
      </c>
      <c r="L331" s="1">
        <f t="shared" si="6"/>
        <v>2</v>
      </c>
      <c r="M331" s="1">
        <f t="shared" si="6"/>
        <v>11</v>
      </c>
      <c r="N331" s="22"/>
      <c r="O331" s="22"/>
      <c r="P331" s="22"/>
      <c r="Q331" s="22"/>
    </row>
    <row r="332" spans="1:17">
      <c r="A332" s="25" t="s">
        <v>676</v>
      </c>
      <c r="B332">
        <v>5</v>
      </c>
      <c r="C332">
        <v>1</v>
      </c>
      <c r="D332">
        <v>9</v>
      </c>
      <c r="E332" s="22"/>
      <c r="F332" s="22"/>
      <c r="G332" s="22"/>
      <c r="H332" s="22"/>
      <c r="I332" s="22"/>
      <c r="J332" s="22"/>
      <c r="K332" s="1">
        <f t="shared" si="6"/>
        <v>5</v>
      </c>
      <c r="L332" s="1">
        <f t="shared" si="6"/>
        <v>1</v>
      </c>
      <c r="M332" s="1">
        <f t="shared" si="6"/>
        <v>9</v>
      </c>
      <c r="N332" s="22"/>
      <c r="O332" s="22"/>
      <c r="P332" s="22"/>
      <c r="Q332" s="22"/>
    </row>
    <row r="333" spans="1:17">
      <c r="A333" s="25" t="s">
        <v>677</v>
      </c>
      <c r="B333">
        <v>4</v>
      </c>
      <c r="C333">
        <v>-1</v>
      </c>
      <c r="D333">
        <v>9</v>
      </c>
      <c r="E333" s="22"/>
      <c r="F333" s="22"/>
      <c r="G333" s="22"/>
      <c r="H333" s="22"/>
      <c r="I333" s="22"/>
      <c r="J333" s="22"/>
      <c r="K333" s="1">
        <f t="shared" si="6"/>
        <v>4</v>
      </c>
      <c r="L333" s="1">
        <f t="shared" si="6"/>
        <v>-1</v>
      </c>
      <c r="M333" s="1">
        <f t="shared" si="6"/>
        <v>9</v>
      </c>
      <c r="N333" s="22"/>
      <c r="O333" s="22"/>
      <c r="P333" s="22"/>
      <c r="Q333" s="22"/>
    </row>
    <row r="334" spans="1:17">
      <c r="A334" s="25" t="s">
        <v>678</v>
      </c>
      <c r="B334">
        <v>6</v>
      </c>
      <c r="C334">
        <v>2</v>
      </c>
      <c r="D334">
        <v>7</v>
      </c>
      <c r="E334" s="22"/>
      <c r="F334" s="22"/>
      <c r="G334" s="22"/>
      <c r="H334" s="22"/>
      <c r="I334" s="22"/>
      <c r="J334" s="22"/>
      <c r="K334" s="1">
        <f t="shared" si="6"/>
        <v>6</v>
      </c>
      <c r="L334" s="1">
        <f t="shared" si="6"/>
        <v>2</v>
      </c>
      <c r="M334" s="1">
        <f t="shared" si="6"/>
        <v>7</v>
      </c>
      <c r="N334" s="22"/>
      <c r="O334" s="22"/>
      <c r="P334" s="22"/>
      <c r="Q334" s="22"/>
    </row>
    <row r="335" spans="1:17">
      <c r="A335" s="25" t="s">
        <v>679</v>
      </c>
      <c r="B335">
        <v>6</v>
      </c>
      <c r="C335">
        <v>3</v>
      </c>
      <c r="D335">
        <v>8</v>
      </c>
      <c r="E335" s="22"/>
      <c r="F335" s="22"/>
      <c r="G335" s="22"/>
      <c r="H335" s="22"/>
      <c r="I335" s="22"/>
      <c r="J335" s="22"/>
      <c r="K335" s="1">
        <f t="shared" si="6"/>
        <v>6</v>
      </c>
      <c r="L335" s="1">
        <f t="shared" si="6"/>
        <v>3</v>
      </c>
      <c r="M335" s="1">
        <f t="shared" si="6"/>
        <v>8</v>
      </c>
      <c r="N335" s="22"/>
      <c r="O335" s="22"/>
      <c r="P335" s="22"/>
      <c r="Q335" s="22"/>
    </row>
    <row r="336" spans="1:17">
      <c r="A336" s="25" t="s">
        <v>680</v>
      </c>
      <c r="B336">
        <v>4</v>
      </c>
      <c r="C336">
        <v>0</v>
      </c>
      <c r="D336">
        <v>9</v>
      </c>
      <c r="E336" s="22"/>
      <c r="F336" s="22"/>
      <c r="G336" s="22"/>
      <c r="H336" s="22"/>
      <c r="I336" s="22"/>
      <c r="J336" s="22"/>
      <c r="K336" s="1">
        <f t="shared" si="6"/>
        <v>4</v>
      </c>
      <c r="L336" s="1">
        <f t="shared" si="6"/>
        <v>0</v>
      </c>
      <c r="M336" s="1">
        <f t="shared" si="6"/>
        <v>9</v>
      </c>
      <c r="N336" s="22"/>
      <c r="O336" s="22"/>
      <c r="P336" s="22"/>
      <c r="Q336" s="22"/>
    </row>
    <row r="337" spans="1:17">
      <c r="A337" s="26" t="s">
        <v>681</v>
      </c>
      <c r="B337" s="22">
        <v>1</v>
      </c>
      <c r="C337" s="22">
        <v>6</v>
      </c>
      <c r="D337" s="22" t="s">
        <v>802</v>
      </c>
      <c r="E337" s="22"/>
      <c r="F337" s="22"/>
      <c r="G337" s="22"/>
      <c r="H337" s="22"/>
      <c r="I337" s="22"/>
      <c r="J337" s="22"/>
      <c r="K337" s="1">
        <f t="shared" si="6"/>
        <v>1</v>
      </c>
      <c r="L337" s="1">
        <f t="shared" si="6"/>
        <v>6</v>
      </c>
      <c r="M337" s="1" t="e">
        <f t="shared" si="6"/>
        <v>#DIV/0!</v>
      </c>
    </row>
    <row r="338" spans="1:17">
      <c r="A338" s="26" t="s">
        <v>682</v>
      </c>
      <c r="B338" s="22">
        <v>2</v>
      </c>
      <c r="C338" s="22">
        <v>0</v>
      </c>
      <c r="D338" s="22">
        <v>5</v>
      </c>
      <c r="E338" s="22"/>
      <c r="F338" s="22"/>
      <c r="G338" s="22"/>
      <c r="H338" s="22"/>
      <c r="I338" s="22"/>
      <c r="J338" s="22"/>
      <c r="K338" s="1">
        <f t="shared" si="6"/>
        <v>2</v>
      </c>
      <c r="L338" s="1">
        <f t="shared" si="6"/>
        <v>0</v>
      </c>
      <c r="M338" s="1">
        <f t="shared" si="6"/>
        <v>5</v>
      </c>
      <c r="O338" s="55"/>
      <c r="P338" s="22"/>
      <c r="Q338" s="22"/>
    </row>
    <row r="339" spans="1:17">
      <c r="A339" s="26" t="s">
        <v>683</v>
      </c>
      <c r="B339" s="22">
        <v>3</v>
      </c>
      <c r="C339" s="22">
        <v>1</v>
      </c>
      <c r="D339" s="22">
        <v>5</v>
      </c>
      <c r="E339" s="22"/>
      <c r="F339" s="22"/>
      <c r="G339" s="22"/>
      <c r="H339" s="22"/>
      <c r="I339" s="22"/>
      <c r="J339" s="22"/>
      <c r="K339" s="1">
        <f t="shared" si="6"/>
        <v>3</v>
      </c>
      <c r="L339" s="1">
        <f t="shared" si="6"/>
        <v>1</v>
      </c>
      <c r="M339" s="1">
        <f t="shared" si="6"/>
        <v>5</v>
      </c>
      <c r="O339" s="22"/>
      <c r="P339" s="55"/>
      <c r="Q339" s="22"/>
    </row>
    <row r="340" spans="1:17">
      <c r="A340" s="26" t="s">
        <v>684</v>
      </c>
      <c r="B340" s="22">
        <v>7</v>
      </c>
      <c r="C340" s="22">
        <v>2</v>
      </c>
      <c r="D340" s="22">
        <v>14</v>
      </c>
      <c r="E340" s="22"/>
      <c r="F340" s="22"/>
      <c r="G340" s="22"/>
      <c r="H340" s="22"/>
      <c r="I340" s="22"/>
      <c r="J340" s="22"/>
      <c r="K340" s="1">
        <f t="shared" si="6"/>
        <v>7</v>
      </c>
      <c r="L340" s="1">
        <f t="shared" si="6"/>
        <v>2</v>
      </c>
      <c r="M340" s="1">
        <f t="shared" si="6"/>
        <v>14</v>
      </c>
      <c r="O340" s="22"/>
      <c r="P340" s="55"/>
      <c r="Q340" s="22"/>
    </row>
    <row r="341" spans="1:17">
      <c r="A341" s="26" t="s">
        <v>685</v>
      </c>
      <c r="B341" s="22">
        <v>7</v>
      </c>
      <c r="C341" s="22">
        <v>5</v>
      </c>
      <c r="D341" s="22">
        <v>14</v>
      </c>
      <c r="E341" s="22"/>
      <c r="F341" s="22"/>
      <c r="G341" s="22"/>
      <c r="H341" s="22"/>
      <c r="I341" s="22"/>
      <c r="J341" s="22"/>
      <c r="K341" s="1">
        <f t="shared" si="6"/>
        <v>7</v>
      </c>
      <c r="L341" s="1">
        <f t="shared" si="6"/>
        <v>5</v>
      </c>
      <c r="M341" s="1">
        <f t="shared" si="6"/>
        <v>14</v>
      </c>
      <c r="O341" s="22"/>
      <c r="P341" s="55"/>
      <c r="Q341" s="22"/>
    </row>
    <row r="342" spans="1:17">
      <c r="A342" s="26" t="s">
        <v>686</v>
      </c>
      <c r="B342" s="22">
        <v>5</v>
      </c>
      <c r="C342" s="22">
        <v>2</v>
      </c>
      <c r="D342" s="22">
        <v>9</v>
      </c>
      <c r="E342" s="22"/>
      <c r="F342" s="22"/>
      <c r="G342" s="22"/>
      <c r="H342" s="22"/>
      <c r="I342" s="22"/>
      <c r="J342" s="22"/>
      <c r="K342" s="1">
        <f t="shared" si="6"/>
        <v>5</v>
      </c>
      <c r="L342" s="1">
        <f t="shared" si="6"/>
        <v>2</v>
      </c>
      <c r="M342" s="1">
        <f t="shared" si="6"/>
        <v>9</v>
      </c>
      <c r="O342" s="22"/>
      <c r="P342" s="55"/>
      <c r="Q342" s="22"/>
    </row>
    <row r="343" spans="1:17">
      <c r="A343" s="26" t="s">
        <v>687</v>
      </c>
      <c r="B343" s="22">
        <v>6</v>
      </c>
      <c r="C343" s="22">
        <v>1</v>
      </c>
      <c r="D343" s="22">
        <v>10</v>
      </c>
      <c r="E343" s="22"/>
      <c r="F343" s="22"/>
      <c r="G343" s="22"/>
      <c r="H343" s="22"/>
      <c r="I343" s="22"/>
      <c r="J343" s="22"/>
      <c r="K343" s="1">
        <f t="shared" si="6"/>
        <v>6</v>
      </c>
      <c r="L343" s="1">
        <f t="shared" si="6"/>
        <v>1</v>
      </c>
      <c r="M343" s="1">
        <f t="shared" si="6"/>
        <v>10</v>
      </c>
      <c r="O343" s="22"/>
      <c r="P343" s="55"/>
      <c r="Q343" s="22"/>
    </row>
    <row r="344" spans="1:17">
      <c r="A344" s="26" t="s">
        <v>688</v>
      </c>
      <c r="B344" s="22">
        <v>5</v>
      </c>
      <c r="C344" s="22">
        <v>4</v>
      </c>
      <c r="D344" s="22">
        <v>6</v>
      </c>
      <c r="E344" s="22"/>
      <c r="F344" s="22"/>
      <c r="G344" s="22"/>
      <c r="H344" s="22"/>
      <c r="I344" s="22"/>
      <c r="J344" s="22"/>
      <c r="K344" s="1">
        <f t="shared" si="6"/>
        <v>5</v>
      </c>
      <c r="L344" s="1">
        <f t="shared" si="6"/>
        <v>4</v>
      </c>
      <c r="M344" s="1">
        <f t="shared" si="6"/>
        <v>6</v>
      </c>
      <c r="O344" s="22"/>
      <c r="P344" s="55"/>
      <c r="Q344" s="22"/>
    </row>
    <row r="345" spans="1:17">
      <c r="A345" s="26" t="s">
        <v>689</v>
      </c>
      <c r="B345" s="22">
        <v>6</v>
      </c>
      <c r="C345" s="22">
        <v>5</v>
      </c>
      <c r="D345" s="22">
        <v>7</v>
      </c>
      <c r="E345" s="22"/>
      <c r="F345" s="22"/>
      <c r="G345" s="22"/>
      <c r="H345" s="22"/>
      <c r="I345" s="22"/>
      <c r="J345" s="22"/>
      <c r="K345" s="1">
        <f t="shared" si="6"/>
        <v>6</v>
      </c>
      <c r="L345" s="1">
        <f t="shared" si="6"/>
        <v>5</v>
      </c>
      <c r="M345" s="1">
        <f t="shared" si="6"/>
        <v>7</v>
      </c>
      <c r="O345" s="22"/>
      <c r="P345" s="55"/>
      <c r="Q345" s="22"/>
    </row>
    <row r="346" spans="1:17">
      <c r="A346" s="26" t="s">
        <v>690</v>
      </c>
      <c r="B346" s="22">
        <v>6</v>
      </c>
      <c r="C346" s="22">
        <v>4</v>
      </c>
      <c r="D346" s="22">
        <v>8</v>
      </c>
      <c r="E346" s="22"/>
      <c r="F346" s="22"/>
      <c r="G346" s="22"/>
      <c r="H346" s="22"/>
      <c r="I346" s="22"/>
      <c r="J346" s="22"/>
      <c r="K346" s="1">
        <f t="shared" si="6"/>
        <v>6</v>
      </c>
      <c r="L346" s="1">
        <f t="shared" si="6"/>
        <v>4</v>
      </c>
      <c r="M346" s="1">
        <f t="shared" si="6"/>
        <v>8</v>
      </c>
      <c r="O346" s="22"/>
      <c r="P346" s="55"/>
      <c r="Q346" s="22"/>
    </row>
    <row r="347" spans="1:17">
      <c r="A347" s="26" t="s">
        <v>691</v>
      </c>
      <c r="B347" s="22">
        <v>7</v>
      </c>
      <c r="C347" s="22">
        <v>5</v>
      </c>
      <c r="D347" s="22">
        <v>8</v>
      </c>
      <c r="E347" s="22"/>
      <c r="F347" s="22"/>
      <c r="G347" s="22"/>
      <c r="H347" s="22"/>
      <c r="I347" s="22"/>
      <c r="J347" s="22"/>
      <c r="K347" s="1">
        <f t="shared" si="6"/>
        <v>7</v>
      </c>
      <c r="L347" s="1">
        <f t="shared" si="6"/>
        <v>5</v>
      </c>
      <c r="M347" s="1">
        <f t="shared" si="6"/>
        <v>8</v>
      </c>
      <c r="O347" s="22"/>
      <c r="P347" s="55"/>
      <c r="Q347" s="22"/>
    </row>
    <row r="348" spans="1:17">
      <c r="A348" s="26" t="s">
        <v>692</v>
      </c>
      <c r="B348" s="22">
        <v>6</v>
      </c>
      <c r="C348" s="22">
        <v>5</v>
      </c>
      <c r="D348" s="22">
        <v>6</v>
      </c>
      <c r="E348" s="22"/>
      <c r="F348" s="22"/>
      <c r="G348" s="22"/>
      <c r="H348" s="22"/>
      <c r="I348" s="22"/>
      <c r="J348" s="22"/>
      <c r="K348" s="1">
        <f t="shared" si="6"/>
        <v>6</v>
      </c>
      <c r="L348" s="1">
        <f t="shared" si="6"/>
        <v>5</v>
      </c>
      <c r="M348" s="1">
        <f t="shared" si="6"/>
        <v>6</v>
      </c>
      <c r="O348" s="22"/>
      <c r="P348" s="55"/>
      <c r="Q348" s="22"/>
    </row>
    <row r="349" spans="1:17">
      <c r="A349" s="26" t="s">
        <v>693</v>
      </c>
      <c r="B349" s="22">
        <v>5</v>
      </c>
      <c r="C349" s="22">
        <v>1</v>
      </c>
      <c r="D349" s="22">
        <v>10</v>
      </c>
      <c r="E349" s="22"/>
      <c r="F349" s="22"/>
      <c r="G349" s="22"/>
      <c r="H349" s="22"/>
      <c r="I349" s="22"/>
      <c r="J349" s="22"/>
      <c r="K349" s="1">
        <f t="shared" si="6"/>
        <v>5</v>
      </c>
      <c r="L349" s="1">
        <f t="shared" si="6"/>
        <v>1</v>
      </c>
      <c r="M349" s="1">
        <f t="shared" si="6"/>
        <v>10</v>
      </c>
      <c r="O349" s="22"/>
      <c r="P349" s="55"/>
      <c r="Q349" s="22"/>
    </row>
    <row r="350" spans="1:17">
      <c r="A350" s="26" t="s">
        <v>694</v>
      </c>
      <c r="B350" s="22">
        <v>3</v>
      </c>
      <c r="C350" s="22">
        <v>-1</v>
      </c>
      <c r="D350" s="22">
        <v>9</v>
      </c>
      <c r="E350" s="22"/>
      <c r="F350" s="22"/>
      <c r="G350" s="22"/>
      <c r="H350" s="22"/>
      <c r="I350" s="22"/>
      <c r="J350" s="22"/>
      <c r="K350" s="1">
        <f t="shared" si="6"/>
        <v>3</v>
      </c>
      <c r="L350" s="1">
        <f t="shared" si="6"/>
        <v>-1</v>
      </c>
      <c r="M350" s="1">
        <f t="shared" si="6"/>
        <v>9</v>
      </c>
      <c r="O350" s="22"/>
      <c r="P350" s="55"/>
      <c r="Q350" s="22"/>
    </row>
    <row r="351" spans="1:17">
      <c r="A351" s="26" t="s">
        <v>695</v>
      </c>
      <c r="B351" s="22">
        <v>5</v>
      </c>
      <c r="C351" s="22">
        <v>-1</v>
      </c>
      <c r="D351" s="22">
        <v>9</v>
      </c>
      <c r="E351" s="22"/>
      <c r="F351" s="22"/>
      <c r="G351" s="22"/>
      <c r="H351" s="22"/>
      <c r="I351" s="22"/>
      <c r="J351" s="22"/>
      <c r="K351" s="1">
        <f t="shared" si="6"/>
        <v>5</v>
      </c>
      <c r="L351" s="1">
        <f t="shared" si="6"/>
        <v>-1</v>
      </c>
      <c r="M351" s="1">
        <f t="shared" si="6"/>
        <v>9</v>
      </c>
      <c r="O351" s="22"/>
      <c r="P351" s="55"/>
      <c r="Q351" s="22"/>
    </row>
    <row r="352" spans="1:17">
      <c r="A352" s="26" t="s">
        <v>696</v>
      </c>
      <c r="B352" s="22">
        <v>7</v>
      </c>
      <c r="C352" s="22">
        <v>4</v>
      </c>
      <c r="D352" s="22">
        <v>10</v>
      </c>
      <c r="E352" s="22"/>
      <c r="F352" s="22"/>
      <c r="G352" s="22"/>
      <c r="H352" s="22"/>
      <c r="I352" s="22"/>
      <c r="J352" s="22"/>
      <c r="K352" s="1">
        <f t="shared" si="6"/>
        <v>7</v>
      </c>
      <c r="L352" s="1">
        <f t="shared" si="6"/>
        <v>4</v>
      </c>
      <c r="M352" s="1">
        <f t="shared" si="6"/>
        <v>10</v>
      </c>
      <c r="O352" s="22"/>
      <c r="P352" s="55"/>
      <c r="Q352" s="22"/>
    </row>
    <row r="353" spans="1:17">
      <c r="A353" s="26" t="s">
        <v>697</v>
      </c>
      <c r="B353" s="22">
        <v>8</v>
      </c>
      <c r="C353" s="22">
        <v>7</v>
      </c>
      <c r="D353" s="22">
        <v>9</v>
      </c>
      <c r="E353" s="22"/>
      <c r="F353" s="22"/>
      <c r="G353" s="22"/>
      <c r="H353" s="22"/>
      <c r="I353" s="22"/>
      <c r="J353" s="22"/>
      <c r="K353" s="1">
        <f t="shared" si="6"/>
        <v>8</v>
      </c>
      <c r="L353" s="1">
        <f t="shared" si="6"/>
        <v>7</v>
      </c>
      <c r="M353" s="1">
        <f t="shared" si="6"/>
        <v>9</v>
      </c>
      <c r="O353" s="22"/>
      <c r="P353" s="55"/>
      <c r="Q353" s="22"/>
    </row>
    <row r="354" spans="1:17">
      <c r="A354" s="26" t="s">
        <v>698</v>
      </c>
      <c r="B354" s="22">
        <v>8</v>
      </c>
      <c r="C354" s="22">
        <v>8</v>
      </c>
      <c r="D354" s="22">
        <v>10</v>
      </c>
      <c r="E354" s="22"/>
      <c r="F354" s="22"/>
      <c r="G354" s="22"/>
      <c r="H354" s="22"/>
      <c r="I354" s="22"/>
      <c r="J354" s="22"/>
      <c r="K354" s="1">
        <f t="shared" si="6"/>
        <v>8</v>
      </c>
      <c r="L354" s="1">
        <f t="shared" si="6"/>
        <v>8</v>
      </c>
      <c r="M354" s="1">
        <f t="shared" si="6"/>
        <v>10</v>
      </c>
      <c r="O354" s="22"/>
      <c r="P354" s="55"/>
      <c r="Q354" s="22"/>
    </row>
    <row r="355" spans="1:17">
      <c r="A355" s="26" t="s">
        <v>699</v>
      </c>
      <c r="B355" s="22">
        <v>8</v>
      </c>
      <c r="C355" s="22">
        <v>7</v>
      </c>
      <c r="D355" s="22">
        <v>10</v>
      </c>
      <c r="E355" s="22"/>
      <c r="F355" s="22"/>
      <c r="G355" s="22"/>
      <c r="H355" s="22"/>
      <c r="I355" s="22"/>
      <c r="J355" s="22"/>
      <c r="K355" s="1">
        <f t="shared" si="6"/>
        <v>8</v>
      </c>
      <c r="L355" s="1">
        <f t="shared" si="6"/>
        <v>7</v>
      </c>
      <c r="M355" s="1">
        <f t="shared" si="6"/>
        <v>10</v>
      </c>
      <c r="O355" s="22"/>
      <c r="P355" s="55"/>
      <c r="Q355" s="22"/>
    </row>
    <row r="356" spans="1:17">
      <c r="A356" s="26" t="s">
        <v>700</v>
      </c>
      <c r="B356" s="22">
        <v>8</v>
      </c>
      <c r="C356" s="22">
        <v>7</v>
      </c>
      <c r="D356" s="22">
        <v>9</v>
      </c>
      <c r="E356" s="22"/>
      <c r="F356" s="22"/>
      <c r="G356" s="22"/>
      <c r="H356" s="22"/>
      <c r="I356" s="22"/>
      <c r="J356" s="22"/>
      <c r="K356" s="1">
        <f t="shared" si="6"/>
        <v>8</v>
      </c>
      <c r="L356" s="1">
        <f t="shared" si="6"/>
        <v>7</v>
      </c>
      <c r="M356" s="1">
        <f t="shared" si="6"/>
        <v>9</v>
      </c>
      <c r="O356" s="22"/>
      <c r="P356" s="55"/>
      <c r="Q356" s="22"/>
    </row>
    <row r="357" spans="1:17">
      <c r="A357" s="26" t="s">
        <v>701</v>
      </c>
      <c r="B357" s="22">
        <v>8</v>
      </c>
      <c r="C357" s="22">
        <v>7</v>
      </c>
      <c r="D357" s="22">
        <v>10</v>
      </c>
      <c r="E357" s="22"/>
      <c r="F357" s="22"/>
      <c r="G357" s="22"/>
      <c r="H357" s="22"/>
      <c r="I357" s="22"/>
      <c r="J357" s="22"/>
      <c r="K357" s="1">
        <f t="shared" si="6"/>
        <v>8</v>
      </c>
      <c r="L357" s="1">
        <f t="shared" si="6"/>
        <v>7</v>
      </c>
      <c r="M357" s="1">
        <f t="shared" si="6"/>
        <v>10</v>
      </c>
      <c r="O357" s="22"/>
      <c r="P357" s="55"/>
      <c r="Q357" s="22"/>
    </row>
    <row r="358" spans="1:17">
      <c r="A358" s="26" t="s">
        <v>702</v>
      </c>
      <c r="B358" s="22">
        <v>9</v>
      </c>
      <c r="C358" s="22">
        <v>7</v>
      </c>
      <c r="D358" s="22">
        <v>13</v>
      </c>
      <c r="E358" s="22"/>
      <c r="F358" s="22"/>
      <c r="G358" s="22"/>
      <c r="H358" s="22"/>
      <c r="I358" s="22"/>
      <c r="J358" s="22"/>
      <c r="K358" s="1">
        <f t="shared" si="6"/>
        <v>9</v>
      </c>
      <c r="L358" s="1">
        <f t="shared" si="6"/>
        <v>7</v>
      </c>
      <c r="M358" s="1">
        <f t="shared" si="6"/>
        <v>13</v>
      </c>
      <c r="O358" s="22"/>
      <c r="P358" s="55"/>
      <c r="Q358" s="22"/>
    </row>
    <row r="359" spans="1:17">
      <c r="A359" s="26" t="s">
        <v>703</v>
      </c>
      <c r="B359" s="22">
        <v>9</v>
      </c>
      <c r="C359" s="22">
        <v>6</v>
      </c>
      <c r="D359" s="22">
        <v>11</v>
      </c>
      <c r="E359" s="22"/>
      <c r="F359" s="22"/>
      <c r="G359" s="22"/>
      <c r="H359" s="22"/>
      <c r="I359" s="22"/>
      <c r="J359" s="22"/>
      <c r="K359" s="1">
        <f t="shared" si="6"/>
        <v>9</v>
      </c>
      <c r="L359" s="1">
        <f t="shared" si="6"/>
        <v>6</v>
      </c>
      <c r="M359" s="1">
        <f t="shared" si="6"/>
        <v>11</v>
      </c>
      <c r="O359" s="22"/>
      <c r="P359" s="55"/>
      <c r="Q359" s="22"/>
    </row>
    <row r="360" spans="1:17">
      <c r="A360" s="26" t="s">
        <v>704</v>
      </c>
      <c r="B360" s="22">
        <v>9</v>
      </c>
      <c r="C360" s="22">
        <v>7</v>
      </c>
      <c r="D360" s="22">
        <v>9</v>
      </c>
      <c r="E360" s="22"/>
      <c r="F360" s="22"/>
      <c r="G360" s="22"/>
      <c r="H360" s="22"/>
      <c r="I360" s="22"/>
      <c r="J360" s="22"/>
      <c r="K360" s="1">
        <f t="shared" si="6"/>
        <v>9</v>
      </c>
      <c r="L360" s="1">
        <f t="shared" si="6"/>
        <v>7</v>
      </c>
      <c r="M360" s="1">
        <f t="shared" si="6"/>
        <v>9</v>
      </c>
      <c r="O360" s="22"/>
      <c r="P360" s="55"/>
      <c r="Q360" s="22"/>
    </row>
    <row r="361" spans="1:17">
      <c r="A361" s="26" t="s">
        <v>705</v>
      </c>
      <c r="B361" s="22">
        <v>8</v>
      </c>
      <c r="C361" s="22">
        <v>6</v>
      </c>
      <c r="D361" s="22">
        <v>13</v>
      </c>
      <c r="E361" s="22"/>
      <c r="F361" s="22"/>
      <c r="G361" s="22"/>
      <c r="H361" s="22"/>
      <c r="I361" s="22"/>
      <c r="J361" s="22"/>
      <c r="K361" s="1">
        <f t="shared" si="6"/>
        <v>8</v>
      </c>
      <c r="L361" s="1">
        <f t="shared" si="6"/>
        <v>6</v>
      </c>
      <c r="M361" s="1">
        <f t="shared" si="6"/>
        <v>13</v>
      </c>
      <c r="O361" s="22"/>
      <c r="P361" s="55"/>
      <c r="Q361" s="22"/>
    </row>
    <row r="362" spans="1:17">
      <c r="A362" s="26" t="s">
        <v>706</v>
      </c>
      <c r="B362" s="22">
        <v>5</v>
      </c>
      <c r="C362" s="22">
        <v>0</v>
      </c>
      <c r="D362" s="22">
        <v>8</v>
      </c>
      <c r="E362" s="22"/>
      <c r="F362" s="22"/>
      <c r="G362" s="22"/>
      <c r="H362" s="22"/>
      <c r="I362" s="22"/>
      <c r="J362" s="22"/>
      <c r="K362" s="1">
        <f t="shared" si="6"/>
        <v>5</v>
      </c>
      <c r="L362" s="1">
        <f t="shared" si="6"/>
        <v>0</v>
      </c>
      <c r="M362" s="1">
        <f t="shared" si="6"/>
        <v>8</v>
      </c>
      <c r="O362" s="22"/>
      <c r="P362" s="55"/>
      <c r="Q362" s="22"/>
    </row>
    <row r="363" spans="1:17">
      <c r="A363" s="26" t="s">
        <v>707</v>
      </c>
      <c r="B363" s="22">
        <v>1</v>
      </c>
      <c r="C363" s="22">
        <v>-2</v>
      </c>
      <c r="D363" s="22">
        <v>5</v>
      </c>
      <c r="E363" s="22"/>
      <c r="F363" s="22"/>
      <c r="G363" s="22"/>
      <c r="H363" s="22"/>
      <c r="I363" s="22"/>
      <c r="J363" s="22"/>
      <c r="K363" s="1">
        <f t="shared" si="6"/>
        <v>1</v>
      </c>
      <c r="L363" s="1">
        <f t="shared" si="6"/>
        <v>-2</v>
      </c>
      <c r="M363" s="1">
        <f t="shared" si="6"/>
        <v>5</v>
      </c>
      <c r="O363" s="22"/>
      <c r="P363" s="55"/>
      <c r="Q363" s="22"/>
    </row>
    <row r="364" spans="1:17">
      <c r="A364" s="26" t="s">
        <v>708</v>
      </c>
      <c r="B364" s="22">
        <v>3</v>
      </c>
      <c r="C364" s="22">
        <v>-1</v>
      </c>
      <c r="D364" s="22">
        <v>10</v>
      </c>
      <c r="E364" s="22"/>
      <c r="F364" s="22"/>
      <c r="G364" s="22"/>
      <c r="H364" s="22"/>
      <c r="I364" s="22"/>
      <c r="J364" s="22"/>
      <c r="K364" s="1">
        <f t="shared" si="6"/>
        <v>3</v>
      </c>
      <c r="L364" s="1">
        <f t="shared" si="6"/>
        <v>-1</v>
      </c>
      <c r="M364" s="1">
        <f t="shared" si="6"/>
        <v>10</v>
      </c>
      <c r="O364" s="22"/>
      <c r="P364" s="55"/>
      <c r="Q364" s="22"/>
    </row>
    <row r="365" spans="1:17">
      <c r="A365" s="26" t="s">
        <v>709</v>
      </c>
      <c r="B365" s="22">
        <v>5</v>
      </c>
      <c r="C365" s="22">
        <v>-2</v>
      </c>
      <c r="D365" s="22">
        <v>14</v>
      </c>
      <c r="E365" s="22"/>
      <c r="F365" s="22"/>
      <c r="G365" s="22"/>
      <c r="H365" s="22"/>
      <c r="I365" s="22"/>
      <c r="J365" s="22"/>
      <c r="K365" s="1">
        <f t="shared" si="6"/>
        <v>5</v>
      </c>
      <c r="L365" s="1">
        <f t="shared" si="6"/>
        <v>-2</v>
      </c>
      <c r="M365" s="1">
        <f t="shared" si="6"/>
        <v>14</v>
      </c>
      <c r="O365" s="22"/>
      <c r="P365" s="55"/>
      <c r="Q365" s="22"/>
    </row>
    <row r="366" spans="1:17">
      <c r="A366" s="26" t="s">
        <v>710</v>
      </c>
      <c r="B366" s="22">
        <v>3</v>
      </c>
      <c r="C366" s="22">
        <v>2</v>
      </c>
      <c r="D366" s="22">
        <v>5</v>
      </c>
      <c r="E366" s="22"/>
      <c r="F366" s="22"/>
      <c r="G366" s="22"/>
      <c r="H366" s="22"/>
      <c r="I366" s="22"/>
      <c r="J366" s="22"/>
      <c r="K366" s="1">
        <f t="shared" si="6"/>
        <v>3</v>
      </c>
      <c r="L366" s="1">
        <f t="shared" si="6"/>
        <v>2</v>
      </c>
      <c r="M366" s="1">
        <f t="shared" si="6"/>
        <v>5</v>
      </c>
      <c r="O366" s="22"/>
      <c r="P366" s="55"/>
      <c r="Q366" s="22"/>
    </row>
    <row r="367" spans="1:17">
      <c r="A367" s="26" t="s">
        <v>711</v>
      </c>
      <c r="B367" s="22">
        <v>5</v>
      </c>
      <c r="C367" s="22">
        <v>1</v>
      </c>
      <c r="D367" s="22">
        <v>9</v>
      </c>
      <c r="E367" s="22"/>
      <c r="F367" s="22"/>
      <c r="G367" s="22"/>
      <c r="H367" s="22"/>
      <c r="I367" s="22"/>
      <c r="J367" s="22"/>
      <c r="K367" s="1">
        <f t="shared" si="6"/>
        <v>5</v>
      </c>
      <c r="L367" s="1">
        <f t="shared" si="6"/>
        <v>1</v>
      </c>
      <c r="M367" s="1">
        <f t="shared" si="6"/>
        <v>9</v>
      </c>
      <c r="O367" s="22"/>
      <c r="P367" s="55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O368" s="22"/>
      <c r="P368" s="55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4C15-0FAD-4472-8B64-FAD06BD159E6}">
  <sheetPr>
    <tabColor theme="6" tint="0.59999389629810485"/>
  </sheetPr>
  <dimension ref="A1:Q977"/>
  <sheetViews>
    <sheetView topLeftCell="A346" workbookViewId="0">
      <selection activeCell="G28" sqref="G28"/>
    </sheetView>
  </sheetViews>
  <sheetFormatPr defaultRowHeight="14.4"/>
  <cols>
    <col min="1" max="1" width="12" style="26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818</v>
      </c>
      <c r="L1" s="27" t="s">
        <v>819</v>
      </c>
      <c r="M1" s="27" t="s">
        <v>820</v>
      </c>
    </row>
    <row r="2" spans="1:17">
      <c r="A2" s="25" t="s">
        <v>348</v>
      </c>
      <c r="B2" s="22">
        <v>2</v>
      </c>
      <c r="C2" s="22">
        <v>-3</v>
      </c>
      <c r="D2" s="22">
        <v>11</v>
      </c>
      <c r="E2" s="22">
        <v>10</v>
      </c>
      <c r="F2" s="22">
        <v>8</v>
      </c>
      <c r="G2" s="22">
        <v>12</v>
      </c>
      <c r="H2" s="22">
        <v>10</v>
      </c>
      <c r="I2" s="22">
        <v>8</v>
      </c>
      <c r="J2" s="22">
        <v>12</v>
      </c>
      <c r="K2" s="1">
        <f>AVERAGE(B2,E2,H2)</f>
        <v>7.333333333333333</v>
      </c>
      <c r="L2" s="1">
        <f t="shared" ref="L2:M17" si="0">AVERAGE(C2,F2,I2)</f>
        <v>4.333333333333333</v>
      </c>
      <c r="M2" s="1">
        <f t="shared" si="0"/>
        <v>11.666666666666666</v>
      </c>
      <c r="N2" s="22"/>
      <c r="O2" s="22"/>
      <c r="P2" s="22"/>
      <c r="Q2" s="22"/>
    </row>
    <row r="3" spans="1:17">
      <c r="A3" s="25" t="s">
        <v>349</v>
      </c>
      <c r="B3" s="22">
        <v>3</v>
      </c>
      <c r="C3" s="22">
        <v>-2</v>
      </c>
      <c r="D3" s="22">
        <v>11</v>
      </c>
      <c r="E3" s="22">
        <v>11</v>
      </c>
      <c r="F3" s="22">
        <v>10</v>
      </c>
      <c r="G3" s="22">
        <v>12</v>
      </c>
      <c r="H3" s="22">
        <v>11</v>
      </c>
      <c r="I3" s="22">
        <v>10</v>
      </c>
      <c r="J3" s="22">
        <v>12</v>
      </c>
      <c r="K3" s="1">
        <f t="shared" ref="K3:M66" si="1">AVERAGE(B3,E3,H3)</f>
        <v>8.3333333333333339</v>
      </c>
      <c r="L3" s="1">
        <f t="shared" si="0"/>
        <v>6</v>
      </c>
      <c r="M3" s="1">
        <f t="shared" si="0"/>
        <v>11.666666666666666</v>
      </c>
      <c r="N3" s="22"/>
      <c r="O3" s="22"/>
      <c r="P3" s="22"/>
      <c r="Q3" s="22"/>
    </row>
    <row r="4" spans="1:17">
      <c r="A4" s="25" t="s">
        <v>350</v>
      </c>
      <c r="B4" s="22">
        <v>6</v>
      </c>
      <c r="C4" s="22">
        <v>1</v>
      </c>
      <c r="D4" s="22">
        <v>11</v>
      </c>
      <c r="E4" s="22">
        <v>12</v>
      </c>
      <c r="F4" s="22">
        <v>11</v>
      </c>
      <c r="G4" s="22">
        <v>14</v>
      </c>
      <c r="H4" s="22">
        <v>12</v>
      </c>
      <c r="I4" s="22">
        <v>11</v>
      </c>
      <c r="J4" s="22">
        <v>14</v>
      </c>
      <c r="K4" s="1">
        <f t="shared" si="1"/>
        <v>10</v>
      </c>
      <c r="L4" s="1">
        <f t="shared" si="0"/>
        <v>7.666666666666667</v>
      </c>
      <c r="M4" s="1">
        <f t="shared" si="0"/>
        <v>13</v>
      </c>
      <c r="N4" s="22"/>
      <c r="O4" s="22"/>
      <c r="P4" s="22"/>
      <c r="Q4" s="22"/>
    </row>
    <row r="5" spans="1:17">
      <c r="A5" s="25" t="s">
        <v>351</v>
      </c>
      <c r="B5" s="22">
        <v>7</v>
      </c>
      <c r="C5" s="22">
        <v>5</v>
      </c>
      <c r="D5" s="22">
        <v>9</v>
      </c>
      <c r="E5" s="22">
        <v>13</v>
      </c>
      <c r="F5" s="22">
        <v>11</v>
      </c>
      <c r="G5" s="22">
        <v>14</v>
      </c>
      <c r="H5" s="22">
        <v>13</v>
      </c>
      <c r="I5" s="22">
        <v>11</v>
      </c>
      <c r="J5" s="22">
        <v>14</v>
      </c>
      <c r="K5" s="1">
        <f t="shared" si="1"/>
        <v>11</v>
      </c>
      <c r="L5" s="1">
        <f t="shared" si="0"/>
        <v>9</v>
      </c>
      <c r="M5" s="1">
        <f t="shared" si="0"/>
        <v>12.333333333333334</v>
      </c>
      <c r="N5" s="22"/>
      <c r="O5" s="22"/>
      <c r="P5" s="22"/>
      <c r="Q5" s="22"/>
    </row>
    <row r="6" spans="1:17">
      <c r="A6" s="25" t="s">
        <v>352</v>
      </c>
      <c r="B6" s="22">
        <v>5</v>
      </c>
      <c r="C6" s="22">
        <v>0</v>
      </c>
      <c r="D6" s="22">
        <v>10</v>
      </c>
      <c r="E6" s="22">
        <v>13</v>
      </c>
      <c r="F6" s="22">
        <v>9</v>
      </c>
      <c r="G6" s="22">
        <v>15</v>
      </c>
      <c r="H6" s="22">
        <v>13</v>
      </c>
      <c r="I6" s="22">
        <v>9</v>
      </c>
      <c r="J6" s="22">
        <v>15</v>
      </c>
      <c r="K6" s="1">
        <f t="shared" si="1"/>
        <v>10.333333333333334</v>
      </c>
      <c r="L6" s="1">
        <f t="shared" si="0"/>
        <v>6</v>
      </c>
      <c r="M6" s="1">
        <f t="shared" si="0"/>
        <v>13.333333333333334</v>
      </c>
      <c r="N6" s="22"/>
      <c r="O6" s="22"/>
      <c r="P6" s="22"/>
      <c r="Q6" s="22"/>
    </row>
    <row r="7" spans="1:17">
      <c r="A7" s="25" t="s">
        <v>353</v>
      </c>
      <c r="B7" s="22">
        <v>3</v>
      </c>
      <c r="C7" s="22">
        <v>-3</v>
      </c>
      <c r="D7" s="22">
        <v>11</v>
      </c>
      <c r="E7" s="22">
        <v>8</v>
      </c>
      <c r="F7" s="22">
        <v>6</v>
      </c>
      <c r="G7" s="22">
        <v>10</v>
      </c>
      <c r="H7" s="22">
        <v>8</v>
      </c>
      <c r="I7" s="22">
        <v>6</v>
      </c>
      <c r="J7" s="22">
        <v>10</v>
      </c>
      <c r="K7" s="1">
        <f t="shared" si="1"/>
        <v>6.333333333333333</v>
      </c>
      <c r="L7" s="1">
        <f t="shared" si="0"/>
        <v>3</v>
      </c>
      <c r="M7" s="1">
        <f t="shared" si="0"/>
        <v>10.333333333333334</v>
      </c>
      <c r="N7" s="22"/>
      <c r="O7" s="22"/>
      <c r="P7" s="22"/>
      <c r="Q7" s="22"/>
    </row>
    <row r="8" spans="1:17">
      <c r="A8" s="25" t="s">
        <v>354</v>
      </c>
      <c r="B8" s="22">
        <v>1</v>
      </c>
      <c r="C8" s="22">
        <v>-3</v>
      </c>
      <c r="D8" s="22">
        <v>7</v>
      </c>
      <c r="E8" s="22">
        <v>7</v>
      </c>
      <c r="F8" s="22">
        <v>2</v>
      </c>
      <c r="G8" s="22">
        <v>12</v>
      </c>
      <c r="H8" s="22">
        <v>7</v>
      </c>
      <c r="I8" s="22">
        <v>2</v>
      </c>
      <c r="J8" s="22">
        <v>12</v>
      </c>
      <c r="K8" s="1">
        <f t="shared" si="1"/>
        <v>5</v>
      </c>
      <c r="L8" s="1">
        <f t="shared" si="0"/>
        <v>0.33333333333333331</v>
      </c>
      <c r="M8" s="1">
        <f t="shared" si="0"/>
        <v>10.333333333333334</v>
      </c>
      <c r="N8" s="22"/>
      <c r="O8" s="22"/>
      <c r="P8" s="22"/>
      <c r="Q8" s="22"/>
    </row>
    <row r="9" spans="1:17">
      <c r="A9" s="25" t="s">
        <v>355</v>
      </c>
      <c r="B9" s="22">
        <v>7</v>
      </c>
      <c r="C9" s="22">
        <v>1</v>
      </c>
      <c r="D9" s="22">
        <v>16</v>
      </c>
      <c r="E9" s="22">
        <v>3</v>
      </c>
      <c r="F9" s="22">
        <v>-1</v>
      </c>
      <c r="G9" s="22">
        <v>10</v>
      </c>
      <c r="H9" s="22">
        <v>3</v>
      </c>
      <c r="I9" s="22">
        <v>-1</v>
      </c>
      <c r="J9" s="22">
        <v>10</v>
      </c>
      <c r="K9" s="1">
        <f t="shared" si="1"/>
        <v>4.333333333333333</v>
      </c>
      <c r="L9" s="1">
        <f t="shared" si="0"/>
        <v>-0.33333333333333331</v>
      </c>
      <c r="M9" s="1">
        <f t="shared" si="0"/>
        <v>12</v>
      </c>
      <c r="N9" s="22"/>
      <c r="O9" s="22"/>
      <c r="P9" s="22"/>
      <c r="Q9" s="22"/>
    </row>
    <row r="10" spans="1:17">
      <c r="A10" s="25" t="s">
        <v>356</v>
      </c>
      <c r="B10" s="22">
        <v>3</v>
      </c>
      <c r="C10" s="22">
        <v>-3</v>
      </c>
      <c r="D10" s="22">
        <v>13</v>
      </c>
      <c r="E10" s="22">
        <v>3</v>
      </c>
      <c r="F10" s="22">
        <v>0</v>
      </c>
      <c r="G10" s="22">
        <v>7</v>
      </c>
      <c r="H10" s="22">
        <v>3</v>
      </c>
      <c r="I10" s="22">
        <v>0</v>
      </c>
      <c r="J10" s="22">
        <v>7</v>
      </c>
      <c r="K10" s="1">
        <f t="shared" si="1"/>
        <v>3</v>
      </c>
      <c r="L10" s="1">
        <f t="shared" si="0"/>
        <v>-1</v>
      </c>
      <c r="M10" s="1">
        <f t="shared" si="0"/>
        <v>9</v>
      </c>
      <c r="N10" s="22"/>
      <c r="O10" s="22"/>
      <c r="P10" s="22"/>
      <c r="Q10" s="22"/>
    </row>
    <row r="11" spans="1:17">
      <c r="A11" s="25" t="s">
        <v>357</v>
      </c>
      <c r="B11" s="22">
        <v>6</v>
      </c>
      <c r="C11" s="22">
        <v>0</v>
      </c>
      <c r="D11" s="22">
        <v>14</v>
      </c>
      <c r="E11" s="22">
        <v>8</v>
      </c>
      <c r="F11" s="22">
        <v>5</v>
      </c>
      <c r="G11" s="22">
        <v>10</v>
      </c>
      <c r="H11" s="22">
        <v>8</v>
      </c>
      <c r="I11" s="22">
        <v>5</v>
      </c>
      <c r="J11" s="22">
        <v>10</v>
      </c>
      <c r="K11" s="1">
        <f t="shared" si="1"/>
        <v>7.333333333333333</v>
      </c>
      <c r="L11" s="1">
        <f t="shared" si="0"/>
        <v>3.3333333333333335</v>
      </c>
      <c r="M11" s="1">
        <f t="shared" si="0"/>
        <v>11.333333333333334</v>
      </c>
      <c r="N11" s="22"/>
      <c r="O11" s="22"/>
      <c r="P11" s="22"/>
      <c r="Q11" s="22"/>
    </row>
    <row r="12" spans="1:17">
      <c r="A12" s="25" t="s">
        <v>358</v>
      </c>
      <c r="B12" s="22">
        <v>9</v>
      </c>
      <c r="C12" s="22">
        <v>3</v>
      </c>
      <c r="D12" s="22">
        <v>15</v>
      </c>
      <c r="E12" s="22">
        <v>9</v>
      </c>
      <c r="F12" s="22">
        <v>7</v>
      </c>
      <c r="G12" s="22">
        <v>11</v>
      </c>
      <c r="H12" s="22">
        <v>9</v>
      </c>
      <c r="I12" s="22">
        <v>7</v>
      </c>
      <c r="J12" s="22">
        <v>11</v>
      </c>
      <c r="K12" s="1">
        <f t="shared" si="1"/>
        <v>9</v>
      </c>
      <c r="L12" s="1">
        <f t="shared" si="0"/>
        <v>5.666666666666667</v>
      </c>
      <c r="M12" s="1">
        <f t="shared" si="0"/>
        <v>12.333333333333334</v>
      </c>
      <c r="N12" s="22"/>
      <c r="O12" s="22"/>
      <c r="P12" s="22"/>
      <c r="Q12" s="22"/>
    </row>
    <row r="13" spans="1:17">
      <c r="A13" s="25" t="s">
        <v>359</v>
      </c>
      <c r="B13" s="22">
        <v>9</v>
      </c>
      <c r="C13" s="22">
        <v>1</v>
      </c>
      <c r="D13" s="22">
        <v>15</v>
      </c>
      <c r="E13" s="22">
        <v>7</v>
      </c>
      <c r="F13" s="22">
        <v>5</v>
      </c>
      <c r="G13" s="22">
        <v>10</v>
      </c>
      <c r="H13" s="22">
        <v>7</v>
      </c>
      <c r="I13" s="22">
        <v>5</v>
      </c>
      <c r="J13" s="22">
        <v>10</v>
      </c>
      <c r="K13" s="1">
        <f t="shared" si="1"/>
        <v>7.666666666666667</v>
      </c>
      <c r="L13" s="1">
        <f t="shared" si="0"/>
        <v>3.6666666666666665</v>
      </c>
      <c r="M13" s="1">
        <f t="shared" si="0"/>
        <v>11.666666666666666</v>
      </c>
      <c r="N13" s="22"/>
      <c r="O13" s="22"/>
      <c r="P13" s="22"/>
      <c r="Q13" s="22"/>
    </row>
    <row r="14" spans="1:17">
      <c r="A14" s="25" t="s">
        <v>360</v>
      </c>
      <c r="B14" s="22">
        <v>3</v>
      </c>
      <c r="C14" s="22">
        <v>-2</v>
      </c>
      <c r="D14" s="22">
        <v>12</v>
      </c>
      <c r="E14" s="22">
        <v>8</v>
      </c>
      <c r="F14" s="22">
        <v>5</v>
      </c>
      <c r="G14" s="22">
        <v>12</v>
      </c>
      <c r="H14" s="22">
        <v>8</v>
      </c>
      <c r="I14" s="22">
        <v>5</v>
      </c>
      <c r="J14" s="22">
        <v>12</v>
      </c>
      <c r="K14" s="1">
        <f t="shared" si="1"/>
        <v>6.333333333333333</v>
      </c>
      <c r="L14" s="1">
        <f t="shared" si="0"/>
        <v>2.6666666666666665</v>
      </c>
      <c r="M14" s="1">
        <f t="shared" si="0"/>
        <v>12</v>
      </c>
      <c r="N14" s="22"/>
      <c r="O14" s="22"/>
      <c r="P14" s="22"/>
      <c r="Q14" s="22"/>
    </row>
    <row r="15" spans="1:17">
      <c r="A15" s="25" t="s">
        <v>361</v>
      </c>
      <c r="B15" s="22">
        <v>4</v>
      </c>
      <c r="C15" s="22">
        <v>-1</v>
      </c>
      <c r="D15" s="22">
        <v>8</v>
      </c>
      <c r="E15" s="22">
        <v>4</v>
      </c>
      <c r="F15" s="22">
        <v>-2</v>
      </c>
      <c r="G15" s="22">
        <v>13</v>
      </c>
      <c r="H15" s="22">
        <v>4</v>
      </c>
      <c r="I15" s="22">
        <v>-2</v>
      </c>
      <c r="J15" s="22">
        <v>13</v>
      </c>
      <c r="K15" s="1">
        <f t="shared" si="1"/>
        <v>4</v>
      </c>
      <c r="L15" s="1">
        <f t="shared" si="0"/>
        <v>-1.6666666666666667</v>
      </c>
      <c r="M15" s="1">
        <f t="shared" si="0"/>
        <v>11.333333333333334</v>
      </c>
      <c r="N15" s="22"/>
      <c r="O15" s="22"/>
      <c r="P15" s="22"/>
      <c r="Q15" s="22"/>
    </row>
    <row r="16" spans="1:17">
      <c r="A16" s="25" t="s">
        <v>362</v>
      </c>
      <c r="B16" s="22">
        <v>8</v>
      </c>
      <c r="C16" s="22">
        <v>6</v>
      </c>
      <c r="D16" s="22">
        <v>13</v>
      </c>
      <c r="E16" s="22">
        <v>4</v>
      </c>
      <c r="F16" s="22">
        <v>-2</v>
      </c>
      <c r="G16" s="22">
        <v>13</v>
      </c>
      <c r="H16" s="22">
        <v>4</v>
      </c>
      <c r="I16" s="22">
        <v>-2</v>
      </c>
      <c r="J16" s="22">
        <v>13</v>
      </c>
      <c r="K16" s="1">
        <f t="shared" si="1"/>
        <v>5.333333333333333</v>
      </c>
      <c r="L16" s="1">
        <f t="shared" si="0"/>
        <v>0.66666666666666663</v>
      </c>
      <c r="M16" s="1">
        <f t="shared" si="0"/>
        <v>13</v>
      </c>
      <c r="N16" s="22"/>
      <c r="O16" s="22"/>
      <c r="P16" s="22"/>
      <c r="Q16" s="22"/>
    </row>
    <row r="17" spans="1:17">
      <c r="A17" s="25" t="s">
        <v>363</v>
      </c>
      <c r="B17" s="22">
        <v>8</v>
      </c>
      <c r="C17" s="22">
        <v>3</v>
      </c>
      <c r="D17" s="22">
        <v>14</v>
      </c>
      <c r="E17" s="22">
        <v>7</v>
      </c>
      <c r="F17" s="22">
        <v>1</v>
      </c>
      <c r="G17" s="22">
        <v>13</v>
      </c>
      <c r="H17" s="22">
        <v>7</v>
      </c>
      <c r="I17" s="22">
        <v>1</v>
      </c>
      <c r="J17" s="22">
        <v>13</v>
      </c>
      <c r="K17" s="1">
        <f t="shared" si="1"/>
        <v>7.333333333333333</v>
      </c>
      <c r="L17" s="1">
        <f t="shared" si="0"/>
        <v>1.6666666666666667</v>
      </c>
      <c r="M17" s="1">
        <f t="shared" si="0"/>
        <v>13.333333333333334</v>
      </c>
      <c r="N17" s="22"/>
      <c r="O17" s="22"/>
      <c r="P17" s="22"/>
      <c r="Q17" s="22"/>
    </row>
    <row r="18" spans="1:17">
      <c r="A18" s="25" t="s">
        <v>364</v>
      </c>
      <c r="B18" s="22">
        <v>6</v>
      </c>
      <c r="C18" s="22">
        <v>1</v>
      </c>
      <c r="D18" s="22">
        <v>11</v>
      </c>
      <c r="E18" s="22">
        <v>4</v>
      </c>
      <c r="F18" s="22">
        <v>-1</v>
      </c>
      <c r="G18" s="22">
        <v>11</v>
      </c>
      <c r="H18" s="22">
        <v>4</v>
      </c>
      <c r="I18" s="22">
        <v>-1</v>
      </c>
      <c r="J18" s="22">
        <v>11</v>
      </c>
      <c r="K18" s="1">
        <f t="shared" si="1"/>
        <v>4.666666666666667</v>
      </c>
      <c r="L18" s="1">
        <f t="shared" si="1"/>
        <v>-0.33333333333333331</v>
      </c>
      <c r="M18" s="1">
        <f t="shared" si="1"/>
        <v>11</v>
      </c>
      <c r="N18" s="22"/>
      <c r="O18" s="22"/>
      <c r="P18" s="22"/>
      <c r="Q18" s="22"/>
    </row>
    <row r="19" spans="1:17">
      <c r="A19" s="25" t="s">
        <v>365</v>
      </c>
      <c r="B19" s="22">
        <v>8</v>
      </c>
      <c r="C19" s="22">
        <v>6</v>
      </c>
      <c r="D19" s="22">
        <v>10</v>
      </c>
      <c r="E19" s="22">
        <v>5</v>
      </c>
      <c r="F19" s="22">
        <v>0</v>
      </c>
      <c r="G19" s="22">
        <v>15</v>
      </c>
      <c r="H19" s="22">
        <v>5</v>
      </c>
      <c r="I19" s="22">
        <v>0</v>
      </c>
      <c r="J19" s="22">
        <v>15</v>
      </c>
      <c r="K19" s="1">
        <f t="shared" si="1"/>
        <v>6</v>
      </c>
      <c r="L19" s="1">
        <f t="shared" si="1"/>
        <v>2</v>
      </c>
      <c r="M19" s="1">
        <f t="shared" si="1"/>
        <v>13.333333333333334</v>
      </c>
      <c r="N19" s="22"/>
      <c r="O19" s="22"/>
      <c r="P19" s="22"/>
      <c r="Q19" s="22"/>
    </row>
    <row r="20" spans="1:17">
      <c r="A20" s="25" t="s">
        <v>366</v>
      </c>
      <c r="B20" s="22">
        <v>9</v>
      </c>
      <c r="C20" s="22">
        <v>6</v>
      </c>
      <c r="D20" s="22">
        <v>12</v>
      </c>
      <c r="E20" s="22">
        <v>6</v>
      </c>
      <c r="F20" s="22">
        <v>-3</v>
      </c>
      <c r="G20" s="22">
        <v>13</v>
      </c>
      <c r="H20" s="22">
        <v>6</v>
      </c>
      <c r="I20" s="22">
        <v>-3</v>
      </c>
      <c r="J20" s="22">
        <v>13</v>
      </c>
      <c r="K20" s="1">
        <f t="shared" si="1"/>
        <v>7</v>
      </c>
      <c r="L20" s="1">
        <f t="shared" si="1"/>
        <v>0</v>
      </c>
      <c r="M20" s="1">
        <f t="shared" si="1"/>
        <v>12.666666666666666</v>
      </c>
      <c r="N20" s="22"/>
      <c r="O20" s="22"/>
      <c r="P20" s="22"/>
      <c r="Q20" s="22"/>
    </row>
    <row r="21" spans="1:17">
      <c r="A21" s="25" t="s">
        <v>367</v>
      </c>
      <c r="B21" s="22">
        <v>9</v>
      </c>
      <c r="C21" s="22">
        <v>8</v>
      </c>
      <c r="D21" s="22">
        <v>10</v>
      </c>
      <c r="E21" s="22">
        <v>8</v>
      </c>
      <c r="F21" s="22">
        <v>5</v>
      </c>
      <c r="G21" s="22">
        <v>12</v>
      </c>
      <c r="H21" s="22">
        <v>8</v>
      </c>
      <c r="I21" s="22">
        <v>5</v>
      </c>
      <c r="J21" s="22">
        <v>12</v>
      </c>
      <c r="K21" s="1">
        <f t="shared" si="1"/>
        <v>8.3333333333333339</v>
      </c>
      <c r="L21" s="1">
        <f t="shared" si="1"/>
        <v>6</v>
      </c>
      <c r="M21" s="1">
        <f t="shared" si="1"/>
        <v>11.333333333333334</v>
      </c>
      <c r="N21" s="22"/>
      <c r="O21" s="22"/>
      <c r="P21" s="22"/>
      <c r="Q21" s="22"/>
    </row>
    <row r="22" spans="1:17">
      <c r="A22" s="25" t="s">
        <v>368</v>
      </c>
      <c r="B22" s="22">
        <v>8</v>
      </c>
      <c r="C22" s="22">
        <v>4</v>
      </c>
      <c r="D22" s="22">
        <v>11</v>
      </c>
      <c r="E22" s="22">
        <v>6</v>
      </c>
      <c r="F22" s="22">
        <v>2</v>
      </c>
      <c r="G22" s="22">
        <v>11</v>
      </c>
      <c r="H22" s="22">
        <v>6</v>
      </c>
      <c r="I22" s="22">
        <v>2</v>
      </c>
      <c r="J22" s="22">
        <v>11</v>
      </c>
      <c r="K22" s="1">
        <f t="shared" si="1"/>
        <v>6.666666666666667</v>
      </c>
      <c r="L22" s="1">
        <f t="shared" si="1"/>
        <v>2.6666666666666665</v>
      </c>
      <c r="M22" s="1">
        <f t="shared" si="1"/>
        <v>11</v>
      </c>
      <c r="N22" s="22"/>
      <c r="O22" s="22"/>
      <c r="P22" s="22"/>
      <c r="Q22" s="22"/>
    </row>
    <row r="23" spans="1:17">
      <c r="A23" s="25" t="s">
        <v>369</v>
      </c>
      <c r="B23" s="22">
        <v>6</v>
      </c>
      <c r="C23" s="22">
        <v>0</v>
      </c>
      <c r="D23" s="22">
        <v>14</v>
      </c>
      <c r="E23" s="22">
        <v>2</v>
      </c>
      <c r="F23" s="22">
        <v>-3</v>
      </c>
      <c r="G23" s="22">
        <v>10</v>
      </c>
      <c r="H23" s="22">
        <v>2</v>
      </c>
      <c r="I23" s="22">
        <v>-3</v>
      </c>
      <c r="J23" s="22">
        <v>10</v>
      </c>
      <c r="K23" s="1">
        <f t="shared" si="1"/>
        <v>3.3333333333333335</v>
      </c>
      <c r="L23" s="1">
        <f t="shared" si="1"/>
        <v>-2</v>
      </c>
      <c r="M23" s="1">
        <f t="shared" si="1"/>
        <v>11.333333333333334</v>
      </c>
      <c r="N23" s="22"/>
      <c r="O23" s="22"/>
      <c r="P23" s="22"/>
      <c r="Q23" s="22"/>
    </row>
    <row r="24" spans="1:17">
      <c r="A24" s="25" t="s">
        <v>370</v>
      </c>
      <c r="B24" s="22">
        <v>6</v>
      </c>
      <c r="C24" s="22">
        <v>-1</v>
      </c>
      <c r="D24" s="22">
        <v>16</v>
      </c>
      <c r="E24" s="22">
        <v>2</v>
      </c>
      <c r="F24" s="22">
        <v>-3</v>
      </c>
      <c r="G24" s="22">
        <v>10</v>
      </c>
      <c r="H24" s="22">
        <v>2</v>
      </c>
      <c r="I24" s="22">
        <v>-3</v>
      </c>
      <c r="J24" s="22">
        <v>10</v>
      </c>
      <c r="K24" s="1">
        <f t="shared" si="1"/>
        <v>3.3333333333333335</v>
      </c>
      <c r="L24" s="1">
        <f t="shared" si="1"/>
        <v>-2.3333333333333335</v>
      </c>
      <c r="M24" s="1">
        <f t="shared" si="1"/>
        <v>12</v>
      </c>
      <c r="N24" s="22"/>
      <c r="O24" s="22"/>
      <c r="P24" s="22"/>
      <c r="Q24" s="22"/>
    </row>
    <row r="25" spans="1:17">
      <c r="A25" s="25" t="s">
        <v>371</v>
      </c>
      <c r="B25" s="22">
        <v>6</v>
      </c>
      <c r="C25" s="22">
        <v>0</v>
      </c>
      <c r="D25" s="22">
        <v>12</v>
      </c>
      <c r="E25" s="22">
        <v>3</v>
      </c>
      <c r="F25" s="22">
        <v>-3</v>
      </c>
      <c r="G25" s="22">
        <v>12</v>
      </c>
      <c r="H25" s="22">
        <v>3</v>
      </c>
      <c r="I25" s="22">
        <v>-3</v>
      </c>
      <c r="J25" s="22">
        <v>12</v>
      </c>
      <c r="K25" s="1">
        <f t="shared" si="1"/>
        <v>4</v>
      </c>
      <c r="L25" s="1">
        <f t="shared" si="1"/>
        <v>-2</v>
      </c>
      <c r="M25" s="1">
        <f t="shared" si="1"/>
        <v>12</v>
      </c>
      <c r="N25" s="22"/>
      <c r="O25" s="22"/>
      <c r="P25" s="22"/>
      <c r="Q25" s="22"/>
    </row>
    <row r="26" spans="1:17">
      <c r="A26" s="25" t="s">
        <v>372</v>
      </c>
      <c r="B26" s="22">
        <v>10</v>
      </c>
      <c r="C26" s="22">
        <v>8</v>
      </c>
      <c r="D26" s="22">
        <v>13</v>
      </c>
      <c r="E26" s="22">
        <v>4</v>
      </c>
      <c r="F26" s="22">
        <v>-2</v>
      </c>
      <c r="G26" s="22">
        <v>12</v>
      </c>
      <c r="H26" s="22">
        <v>4</v>
      </c>
      <c r="I26" s="22">
        <v>-2</v>
      </c>
      <c r="J26" s="22">
        <v>12</v>
      </c>
      <c r="K26" s="1">
        <f t="shared" si="1"/>
        <v>6</v>
      </c>
      <c r="L26" s="1">
        <f t="shared" si="1"/>
        <v>1.3333333333333333</v>
      </c>
      <c r="M26" s="1">
        <f t="shared" si="1"/>
        <v>12.333333333333334</v>
      </c>
      <c r="N26" s="22"/>
      <c r="O26" s="22"/>
      <c r="P26" s="22"/>
      <c r="Q26" s="22"/>
    </row>
    <row r="27" spans="1:17">
      <c r="A27" s="25" t="s">
        <v>373</v>
      </c>
      <c r="B27" s="22">
        <v>10</v>
      </c>
      <c r="C27" s="22">
        <v>6</v>
      </c>
      <c r="D27" s="22">
        <v>15</v>
      </c>
      <c r="E27" s="22">
        <v>6</v>
      </c>
      <c r="F27" s="22">
        <v>3</v>
      </c>
      <c r="G27" s="22">
        <v>11</v>
      </c>
      <c r="H27" s="22">
        <v>6</v>
      </c>
      <c r="I27" s="22">
        <v>3</v>
      </c>
      <c r="J27" s="22">
        <v>11</v>
      </c>
      <c r="K27" s="1">
        <f t="shared" si="1"/>
        <v>7.333333333333333</v>
      </c>
      <c r="L27" s="1">
        <f t="shared" si="1"/>
        <v>4</v>
      </c>
      <c r="M27" s="1">
        <f t="shared" si="1"/>
        <v>12.333333333333334</v>
      </c>
      <c r="N27" s="22"/>
      <c r="O27" s="22"/>
      <c r="P27" s="22"/>
      <c r="Q27" s="22"/>
    </row>
    <row r="28" spans="1:17">
      <c r="A28" s="25" t="s">
        <v>374</v>
      </c>
      <c r="B28" s="22">
        <v>9</v>
      </c>
      <c r="C28" s="22">
        <v>5</v>
      </c>
      <c r="D28" s="22">
        <v>11</v>
      </c>
      <c r="E28" s="22">
        <v>6</v>
      </c>
      <c r="F28" s="22">
        <v>0</v>
      </c>
      <c r="G28" s="22">
        <v>12</v>
      </c>
      <c r="H28" s="22">
        <v>6</v>
      </c>
      <c r="I28" s="22">
        <v>0</v>
      </c>
      <c r="J28" s="22">
        <v>12</v>
      </c>
      <c r="K28" s="1">
        <f t="shared" si="1"/>
        <v>7</v>
      </c>
      <c r="L28" s="1">
        <f t="shared" si="1"/>
        <v>1.6666666666666667</v>
      </c>
      <c r="M28" s="1">
        <f t="shared" si="1"/>
        <v>11.666666666666666</v>
      </c>
      <c r="N28" s="22"/>
      <c r="O28" s="22"/>
      <c r="P28" s="22"/>
      <c r="Q28" s="22"/>
    </row>
    <row r="29" spans="1:17">
      <c r="A29" s="25" t="s">
        <v>375</v>
      </c>
      <c r="B29" s="22">
        <v>12</v>
      </c>
      <c r="C29" s="22">
        <v>9</v>
      </c>
      <c r="D29" s="22">
        <v>15</v>
      </c>
      <c r="E29" s="22">
        <v>10</v>
      </c>
      <c r="F29" s="22">
        <v>4</v>
      </c>
      <c r="G29" s="22">
        <v>16</v>
      </c>
      <c r="H29" s="22">
        <v>10</v>
      </c>
      <c r="I29" s="22">
        <v>4</v>
      </c>
      <c r="J29" s="22">
        <v>16</v>
      </c>
      <c r="K29" s="1">
        <f t="shared" si="1"/>
        <v>10.666666666666666</v>
      </c>
      <c r="L29" s="1">
        <f t="shared" si="1"/>
        <v>5.666666666666667</v>
      </c>
      <c r="M29" s="1">
        <f t="shared" si="1"/>
        <v>15.666666666666666</v>
      </c>
      <c r="N29" s="22"/>
      <c r="O29" s="22"/>
      <c r="P29" s="22"/>
      <c r="Q29" s="22"/>
    </row>
    <row r="30" spans="1:17">
      <c r="A30" s="25" t="s">
        <v>376</v>
      </c>
      <c r="B30" s="22">
        <v>12</v>
      </c>
      <c r="C30" s="22">
        <v>7</v>
      </c>
      <c r="D30" s="22">
        <v>15</v>
      </c>
      <c r="E30" s="22">
        <v>6</v>
      </c>
      <c r="F30" s="22">
        <v>-2</v>
      </c>
      <c r="G30" s="22">
        <v>13</v>
      </c>
      <c r="H30" s="22">
        <v>6</v>
      </c>
      <c r="I30" s="22">
        <v>-2</v>
      </c>
      <c r="J30" s="22">
        <v>13</v>
      </c>
      <c r="K30" s="1">
        <f t="shared" si="1"/>
        <v>8</v>
      </c>
      <c r="L30" s="1">
        <f t="shared" si="1"/>
        <v>1</v>
      </c>
      <c r="M30" s="1">
        <f t="shared" si="1"/>
        <v>13.666666666666666</v>
      </c>
      <c r="N30" s="22"/>
      <c r="O30" s="22"/>
      <c r="P30" s="22"/>
      <c r="Q30" s="22"/>
    </row>
    <row r="31" spans="1:17">
      <c r="A31" s="25" t="s">
        <v>377</v>
      </c>
      <c r="B31" s="22">
        <v>10</v>
      </c>
      <c r="C31" s="22">
        <v>6</v>
      </c>
      <c r="D31" s="22">
        <v>15</v>
      </c>
      <c r="E31" s="22">
        <v>7</v>
      </c>
      <c r="F31" s="22">
        <v>3</v>
      </c>
      <c r="G31" s="22">
        <v>13</v>
      </c>
      <c r="H31" s="22">
        <v>7</v>
      </c>
      <c r="I31" s="22">
        <v>3</v>
      </c>
      <c r="J31" s="22">
        <v>13</v>
      </c>
      <c r="K31" s="1">
        <f t="shared" si="1"/>
        <v>8</v>
      </c>
      <c r="L31" s="1">
        <f t="shared" si="1"/>
        <v>4</v>
      </c>
      <c r="M31" s="1">
        <f t="shared" si="1"/>
        <v>13.666666666666666</v>
      </c>
      <c r="N31" s="22"/>
      <c r="O31" s="22"/>
      <c r="P31" s="22"/>
      <c r="Q31" s="22"/>
    </row>
    <row r="32" spans="1:17">
      <c r="A32" s="25" t="s">
        <v>378</v>
      </c>
      <c r="B32" s="22">
        <v>11</v>
      </c>
      <c r="C32" s="22">
        <v>10</v>
      </c>
      <c r="D32" s="22">
        <v>12</v>
      </c>
      <c r="E32" s="22">
        <v>9</v>
      </c>
      <c r="F32" s="22">
        <v>6</v>
      </c>
      <c r="G32" s="22">
        <v>11</v>
      </c>
      <c r="H32" s="22">
        <v>9</v>
      </c>
      <c r="I32" s="22">
        <v>6</v>
      </c>
      <c r="J32" s="22">
        <v>11</v>
      </c>
      <c r="K32" s="1">
        <f t="shared" si="1"/>
        <v>9.6666666666666661</v>
      </c>
      <c r="L32" s="1">
        <f t="shared" si="1"/>
        <v>7.333333333333333</v>
      </c>
      <c r="M32" s="1">
        <f t="shared" si="1"/>
        <v>11.333333333333334</v>
      </c>
      <c r="N32" s="22"/>
      <c r="O32" s="22"/>
      <c r="P32" s="22"/>
      <c r="Q32" s="22"/>
    </row>
    <row r="33" spans="1:17">
      <c r="A33" s="25" t="s">
        <v>379</v>
      </c>
      <c r="B33" s="22">
        <v>13</v>
      </c>
      <c r="C33" s="22">
        <v>12</v>
      </c>
      <c r="D33" s="22">
        <v>14</v>
      </c>
      <c r="E33" s="22">
        <v>10</v>
      </c>
      <c r="F33" s="22">
        <v>2</v>
      </c>
      <c r="G33" s="22">
        <v>15</v>
      </c>
      <c r="H33" s="22">
        <v>10</v>
      </c>
      <c r="I33" s="22">
        <v>2</v>
      </c>
      <c r="J33" s="22">
        <v>15</v>
      </c>
      <c r="K33" s="1">
        <f t="shared" si="1"/>
        <v>11</v>
      </c>
      <c r="L33" s="1">
        <f t="shared" si="1"/>
        <v>5.333333333333333</v>
      </c>
      <c r="M33" s="1">
        <f t="shared" si="1"/>
        <v>14.666666666666666</v>
      </c>
      <c r="N33" s="22"/>
      <c r="O33" s="22"/>
      <c r="P33" s="22"/>
      <c r="Q33" s="22"/>
    </row>
    <row r="34" spans="1:17">
      <c r="A34" s="25" t="s">
        <v>380</v>
      </c>
      <c r="B34" s="22">
        <v>14</v>
      </c>
      <c r="C34" s="22">
        <v>11</v>
      </c>
      <c r="D34" s="22">
        <v>16</v>
      </c>
      <c r="E34" s="22">
        <v>6</v>
      </c>
      <c r="F34" s="22">
        <v>-2</v>
      </c>
      <c r="G34" s="22">
        <v>15</v>
      </c>
      <c r="H34" s="22">
        <v>6</v>
      </c>
      <c r="I34" s="22">
        <v>-2</v>
      </c>
      <c r="J34" s="22">
        <v>15</v>
      </c>
      <c r="K34" s="1">
        <f t="shared" si="1"/>
        <v>8.6666666666666661</v>
      </c>
      <c r="L34" s="1">
        <f t="shared" si="1"/>
        <v>2.3333333333333335</v>
      </c>
      <c r="M34" s="1">
        <f t="shared" si="1"/>
        <v>15.333333333333334</v>
      </c>
      <c r="N34" s="22"/>
      <c r="O34" s="22"/>
      <c r="P34" s="22"/>
      <c r="Q34" s="22"/>
    </row>
    <row r="35" spans="1:17">
      <c r="A35" s="25" t="s">
        <v>381</v>
      </c>
      <c r="B35" s="22">
        <v>13</v>
      </c>
      <c r="C35" s="22">
        <v>10</v>
      </c>
      <c r="D35" s="22">
        <v>16</v>
      </c>
      <c r="E35" s="22">
        <v>8</v>
      </c>
      <c r="F35" s="22">
        <v>2</v>
      </c>
      <c r="G35" s="22">
        <v>16</v>
      </c>
      <c r="H35" s="22">
        <v>8</v>
      </c>
      <c r="I35" s="22">
        <v>2</v>
      </c>
      <c r="J35" s="22">
        <v>16</v>
      </c>
      <c r="K35" s="1">
        <f t="shared" si="1"/>
        <v>9.6666666666666661</v>
      </c>
      <c r="L35" s="1">
        <f t="shared" si="1"/>
        <v>4.666666666666667</v>
      </c>
      <c r="M35" s="1">
        <f t="shared" si="1"/>
        <v>16</v>
      </c>
      <c r="N35" s="22"/>
      <c r="O35" s="22"/>
      <c r="P35" s="22"/>
      <c r="Q35" s="22"/>
    </row>
    <row r="36" spans="1:17">
      <c r="A36" s="25" t="s">
        <v>382</v>
      </c>
      <c r="B36" s="22">
        <v>12</v>
      </c>
      <c r="C36" s="22">
        <v>9</v>
      </c>
      <c r="D36" s="22">
        <v>18</v>
      </c>
      <c r="E36" s="22">
        <v>10</v>
      </c>
      <c r="F36" s="22">
        <v>8</v>
      </c>
      <c r="G36" s="22">
        <v>13</v>
      </c>
      <c r="H36" s="22">
        <v>10</v>
      </c>
      <c r="I36" s="22">
        <v>8</v>
      </c>
      <c r="J36" s="22">
        <v>13</v>
      </c>
      <c r="K36" s="1">
        <f t="shared" si="1"/>
        <v>10.666666666666666</v>
      </c>
      <c r="L36" s="1">
        <f t="shared" si="1"/>
        <v>8.3333333333333339</v>
      </c>
      <c r="M36" s="1">
        <f t="shared" si="1"/>
        <v>14.666666666666666</v>
      </c>
      <c r="N36" s="22"/>
      <c r="O36" s="22"/>
      <c r="P36" s="22"/>
      <c r="Q36" s="22"/>
    </row>
    <row r="37" spans="1:17">
      <c r="A37" s="25" t="s">
        <v>383</v>
      </c>
      <c r="B37" s="22">
        <v>10</v>
      </c>
      <c r="C37" s="22">
        <v>3</v>
      </c>
      <c r="D37" s="22">
        <v>14</v>
      </c>
      <c r="E37" s="22">
        <v>10</v>
      </c>
      <c r="F37" s="22">
        <v>5</v>
      </c>
      <c r="G37" s="22">
        <v>16</v>
      </c>
      <c r="H37" s="22">
        <v>10</v>
      </c>
      <c r="I37" s="22">
        <v>5</v>
      </c>
      <c r="J37" s="22">
        <v>16</v>
      </c>
      <c r="K37" s="1">
        <f t="shared" si="1"/>
        <v>10</v>
      </c>
      <c r="L37" s="1">
        <f t="shared" si="1"/>
        <v>4.333333333333333</v>
      </c>
      <c r="M37" s="1">
        <f t="shared" si="1"/>
        <v>15.333333333333334</v>
      </c>
      <c r="N37" s="22"/>
      <c r="O37" s="22"/>
      <c r="P37" s="22"/>
      <c r="Q37" s="22"/>
    </row>
    <row r="38" spans="1:17">
      <c r="A38" s="25" t="s">
        <v>384</v>
      </c>
      <c r="B38" s="22">
        <v>8</v>
      </c>
      <c r="C38" s="22">
        <v>2</v>
      </c>
      <c r="D38" s="22">
        <v>14</v>
      </c>
      <c r="E38" s="22">
        <v>8</v>
      </c>
      <c r="F38" s="22">
        <v>0</v>
      </c>
      <c r="G38" s="22">
        <v>15</v>
      </c>
      <c r="H38" s="22">
        <v>8</v>
      </c>
      <c r="I38" s="22">
        <v>0</v>
      </c>
      <c r="J38" s="22">
        <v>15</v>
      </c>
      <c r="K38" s="1">
        <f t="shared" si="1"/>
        <v>8</v>
      </c>
      <c r="L38" s="1">
        <f t="shared" si="1"/>
        <v>0.66666666666666663</v>
      </c>
      <c r="M38" s="1">
        <f t="shared" si="1"/>
        <v>14.666666666666666</v>
      </c>
      <c r="N38" s="22"/>
      <c r="O38" s="22"/>
      <c r="P38" s="22"/>
      <c r="Q38" s="22"/>
    </row>
    <row r="39" spans="1:17">
      <c r="A39" s="25" t="s">
        <v>385</v>
      </c>
      <c r="B39" s="22">
        <v>5</v>
      </c>
      <c r="C39" s="22">
        <v>-3</v>
      </c>
      <c r="D39" s="22">
        <v>13</v>
      </c>
      <c r="E39" s="22">
        <v>11</v>
      </c>
      <c r="F39" s="22">
        <v>5</v>
      </c>
      <c r="G39" s="22">
        <v>16</v>
      </c>
      <c r="H39" s="22">
        <v>11</v>
      </c>
      <c r="I39" s="22">
        <v>5</v>
      </c>
      <c r="J39" s="22">
        <v>16</v>
      </c>
      <c r="K39" s="1">
        <f t="shared" si="1"/>
        <v>9</v>
      </c>
      <c r="L39" s="1">
        <f t="shared" si="1"/>
        <v>2.3333333333333335</v>
      </c>
      <c r="M39" s="1">
        <f t="shared" si="1"/>
        <v>15</v>
      </c>
      <c r="N39" s="22"/>
      <c r="O39" s="22"/>
      <c r="P39" s="22"/>
      <c r="Q39" s="22"/>
    </row>
    <row r="40" spans="1:17">
      <c r="A40" s="25" t="s">
        <v>386</v>
      </c>
      <c r="B40" s="22">
        <v>6</v>
      </c>
      <c r="C40" s="22">
        <v>0</v>
      </c>
      <c r="D40" s="22">
        <v>13</v>
      </c>
      <c r="E40" s="22">
        <v>5</v>
      </c>
      <c r="F40" s="22">
        <v>-2</v>
      </c>
      <c r="G40" s="22">
        <v>14</v>
      </c>
      <c r="H40" s="22">
        <v>5</v>
      </c>
      <c r="I40" s="22">
        <v>-2</v>
      </c>
      <c r="J40" s="22">
        <v>14</v>
      </c>
      <c r="K40" s="1">
        <f t="shared" si="1"/>
        <v>5.333333333333333</v>
      </c>
      <c r="L40" s="1">
        <f t="shared" si="1"/>
        <v>-1.3333333333333333</v>
      </c>
      <c r="M40" s="1">
        <f t="shared" si="1"/>
        <v>13.666666666666666</v>
      </c>
      <c r="N40" s="22"/>
      <c r="O40" s="22"/>
      <c r="P40" s="22"/>
      <c r="Q40" s="22"/>
    </row>
    <row r="41" spans="1:17">
      <c r="A41" s="25" t="s">
        <v>387</v>
      </c>
      <c r="B41" s="22">
        <v>7</v>
      </c>
      <c r="C41" s="22">
        <v>0</v>
      </c>
      <c r="D41" s="22">
        <v>13</v>
      </c>
      <c r="E41" s="22">
        <v>6</v>
      </c>
      <c r="F41" s="22">
        <v>-1</v>
      </c>
      <c r="G41" s="22">
        <v>16</v>
      </c>
      <c r="H41" s="22">
        <v>6</v>
      </c>
      <c r="I41" s="22">
        <v>-1</v>
      </c>
      <c r="J41" s="22">
        <v>16</v>
      </c>
      <c r="K41" s="1">
        <f t="shared" si="1"/>
        <v>6.333333333333333</v>
      </c>
      <c r="L41" s="1">
        <f t="shared" si="1"/>
        <v>-0.66666666666666663</v>
      </c>
      <c r="M41" s="1">
        <f t="shared" si="1"/>
        <v>15</v>
      </c>
      <c r="N41" s="22"/>
      <c r="O41" s="22"/>
      <c r="P41" s="22"/>
      <c r="Q41" s="22"/>
    </row>
    <row r="42" spans="1:17">
      <c r="A42" s="25" t="s">
        <v>388</v>
      </c>
      <c r="B42" s="22">
        <v>12</v>
      </c>
      <c r="C42" s="22">
        <v>9</v>
      </c>
      <c r="D42" s="22">
        <v>15</v>
      </c>
      <c r="E42" s="22">
        <v>9</v>
      </c>
      <c r="F42" s="22">
        <v>4</v>
      </c>
      <c r="G42" s="22">
        <v>16</v>
      </c>
      <c r="H42" s="22">
        <v>9</v>
      </c>
      <c r="I42" s="22">
        <v>4</v>
      </c>
      <c r="J42" s="22">
        <v>16</v>
      </c>
      <c r="K42" s="1">
        <f t="shared" si="1"/>
        <v>10</v>
      </c>
      <c r="L42" s="1">
        <f t="shared" si="1"/>
        <v>5.666666666666667</v>
      </c>
      <c r="M42" s="1">
        <f t="shared" si="1"/>
        <v>15.666666666666666</v>
      </c>
      <c r="N42" s="22"/>
      <c r="O42" s="22"/>
      <c r="P42" s="22"/>
      <c r="Q42" s="22"/>
    </row>
    <row r="43" spans="1:17">
      <c r="A43" s="25" t="s">
        <v>389</v>
      </c>
      <c r="B43" s="22">
        <v>15</v>
      </c>
      <c r="C43" s="22">
        <v>14</v>
      </c>
      <c r="D43" s="22">
        <v>17</v>
      </c>
      <c r="E43" s="22">
        <v>7</v>
      </c>
      <c r="F43" s="22">
        <v>2</v>
      </c>
      <c r="G43" s="22">
        <v>14</v>
      </c>
      <c r="H43" s="22">
        <v>7</v>
      </c>
      <c r="I43" s="22">
        <v>2</v>
      </c>
      <c r="J43" s="22">
        <v>14</v>
      </c>
      <c r="K43" s="1">
        <f t="shared" si="1"/>
        <v>9.6666666666666661</v>
      </c>
      <c r="L43" s="1">
        <f t="shared" si="1"/>
        <v>6</v>
      </c>
      <c r="M43" s="1">
        <f t="shared" si="1"/>
        <v>15</v>
      </c>
      <c r="N43" s="22"/>
      <c r="O43" s="22"/>
      <c r="P43" s="22"/>
      <c r="Q43" s="22"/>
    </row>
    <row r="44" spans="1:17">
      <c r="A44" s="25" t="s">
        <v>390</v>
      </c>
      <c r="B44" s="22">
        <v>11</v>
      </c>
      <c r="C44" s="22">
        <v>6</v>
      </c>
      <c r="D44" s="22">
        <v>17</v>
      </c>
      <c r="E44" s="22">
        <v>10</v>
      </c>
      <c r="F44" s="22">
        <v>6</v>
      </c>
      <c r="G44" s="22">
        <v>12</v>
      </c>
      <c r="H44" s="22">
        <v>10</v>
      </c>
      <c r="I44" s="22">
        <v>6</v>
      </c>
      <c r="J44" s="22">
        <v>12</v>
      </c>
      <c r="K44" s="1">
        <f t="shared" si="1"/>
        <v>10.333333333333334</v>
      </c>
      <c r="L44" s="1">
        <f t="shared" si="1"/>
        <v>6</v>
      </c>
      <c r="M44" s="1">
        <f t="shared" si="1"/>
        <v>13.666666666666666</v>
      </c>
      <c r="N44" s="22"/>
      <c r="O44" s="22"/>
      <c r="P44" s="22"/>
      <c r="Q44" s="22"/>
    </row>
    <row r="45" spans="1:17">
      <c r="A45" s="25" t="s">
        <v>391</v>
      </c>
      <c r="B45" s="22">
        <v>9</v>
      </c>
      <c r="C45" s="22">
        <v>2</v>
      </c>
      <c r="D45" s="22">
        <v>15</v>
      </c>
      <c r="E45" s="22">
        <v>8</v>
      </c>
      <c r="F45" s="22">
        <v>0</v>
      </c>
      <c r="G45" s="22">
        <v>14</v>
      </c>
      <c r="H45" s="22">
        <v>8</v>
      </c>
      <c r="I45" s="22">
        <v>0</v>
      </c>
      <c r="J45" s="22">
        <v>14</v>
      </c>
      <c r="K45" s="1">
        <f t="shared" si="1"/>
        <v>8.3333333333333339</v>
      </c>
      <c r="L45" s="1">
        <f t="shared" si="1"/>
        <v>0.66666666666666663</v>
      </c>
      <c r="M45" s="1">
        <f t="shared" si="1"/>
        <v>14.333333333333334</v>
      </c>
      <c r="N45" s="22"/>
      <c r="O45" s="22"/>
      <c r="P45" s="22"/>
      <c r="Q45" s="22"/>
    </row>
    <row r="46" spans="1:17">
      <c r="A46" s="25" t="s">
        <v>392</v>
      </c>
      <c r="B46" s="22">
        <v>12</v>
      </c>
      <c r="C46" s="22">
        <v>6</v>
      </c>
      <c r="D46" s="22">
        <v>19</v>
      </c>
      <c r="E46" s="22">
        <v>9</v>
      </c>
      <c r="F46" s="22">
        <v>7</v>
      </c>
      <c r="G46" s="22">
        <v>11</v>
      </c>
      <c r="H46" s="22">
        <v>9</v>
      </c>
      <c r="I46" s="22">
        <v>7</v>
      </c>
      <c r="J46" s="22">
        <v>11</v>
      </c>
      <c r="K46" s="1">
        <f t="shared" si="1"/>
        <v>10</v>
      </c>
      <c r="L46" s="1">
        <f t="shared" si="1"/>
        <v>6.666666666666667</v>
      </c>
      <c r="M46" s="1">
        <f t="shared" si="1"/>
        <v>13.666666666666666</v>
      </c>
      <c r="N46" s="22"/>
      <c r="O46" s="22"/>
      <c r="P46" s="22"/>
      <c r="Q46" s="22"/>
    </row>
    <row r="47" spans="1:17">
      <c r="A47" s="25" t="s">
        <v>393</v>
      </c>
      <c r="B47" s="22">
        <v>8</v>
      </c>
      <c r="C47" s="22">
        <v>1</v>
      </c>
      <c r="D47" s="22">
        <v>18</v>
      </c>
      <c r="E47" s="22">
        <v>9</v>
      </c>
      <c r="F47" s="22">
        <v>7</v>
      </c>
      <c r="G47" s="22">
        <v>11</v>
      </c>
      <c r="H47" s="22">
        <v>9</v>
      </c>
      <c r="I47" s="22">
        <v>7</v>
      </c>
      <c r="J47" s="22">
        <v>11</v>
      </c>
      <c r="K47" s="1">
        <f t="shared" si="1"/>
        <v>8.6666666666666661</v>
      </c>
      <c r="L47" s="1">
        <f t="shared" si="1"/>
        <v>5</v>
      </c>
      <c r="M47" s="1">
        <f t="shared" si="1"/>
        <v>13.333333333333334</v>
      </c>
      <c r="N47" s="22"/>
      <c r="O47" s="22"/>
      <c r="P47" s="22"/>
      <c r="Q47" s="22"/>
    </row>
    <row r="48" spans="1:17">
      <c r="A48" s="25" t="s">
        <v>394</v>
      </c>
      <c r="B48" s="22">
        <v>9</v>
      </c>
      <c r="C48" s="22">
        <v>1</v>
      </c>
      <c r="D48" s="22">
        <v>16</v>
      </c>
      <c r="E48" s="22">
        <v>8</v>
      </c>
      <c r="F48" s="22">
        <v>4</v>
      </c>
      <c r="G48" s="22">
        <v>14</v>
      </c>
      <c r="H48" s="22">
        <v>8</v>
      </c>
      <c r="I48" s="22">
        <v>4</v>
      </c>
      <c r="J48" s="22">
        <v>14</v>
      </c>
      <c r="K48" s="1">
        <f t="shared" si="1"/>
        <v>8.3333333333333339</v>
      </c>
      <c r="L48" s="1">
        <f t="shared" si="1"/>
        <v>3</v>
      </c>
      <c r="M48" s="1">
        <f t="shared" si="1"/>
        <v>14.666666666666666</v>
      </c>
      <c r="N48" s="22"/>
      <c r="O48" s="22"/>
      <c r="P48" s="22"/>
      <c r="Q48" s="22"/>
    </row>
    <row r="49" spans="1:17">
      <c r="A49" s="25" t="s">
        <v>395</v>
      </c>
      <c r="B49" s="22">
        <v>11</v>
      </c>
      <c r="C49" s="22">
        <v>6</v>
      </c>
      <c r="D49" s="22">
        <v>15</v>
      </c>
      <c r="E49" s="22">
        <v>10</v>
      </c>
      <c r="F49" s="22">
        <v>6</v>
      </c>
      <c r="G49" s="22">
        <v>14</v>
      </c>
      <c r="H49" s="22">
        <v>10</v>
      </c>
      <c r="I49" s="22">
        <v>6</v>
      </c>
      <c r="J49" s="22">
        <v>14</v>
      </c>
      <c r="K49" s="1">
        <f t="shared" si="1"/>
        <v>10.333333333333334</v>
      </c>
      <c r="L49" s="1">
        <f t="shared" si="1"/>
        <v>6</v>
      </c>
      <c r="M49" s="1">
        <f t="shared" si="1"/>
        <v>14.333333333333334</v>
      </c>
      <c r="N49" s="22"/>
      <c r="O49" s="22"/>
      <c r="P49" s="22"/>
      <c r="Q49" s="22"/>
    </row>
    <row r="50" spans="1:17">
      <c r="A50" s="25" t="s">
        <v>396</v>
      </c>
      <c r="B50" s="22">
        <v>12</v>
      </c>
      <c r="C50" s="22">
        <v>7</v>
      </c>
      <c r="D50" s="22">
        <v>16</v>
      </c>
      <c r="E50" s="22">
        <v>9</v>
      </c>
      <c r="F50" s="22">
        <v>3</v>
      </c>
      <c r="G50" s="22">
        <v>14</v>
      </c>
      <c r="H50" s="22">
        <v>9</v>
      </c>
      <c r="I50" s="22">
        <v>3</v>
      </c>
      <c r="J50" s="22">
        <v>14</v>
      </c>
      <c r="K50" s="1">
        <f t="shared" si="1"/>
        <v>10</v>
      </c>
      <c r="L50" s="1">
        <f t="shared" si="1"/>
        <v>4.333333333333333</v>
      </c>
      <c r="M50" s="1">
        <f t="shared" si="1"/>
        <v>14.666666666666666</v>
      </c>
      <c r="N50" s="22"/>
      <c r="O50" s="22"/>
      <c r="P50" s="22"/>
      <c r="Q50" s="22"/>
    </row>
    <row r="51" spans="1:17">
      <c r="A51" s="25" t="s">
        <v>397</v>
      </c>
      <c r="B51" s="22">
        <v>10</v>
      </c>
      <c r="C51" s="22">
        <v>5</v>
      </c>
      <c r="D51" s="22">
        <v>15</v>
      </c>
      <c r="E51" s="22">
        <v>13</v>
      </c>
      <c r="F51" s="22">
        <v>10</v>
      </c>
      <c r="G51" s="22">
        <v>16</v>
      </c>
      <c r="H51" s="22">
        <v>13</v>
      </c>
      <c r="I51" s="22">
        <v>10</v>
      </c>
      <c r="J51" s="22">
        <v>16</v>
      </c>
      <c r="K51" s="1">
        <f t="shared" si="1"/>
        <v>12</v>
      </c>
      <c r="L51" s="1">
        <f t="shared" si="1"/>
        <v>8.3333333333333339</v>
      </c>
      <c r="M51" s="1">
        <f t="shared" si="1"/>
        <v>15.666666666666666</v>
      </c>
      <c r="N51" s="22"/>
      <c r="O51" s="22"/>
      <c r="P51" s="22"/>
      <c r="Q51" s="22"/>
    </row>
    <row r="52" spans="1:17">
      <c r="A52" s="25" t="s">
        <v>398</v>
      </c>
      <c r="B52" s="22">
        <v>9</v>
      </c>
      <c r="C52" s="22">
        <v>2</v>
      </c>
      <c r="D52" s="22">
        <v>16</v>
      </c>
      <c r="E52" s="22">
        <v>13</v>
      </c>
      <c r="F52" s="22">
        <v>8</v>
      </c>
      <c r="G52" s="22">
        <v>19</v>
      </c>
      <c r="H52" s="22">
        <v>13</v>
      </c>
      <c r="I52" s="22">
        <v>8</v>
      </c>
      <c r="J52" s="22">
        <v>19</v>
      </c>
      <c r="K52" s="1">
        <f t="shared" si="1"/>
        <v>11.666666666666666</v>
      </c>
      <c r="L52" s="1">
        <f t="shared" si="1"/>
        <v>6</v>
      </c>
      <c r="M52" s="1">
        <f t="shared" si="1"/>
        <v>18</v>
      </c>
      <c r="N52" s="22"/>
      <c r="O52" s="22"/>
      <c r="P52" s="22"/>
      <c r="Q52" s="22"/>
    </row>
    <row r="53" spans="1:17">
      <c r="A53" s="25" t="s">
        <v>399</v>
      </c>
      <c r="B53" s="22">
        <v>7</v>
      </c>
      <c r="C53" s="22">
        <v>0</v>
      </c>
      <c r="D53" s="22">
        <v>15</v>
      </c>
      <c r="E53" s="22">
        <v>10</v>
      </c>
      <c r="F53" s="22">
        <v>3</v>
      </c>
      <c r="G53" s="22">
        <v>14</v>
      </c>
      <c r="H53" s="22">
        <v>10</v>
      </c>
      <c r="I53" s="22">
        <v>3</v>
      </c>
      <c r="J53" s="22">
        <v>14</v>
      </c>
      <c r="K53" s="1">
        <f t="shared" si="1"/>
        <v>9</v>
      </c>
      <c r="L53" s="1">
        <f t="shared" si="1"/>
        <v>2</v>
      </c>
      <c r="M53" s="1">
        <f t="shared" si="1"/>
        <v>14.333333333333334</v>
      </c>
      <c r="N53" s="22"/>
      <c r="O53" s="22"/>
      <c r="P53" s="22"/>
      <c r="Q53" s="22"/>
    </row>
    <row r="54" spans="1:17">
      <c r="A54" s="25" t="s">
        <v>400</v>
      </c>
      <c r="B54" s="22">
        <v>10</v>
      </c>
      <c r="C54" s="22">
        <v>3</v>
      </c>
      <c r="D54" s="22">
        <v>18</v>
      </c>
      <c r="E54" s="22">
        <v>9</v>
      </c>
      <c r="F54" s="22">
        <v>0</v>
      </c>
      <c r="G54" s="22">
        <v>18</v>
      </c>
      <c r="H54" s="22">
        <v>9</v>
      </c>
      <c r="I54" s="22">
        <v>0</v>
      </c>
      <c r="J54" s="22">
        <v>18</v>
      </c>
      <c r="K54" s="1">
        <f t="shared" si="1"/>
        <v>9.3333333333333339</v>
      </c>
      <c r="L54" s="1">
        <f t="shared" si="1"/>
        <v>1</v>
      </c>
      <c r="M54" s="1">
        <f t="shared" si="1"/>
        <v>18</v>
      </c>
      <c r="N54" s="22"/>
      <c r="O54" s="22"/>
      <c r="P54" s="22"/>
      <c r="Q54" s="22"/>
    </row>
    <row r="55" spans="1:17">
      <c r="A55" s="25" t="s">
        <v>401</v>
      </c>
      <c r="B55" s="22">
        <v>11</v>
      </c>
      <c r="C55" s="22">
        <v>6</v>
      </c>
      <c r="D55" s="22">
        <v>17</v>
      </c>
      <c r="E55" s="22">
        <v>9</v>
      </c>
      <c r="F55" s="22">
        <v>0</v>
      </c>
      <c r="G55" s="22">
        <v>18</v>
      </c>
      <c r="H55" s="22">
        <v>9</v>
      </c>
      <c r="I55" s="22">
        <v>0</v>
      </c>
      <c r="J55" s="22">
        <v>18</v>
      </c>
      <c r="K55" s="1">
        <f t="shared" si="1"/>
        <v>9.6666666666666661</v>
      </c>
      <c r="L55" s="1">
        <f t="shared" si="1"/>
        <v>2</v>
      </c>
      <c r="M55" s="1">
        <f t="shared" si="1"/>
        <v>17.666666666666668</v>
      </c>
      <c r="N55" s="22"/>
      <c r="O55" s="22"/>
      <c r="P55" s="22"/>
      <c r="Q55" s="22"/>
    </row>
    <row r="56" spans="1:17">
      <c r="A56" s="25" t="s">
        <v>402</v>
      </c>
      <c r="B56" s="22">
        <v>12</v>
      </c>
      <c r="C56" s="22">
        <v>7</v>
      </c>
      <c r="D56" s="22">
        <v>16</v>
      </c>
      <c r="E56" s="22">
        <v>9</v>
      </c>
      <c r="F56" s="22">
        <v>1</v>
      </c>
      <c r="G56" s="22">
        <v>18</v>
      </c>
      <c r="H56" s="22">
        <v>9</v>
      </c>
      <c r="I56" s="22">
        <v>1</v>
      </c>
      <c r="J56" s="22">
        <v>18</v>
      </c>
      <c r="K56" s="1">
        <f t="shared" si="1"/>
        <v>10</v>
      </c>
      <c r="L56" s="1">
        <f t="shared" si="1"/>
        <v>3</v>
      </c>
      <c r="M56" s="1">
        <f t="shared" si="1"/>
        <v>17.333333333333332</v>
      </c>
      <c r="N56" s="22"/>
      <c r="O56" s="22"/>
      <c r="P56" s="22"/>
      <c r="Q56" s="22"/>
    </row>
    <row r="57" spans="1:17">
      <c r="A57" s="25" t="s">
        <v>403</v>
      </c>
      <c r="B57" s="22">
        <v>12</v>
      </c>
      <c r="C57" s="22">
        <v>8</v>
      </c>
      <c r="D57" s="22">
        <v>18</v>
      </c>
      <c r="E57" s="22">
        <v>10</v>
      </c>
      <c r="F57" s="22">
        <v>6</v>
      </c>
      <c r="G57" s="22">
        <v>14</v>
      </c>
      <c r="H57" s="22">
        <v>10</v>
      </c>
      <c r="I57" s="22">
        <v>6</v>
      </c>
      <c r="J57" s="22">
        <v>14</v>
      </c>
      <c r="K57" s="1">
        <f t="shared" si="1"/>
        <v>10.666666666666666</v>
      </c>
      <c r="L57" s="1">
        <f t="shared" si="1"/>
        <v>6.666666666666667</v>
      </c>
      <c r="M57" s="1">
        <f t="shared" si="1"/>
        <v>15.333333333333334</v>
      </c>
      <c r="N57" s="22"/>
      <c r="O57" s="22"/>
      <c r="P57" s="22"/>
      <c r="Q57" s="22"/>
    </row>
    <row r="58" spans="1:17">
      <c r="A58" s="25" t="s">
        <v>404</v>
      </c>
      <c r="B58" s="22">
        <v>11</v>
      </c>
      <c r="C58" s="22">
        <v>2</v>
      </c>
      <c r="D58" s="22">
        <v>15</v>
      </c>
      <c r="E58" s="22">
        <v>8</v>
      </c>
      <c r="F58" s="22">
        <v>6</v>
      </c>
      <c r="G58" s="22">
        <v>11</v>
      </c>
      <c r="H58" s="22">
        <v>8</v>
      </c>
      <c r="I58" s="22">
        <v>6</v>
      </c>
      <c r="J58" s="22">
        <v>11</v>
      </c>
      <c r="K58" s="1">
        <f t="shared" si="1"/>
        <v>9</v>
      </c>
      <c r="L58" s="1">
        <f t="shared" si="1"/>
        <v>4.666666666666667</v>
      </c>
      <c r="M58" s="1">
        <f t="shared" si="1"/>
        <v>12.333333333333334</v>
      </c>
      <c r="N58" s="22"/>
      <c r="O58" s="22"/>
      <c r="P58" s="22"/>
      <c r="Q58" s="22"/>
    </row>
    <row r="59" spans="1:17">
      <c r="A59" s="25" t="s">
        <v>405</v>
      </c>
      <c r="B59" s="22">
        <v>6</v>
      </c>
      <c r="C59" s="22">
        <v>-2</v>
      </c>
      <c r="D59" s="22">
        <v>13</v>
      </c>
      <c r="E59" s="22">
        <v>8</v>
      </c>
      <c r="F59" s="22">
        <v>7</v>
      </c>
      <c r="G59" s="22">
        <v>10</v>
      </c>
      <c r="H59" s="22">
        <v>8</v>
      </c>
      <c r="I59" s="22">
        <v>7</v>
      </c>
      <c r="J59" s="22">
        <v>10</v>
      </c>
      <c r="K59" s="1">
        <f t="shared" si="1"/>
        <v>7.333333333333333</v>
      </c>
      <c r="L59" s="1">
        <f t="shared" si="1"/>
        <v>4</v>
      </c>
      <c r="M59" s="1">
        <f t="shared" si="1"/>
        <v>11</v>
      </c>
      <c r="N59" s="22"/>
      <c r="O59" s="22"/>
      <c r="P59" s="22"/>
      <c r="Q59" s="22"/>
    </row>
    <row r="60" spans="1:17">
      <c r="A60" s="25" t="s">
        <v>406</v>
      </c>
      <c r="B60" s="22">
        <v>10</v>
      </c>
      <c r="C60" s="22">
        <v>4</v>
      </c>
      <c r="D60" s="22">
        <v>16</v>
      </c>
      <c r="E60" s="22">
        <v>9</v>
      </c>
      <c r="F60" s="22">
        <v>4</v>
      </c>
      <c r="G60" s="22">
        <v>14</v>
      </c>
      <c r="H60" s="22">
        <v>9</v>
      </c>
      <c r="I60" s="22">
        <v>4</v>
      </c>
      <c r="J60" s="22">
        <v>14</v>
      </c>
      <c r="K60" s="1">
        <f t="shared" si="1"/>
        <v>9.3333333333333339</v>
      </c>
      <c r="L60" s="1">
        <f t="shared" si="1"/>
        <v>4</v>
      </c>
      <c r="M60" s="1">
        <f t="shared" si="1"/>
        <v>14.666666666666666</v>
      </c>
      <c r="N60" s="22"/>
      <c r="O60" s="22"/>
      <c r="P60" s="22"/>
      <c r="Q60" s="22"/>
    </row>
    <row r="61" spans="1:17">
      <c r="A61" s="25" t="s">
        <v>407</v>
      </c>
      <c r="B61" s="22">
        <v>7</v>
      </c>
      <c r="C61" s="22">
        <v>1</v>
      </c>
      <c r="D61" s="22">
        <v>13</v>
      </c>
      <c r="E61" s="22"/>
      <c r="F61" s="22"/>
      <c r="G61" s="22"/>
      <c r="H61" s="22"/>
      <c r="I61" s="22"/>
      <c r="J61" s="22"/>
      <c r="K61" s="1">
        <f t="shared" si="1"/>
        <v>7</v>
      </c>
      <c r="L61" s="1">
        <f t="shared" si="1"/>
        <v>1</v>
      </c>
      <c r="M61" s="1">
        <f t="shared" si="1"/>
        <v>13</v>
      </c>
      <c r="N61" s="22"/>
      <c r="O61" s="22"/>
      <c r="P61" s="22"/>
      <c r="Q61" s="22"/>
    </row>
    <row r="62" spans="1:17">
      <c r="A62" s="25" t="s">
        <v>408</v>
      </c>
      <c r="B62" s="22">
        <v>13</v>
      </c>
      <c r="C62" s="22">
        <v>10</v>
      </c>
      <c r="D62" s="22">
        <v>16</v>
      </c>
      <c r="E62" s="22">
        <v>6</v>
      </c>
      <c r="F62" s="22">
        <v>1</v>
      </c>
      <c r="G62" s="22">
        <v>10</v>
      </c>
      <c r="H62" s="22">
        <v>6</v>
      </c>
      <c r="I62" s="22">
        <v>1</v>
      </c>
      <c r="J62" s="22">
        <v>10</v>
      </c>
      <c r="K62" s="1">
        <f t="shared" si="1"/>
        <v>8.3333333333333339</v>
      </c>
      <c r="L62" s="1">
        <f t="shared" si="1"/>
        <v>4</v>
      </c>
      <c r="M62" s="1">
        <f t="shared" si="1"/>
        <v>12</v>
      </c>
      <c r="N62" s="22"/>
      <c r="O62" s="22"/>
      <c r="P62" s="22"/>
      <c r="Q62" s="22"/>
    </row>
    <row r="63" spans="1:17">
      <c r="A63" s="25" t="s">
        <v>409</v>
      </c>
      <c r="B63" s="22">
        <v>12</v>
      </c>
      <c r="C63" s="22">
        <v>10</v>
      </c>
      <c r="D63" s="22">
        <v>15</v>
      </c>
      <c r="E63" s="22">
        <v>5</v>
      </c>
      <c r="F63" s="22">
        <v>-4</v>
      </c>
      <c r="G63" s="22">
        <v>13</v>
      </c>
      <c r="H63" s="22">
        <v>5</v>
      </c>
      <c r="I63" s="22">
        <v>-4</v>
      </c>
      <c r="J63" s="22">
        <v>13</v>
      </c>
      <c r="K63" s="1">
        <f t="shared" si="1"/>
        <v>7.333333333333333</v>
      </c>
      <c r="L63" s="1">
        <f t="shared" si="1"/>
        <v>0.66666666666666663</v>
      </c>
      <c r="M63" s="1">
        <f t="shared" si="1"/>
        <v>13.666666666666666</v>
      </c>
      <c r="N63" s="22"/>
      <c r="O63" s="22"/>
      <c r="P63" s="22"/>
      <c r="Q63" s="22"/>
    </row>
    <row r="64" spans="1:17">
      <c r="A64" s="25" t="s">
        <v>410</v>
      </c>
      <c r="B64" s="22">
        <v>10</v>
      </c>
      <c r="C64" s="22">
        <v>6</v>
      </c>
      <c r="D64" s="22">
        <v>12</v>
      </c>
      <c r="E64" s="22">
        <v>8</v>
      </c>
      <c r="F64" s="22">
        <v>3</v>
      </c>
      <c r="G64" s="22">
        <v>14</v>
      </c>
      <c r="H64" s="22">
        <v>8</v>
      </c>
      <c r="I64" s="22">
        <v>3</v>
      </c>
      <c r="J64" s="22">
        <v>14</v>
      </c>
      <c r="K64" s="1">
        <f t="shared" si="1"/>
        <v>8.6666666666666661</v>
      </c>
      <c r="L64" s="1">
        <f t="shared" si="1"/>
        <v>4</v>
      </c>
      <c r="M64" s="1">
        <f t="shared" si="1"/>
        <v>13.333333333333334</v>
      </c>
      <c r="N64" s="22"/>
      <c r="O64" s="22"/>
      <c r="P64" s="22"/>
      <c r="Q64" s="22"/>
    </row>
    <row r="65" spans="1:17">
      <c r="A65" s="25" t="s">
        <v>411</v>
      </c>
      <c r="B65" s="22">
        <v>7</v>
      </c>
      <c r="C65" s="22">
        <v>2</v>
      </c>
      <c r="D65" s="22">
        <v>13</v>
      </c>
      <c r="E65" s="22">
        <v>9</v>
      </c>
      <c r="F65" s="22">
        <v>6</v>
      </c>
      <c r="G65" s="22">
        <v>13</v>
      </c>
      <c r="H65" s="22">
        <v>9</v>
      </c>
      <c r="I65" s="22">
        <v>6</v>
      </c>
      <c r="J65" s="22">
        <v>13</v>
      </c>
      <c r="K65" s="1">
        <f t="shared" si="1"/>
        <v>8.3333333333333339</v>
      </c>
      <c r="L65" s="1">
        <f t="shared" si="1"/>
        <v>4.666666666666667</v>
      </c>
      <c r="M65" s="1">
        <f t="shared" si="1"/>
        <v>13</v>
      </c>
      <c r="N65" s="22"/>
      <c r="O65" s="22"/>
      <c r="P65" s="22"/>
      <c r="Q65" s="22"/>
    </row>
    <row r="66" spans="1:17">
      <c r="A66" s="25" t="s">
        <v>412</v>
      </c>
      <c r="B66" s="22">
        <v>7</v>
      </c>
      <c r="C66" s="22">
        <v>1</v>
      </c>
      <c r="D66" s="22">
        <v>12</v>
      </c>
      <c r="E66" s="22">
        <v>7</v>
      </c>
      <c r="F66" s="22">
        <v>4</v>
      </c>
      <c r="G66" s="22">
        <v>11</v>
      </c>
      <c r="H66" s="22">
        <v>7</v>
      </c>
      <c r="I66" s="22">
        <v>4</v>
      </c>
      <c r="J66" s="22">
        <v>11</v>
      </c>
      <c r="K66" s="1">
        <f t="shared" si="1"/>
        <v>7</v>
      </c>
      <c r="L66" s="1">
        <f t="shared" si="1"/>
        <v>3</v>
      </c>
      <c r="M66" s="1">
        <f t="shared" si="1"/>
        <v>11.333333333333334</v>
      </c>
      <c r="N66" s="22"/>
      <c r="O66" s="22"/>
      <c r="P66" s="22"/>
      <c r="Q66" s="22"/>
    </row>
    <row r="67" spans="1:17">
      <c r="A67" s="25" t="s">
        <v>413</v>
      </c>
      <c r="B67" s="22">
        <v>11</v>
      </c>
      <c r="C67" s="22">
        <v>8</v>
      </c>
      <c r="D67" s="22">
        <v>14</v>
      </c>
      <c r="E67" s="22">
        <v>6</v>
      </c>
      <c r="F67" s="22">
        <v>3</v>
      </c>
      <c r="G67" s="22">
        <v>8</v>
      </c>
      <c r="H67" s="22">
        <v>6</v>
      </c>
      <c r="I67" s="22">
        <v>3</v>
      </c>
      <c r="J67" s="22">
        <v>8</v>
      </c>
      <c r="K67" s="1">
        <f t="shared" ref="K67:M130" si="2">AVERAGE(B67,E67,H67)</f>
        <v>7.666666666666667</v>
      </c>
      <c r="L67" s="1">
        <f t="shared" si="2"/>
        <v>4.666666666666667</v>
      </c>
      <c r="M67" s="1">
        <f t="shared" si="2"/>
        <v>10</v>
      </c>
      <c r="N67" s="22"/>
      <c r="O67" s="22"/>
      <c r="P67" s="22"/>
      <c r="Q67" s="22"/>
    </row>
    <row r="68" spans="1:17">
      <c r="A68" s="25" t="s">
        <v>414</v>
      </c>
      <c r="B68" s="22">
        <v>10</v>
      </c>
      <c r="C68" s="22">
        <v>5</v>
      </c>
      <c r="D68" s="22">
        <v>13</v>
      </c>
      <c r="E68" s="22">
        <v>7</v>
      </c>
      <c r="F68" s="22">
        <v>2</v>
      </c>
      <c r="G68" s="22">
        <v>11</v>
      </c>
      <c r="H68" s="22">
        <v>7</v>
      </c>
      <c r="I68" s="22">
        <v>2</v>
      </c>
      <c r="J68" s="22">
        <v>11</v>
      </c>
      <c r="K68" s="1">
        <f t="shared" si="2"/>
        <v>8</v>
      </c>
      <c r="L68" s="1">
        <f t="shared" si="2"/>
        <v>3</v>
      </c>
      <c r="M68" s="1">
        <f t="shared" si="2"/>
        <v>11.666666666666666</v>
      </c>
      <c r="N68" s="22"/>
      <c r="O68" s="22"/>
      <c r="P68" s="22"/>
      <c r="Q68" s="22"/>
    </row>
    <row r="69" spans="1:17">
      <c r="A69" s="25" t="s">
        <v>415</v>
      </c>
      <c r="B69" s="22">
        <v>10</v>
      </c>
      <c r="C69" s="22">
        <v>4</v>
      </c>
      <c r="D69" s="22">
        <v>16</v>
      </c>
      <c r="E69" s="22">
        <v>6</v>
      </c>
      <c r="F69" s="22">
        <v>0</v>
      </c>
      <c r="G69" s="22">
        <v>11</v>
      </c>
      <c r="H69" s="22">
        <v>6</v>
      </c>
      <c r="I69" s="22">
        <v>0</v>
      </c>
      <c r="J69" s="22">
        <v>11</v>
      </c>
      <c r="K69" s="1">
        <f t="shared" si="2"/>
        <v>7.333333333333333</v>
      </c>
      <c r="L69" s="1">
        <f t="shared" si="2"/>
        <v>1.3333333333333333</v>
      </c>
      <c r="M69" s="1">
        <f t="shared" si="2"/>
        <v>12.666666666666666</v>
      </c>
      <c r="N69" s="22"/>
      <c r="O69" s="22"/>
      <c r="P69" s="22"/>
      <c r="Q69" s="22"/>
    </row>
    <row r="70" spans="1:17">
      <c r="A70" s="25" t="s">
        <v>416</v>
      </c>
      <c r="B70" s="22">
        <v>8</v>
      </c>
      <c r="C70" s="22">
        <v>2</v>
      </c>
      <c r="D70" s="22">
        <v>13</v>
      </c>
      <c r="E70" s="22">
        <v>6</v>
      </c>
      <c r="F70" s="22">
        <v>-4</v>
      </c>
      <c r="G70" s="22">
        <v>15</v>
      </c>
      <c r="H70" s="22">
        <v>6</v>
      </c>
      <c r="I70" s="22">
        <v>-4</v>
      </c>
      <c r="J70" s="22">
        <v>15</v>
      </c>
      <c r="K70" s="1">
        <f t="shared" si="2"/>
        <v>6.666666666666667</v>
      </c>
      <c r="L70" s="1">
        <f t="shared" si="2"/>
        <v>-2</v>
      </c>
      <c r="M70" s="1">
        <f t="shared" si="2"/>
        <v>14.333333333333334</v>
      </c>
      <c r="N70" s="22"/>
      <c r="O70" s="22"/>
      <c r="P70" s="22"/>
      <c r="Q70" s="22"/>
    </row>
    <row r="71" spans="1:17">
      <c r="A71" s="25" t="s">
        <v>417</v>
      </c>
      <c r="B71" s="22">
        <v>11</v>
      </c>
      <c r="C71" s="22">
        <v>4</v>
      </c>
      <c r="D71" s="22">
        <v>17</v>
      </c>
      <c r="E71" s="22">
        <v>8</v>
      </c>
      <c r="F71" s="22">
        <v>-2</v>
      </c>
      <c r="G71" s="22">
        <v>17</v>
      </c>
      <c r="H71" s="22">
        <v>8</v>
      </c>
      <c r="I71" s="22">
        <v>-2</v>
      </c>
      <c r="J71" s="22">
        <v>17</v>
      </c>
      <c r="K71" s="1">
        <f t="shared" si="2"/>
        <v>9</v>
      </c>
      <c r="L71" s="1">
        <f t="shared" si="2"/>
        <v>0</v>
      </c>
      <c r="M71" s="1">
        <f t="shared" si="2"/>
        <v>17</v>
      </c>
      <c r="N71" s="22"/>
      <c r="O71" s="22"/>
      <c r="P71" s="22"/>
      <c r="Q71" s="22"/>
    </row>
    <row r="72" spans="1:17">
      <c r="A72" s="25" t="s">
        <v>418</v>
      </c>
      <c r="B72" s="22">
        <v>12</v>
      </c>
      <c r="C72" s="22">
        <v>3</v>
      </c>
      <c r="D72" s="22">
        <v>19</v>
      </c>
      <c r="E72" s="22">
        <v>8</v>
      </c>
      <c r="F72" s="22">
        <v>0</v>
      </c>
      <c r="G72" s="22">
        <v>17</v>
      </c>
      <c r="H72" s="22">
        <v>8</v>
      </c>
      <c r="I72" s="22">
        <v>0</v>
      </c>
      <c r="J72" s="22">
        <v>17</v>
      </c>
      <c r="K72" s="1">
        <f t="shared" si="2"/>
        <v>9.3333333333333339</v>
      </c>
      <c r="L72" s="1">
        <f t="shared" si="2"/>
        <v>1</v>
      </c>
      <c r="M72" s="1">
        <f t="shared" si="2"/>
        <v>17.666666666666668</v>
      </c>
      <c r="N72" s="22"/>
      <c r="O72" s="22"/>
      <c r="P72" s="22"/>
      <c r="Q72" s="22"/>
    </row>
    <row r="73" spans="1:17">
      <c r="A73" s="25" t="s">
        <v>419</v>
      </c>
      <c r="B73" s="22">
        <v>11</v>
      </c>
      <c r="C73" s="22">
        <v>7</v>
      </c>
      <c r="D73" s="22">
        <v>13</v>
      </c>
      <c r="E73" s="22">
        <v>8</v>
      </c>
      <c r="F73" s="22">
        <v>1</v>
      </c>
      <c r="G73" s="22">
        <v>14</v>
      </c>
      <c r="H73" s="22">
        <v>8</v>
      </c>
      <c r="I73" s="22">
        <v>1</v>
      </c>
      <c r="J73" s="22">
        <v>14</v>
      </c>
      <c r="K73" s="1">
        <f t="shared" si="2"/>
        <v>9</v>
      </c>
      <c r="L73" s="1">
        <f t="shared" si="2"/>
        <v>3</v>
      </c>
      <c r="M73" s="1">
        <f t="shared" si="2"/>
        <v>13.666666666666666</v>
      </c>
      <c r="N73" s="22"/>
      <c r="O73" s="22"/>
      <c r="P73" s="22"/>
      <c r="Q73" s="22"/>
    </row>
    <row r="74" spans="1:17">
      <c r="A74" s="25" t="s">
        <v>420</v>
      </c>
      <c r="B74" s="22">
        <v>13</v>
      </c>
      <c r="C74" s="22">
        <v>10</v>
      </c>
      <c r="D74" s="22">
        <v>17</v>
      </c>
      <c r="E74" s="22">
        <v>8</v>
      </c>
      <c r="F74" s="22">
        <v>-1</v>
      </c>
      <c r="G74" s="22">
        <v>16</v>
      </c>
      <c r="H74" s="22">
        <v>8</v>
      </c>
      <c r="I74" s="22">
        <v>-1</v>
      </c>
      <c r="J74" s="22">
        <v>16</v>
      </c>
      <c r="K74" s="1">
        <f t="shared" si="2"/>
        <v>9.6666666666666661</v>
      </c>
      <c r="L74" s="1">
        <f t="shared" si="2"/>
        <v>2.6666666666666665</v>
      </c>
      <c r="M74" s="1">
        <f t="shared" si="2"/>
        <v>16.333333333333332</v>
      </c>
      <c r="N74" s="22"/>
      <c r="O74" s="22"/>
      <c r="P74" s="22"/>
      <c r="Q74" s="22"/>
    </row>
    <row r="75" spans="1:17">
      <c r="A75" s="25" t="s">
        <v>421</v>
      </c>
      <c r="B75" s="22">
        <v>13</v>
      </c>
      <c r="C75" s="22">
        <v>7</v>
      </c>
      <c r="D75" s="22">
        <v>18</v>
      </c>
      <c r="E75" s="22">
        <v>12</v>
      </c>
      <c r="F75" s="22">
        <v>7</v>
      </c>
      <c r="G75" s="22">
        <v>19</v>
      </c>
      <c r="H75" s="22">
        <v>12</v>
      </c>
      <c r="I75" s="22">
        <v>7</v>
      </c>
      <c r="J75" s="22">
        <v>19</v>
      </c>
      <c r="K75" s="1">
        <f t="shared" si="2"/>
        <v>12.333333333333334</v>
      </c>
      <c r="L75" s="1">
        <f t="shared" si="2"/>
        <v>7</v>
      </c>
      <c r="M75" s="1">
        <f t="shared" si="2"/>
        <v>18.666666666666668</v>
      </c>
      <c r="N75" s="22"/>
      <c r="O75" s="22"/>
      <c r="P75" s="22"/>
      <c r="Q75" s="22"/>
    </row>
    <row r="76" spans="1:17">
      <c r="A76" s="25" t="s">
        <v>422</v>
      </c>
      <c r="B76" s="22">
        <v>12</v>
      </c>
      <c r="C76" s="22">
        <v>8</v>
      </c>
      <c r="D76" s="22">
        <v>16</v>
      </c>
      <c r="E76" s="22">
        <v>11</v>
      </c>
      <c r="F76" s="22">
        <v>5</v>
      </c>
      <c r="G76" s="22">
        <v>18</v>
      </c>
      <c r="H76" s="22">
        <v>11</v>
      </c>
      <c r="I76" s="22">
        <v>5</v>
      </c>
      <c r="J76" s="22">
        <v>18</v>
      </c>
      <c r="K76" s="1">
        <f t="shared" si="2"/>
        <v>11.333333333333334</v>
      </c>
      <c r="L76" s="1">
        <f t="shared" si="2"/>
        <v>6</v>
      </c>
      <c r="M76" s="1">
        <f t="shared" si="2"/>
        <v>17.333333333333332</v>
      </c>
      <c r="N76" s="22"/>
      <c r="O76" s="22"/>
      <c r="P76" s="22"/>
      <c r="Q76" s="22"/>
    </row>
    <row r="77" spans="1:17">
      <c r="A77" s="25" t="s">
        <v>423</v>
      </c>
      <c r="B77" s="22">
        <v>11</v>
      </c>
      <c r="C77" s="22">
        <v>1</v>
      </c>
      <c r="D77" s="22">
        <v>20</v>
      </c>
      <c r="E77" s="22">
        <v>12</v>
      </c>
      <c r="F77" s="22">
        <v>8</v>
      </c>
      <c r="G77" s="22">
        <v>15</v>
      </c>
      <c r="H77" s="22">
        <v>12</v>
      </c>
      <c r="I77" s="22">
        <v>8</v>
      </c>
      <c r="J77" s="22">
        <v>15</v>
      </c>
      <c r="K77" s="1">
        <f t="shared" si="2"/>
        <v>11.666666666666666</v>
      </c>
      <c r="L77" s="1">
        <f t="shared" si="2"/>
        <v>5.666666666666667</v>
      </c>
      <c r="M77" s="1">
        <f t="shared" si="2"/>
        <v>16.666666666666668</v>
      </c>
      <c r="N77" s="22"/>
      <c r="O77" s="22"/>
      <c r="P77" s="22"/>
      <c r="Q77" s="22"/>
    </row>
    <row r="78" spans="1:17">
      <c r="A78" s="25" t="s">
        <v>424</v>
      </c>
      <c r="B78" s="22">
        <v>11</v>
      </c>
      <c r="C78" s="22">
        <v>3</v>
      </c>
      <c r="D78" s="22">
        <v>20</v>
      </c>
      <c r="E78" s="22">
        <v>12</v>
      </c>
      <c r="F78" s="22">
        <v>5</v>
      </c>
      <c r="G78" s="22">
        <v>18</v>
      </c>
      <c r="H78" s="22">
        <v>12</v>
      </c>
      <c r="I78" s="22">
        <v>5</v>
      </c>
      <c r="J78" s="22">
        <v>18</v>
      </c>
      <c r="K78" s="1">
        <f t="shared" si="2"/>
        <v>11.666666666666666</v>
      </c>
      <c r="L78" s="1">
        <f t="shared" si="2"/>
        <v>4.333333333333333</v>
      </c>
      <c r="M78" s="1">
        <f t="shared" si="2"/>
        <v>18.666666666666668</v>
      </c>
      <c r="N78" s="22"/>
      <c r="O78" s="22"/>
      <c r="P78" s="22"/>
      <c r="Q78" s="22"/>
    </row>
    <row r="79" spans="1:17">
      <c r="A79" s="25" t="s">
        <v>425</v>
      </c>
      <c r="B79" s="22">
        <v>15</v>
      </c>
      <c r="C79" s="22">
        <v>3</v>
      </c>
      <c r="D79" s="22">
        <v>22</v>
      </c>
      <c r="E79" s="22">
        <v>13</v>
      </c>
      <c r="F79" s="22">
        <v>12</v>
      </c>
      <c r="G79" s="22">
        <v>15</v>
      </c>
      <c r="H79" s="22">
        <v>13</v>
      </c>
      <c r="I79" s="22">
        <v>12</v>
      </c>
      <c r="J79" s="22">
        <v>15</v>
      </c>
      <c r="K79" s="1">
        <f t="shared" si="2"/>
        <v>13.666666666666666</v>
      </c>
      <c r="L79" s="1">
        <f t="shared" si="2"/>
        <v>9</v>
      </c>
      <c r="M79" s="1">
        <f t="shared" si="2"/>
        <v>17.333333333333332</v>
      </c>
      <c r="N79" s="22"/>
      <c r="O79" s="22"/>
      <c r="P79" s="22"/>
      <c r="Q79" s="22"/>
    </row>
    <row r="80" spans="1:17">
      <c r="A80" s="25" t="s">
        <v>426</v>
      </c>
      <c r="B80" s="22">
        <v>14</v>
      </c>
      <c r="C80" s="22">
        <v>4</v>
      </c>
      <c r="D80" s="22">
        <v>24</v>
      </c>
      <c r="E80" s="22">
        <v>12</v>
      </c>
      <c r="F80" s="22">
        <v>9</v>
      </c>
      <c r="G80" s="22">
        <v>17</v>
      </c>
      <c r="H80" s="22">
        <v>12</v>
      </c>
      <c r="I80" s="22">
        <v>9</v>
      </c>
      <c r="J80" s="22">
        <v>17</v>
      </c>
      <c r="K80" s="1">
        <f t="shared" si="2"/>
        <v>12.666666666666666</v>
      </c>
      <c r="L80" s="1">
        <f t="shared" si="2"/>
        <v>7.333333333333333</v>
      </c>
      <c r="M80" s="1">
        <f t="shared" si="2"/>
        <v>19.333333333333332</v>
      </c>
      <c r="N80" s="22"/>
      <c r="O80" s="22"/>
      <c r="P80" s="22"/>
      <c r="Q80" s="22"/>
    </row>
    <row r="81" spans="1:17">
      <c r="A81" s="25" t="s">
        <v>427</v>
      </c>
      <c r="B81" s="22">
        <v>13</v>
      </c>
      <c r="C81" s="22">
        <v>6</v>
      </c>
      <c r="D81" s="22">
        <v>20</v>
      </c>
      <c r="E81" s="22">
        <v>11</v>
      </c>
      <c r="F81" s="22">
        <v>8</v>
      </c>
      <c r="G81" s="22">
        <v>16</v>
      </c>
      <c r="H81" s="22">
        <v>11</v>
      </c>
      <c r="I81" s="22">
        <v>8</v>
      </c>
      <c r="J81" s="22">
        <v>16</v>
      </c>
      <c r="K81" s="1">
        <f t="shared" si="2"/>
        <v>11.666666666666666</v>
      </c>
      <c r="L81" s="1">
        <f t="shared" si="2"/>
        <v>7.333333333333333</v>
      </c>
      <c r="M81" s="1">
        <f t="shared" si="2"/>
        <v>17.333333333333332</v>
      </c>
      <c r="N81" s="22"/>
      <c r="O81" s="22"/>
      <c r="P81" s="22"/>
      <c r="Q81" s="22"/>
    </row>
    <row r="82" spans="1:17">
      <c r="A82" s="25" t="s">
        <v>428</v>
      </c>
      <c r="B82" s="22">
        <v>13</v>
      </c>
      <c r="C82" s="22">
        <v>5</v>
      </c>
      <c r="D82" s="22">
        <v>21</v>
      </c>
      <c r="E82" s="22">
        <v>11</v>
      </c>
      <c r="F82" s="22">
        <v>7</v>
      </c>
      <c r="G82" s="22">
        <v>16</v>
      </c>
      <c r="H82" s="22">
        <v>11</v>
      </c>
      <c r="I82" s="22">
        <v>7</v>
      </c>
      <c r="J82" s="22">
        <v>16</v>
      </c>
      <c r="K82" s="1">
        <f t="shared" si="2"/>
        <v>11.666666666666666</v>
      </c>
      <c r="L82" s="1">
        <f t="shared" si="2"/>
        <v>6.333333333333333</v>
      </c>
      <c r="M82" s="1">
        <f t="shared" si="2"/>
        <v>17.666666666666668</v>
      </c>
      <c r="N82" s="22"/>
      <c r="O82" s="22"/>
      <c r="P82" s="22"/>
      <c r="Q82" s="22"/>
    </row>
    <row r="83" spans="1:17">
      <c r="A83" s="25" t="s">
        <v>429</v>
      </c>
      <c r="B83" s="22">
        <v>13</v>
      </c>
      <c r="C83" s="22">
        <v>8</v>
      </c>
      <c r="D83" s="22">
        <v>17</v>
      </c>
      <c r="E83" s="22">
        <v>11</v>
      </c>
      <c r="F83" s="22">
        <v>1</v>
      </c>
      <c r="G83" s="22">
        <v>17</v>
      </c>
      <c r="H83" s="22">
        <v>11</v>
      </c>
      <c r="I83" s="22">
        <v>1</v>
      </c>
      <c r="J83" s="22">
        <v>17</v>
      </c>
      <c r="K83" s="1">
        <f t="shared" si="2"/>
        <v>11.666666666666666</v>
      </c>
      <c r="L83" s="1">
        <f t="shared" si="2"/>
        <v>3.3333333333333335</v>
      </c>
      <c r="M83" s="1">
        <f t="shared" si="2"/>
        <v>17</v>
      </c>
      <c r="N83" s="22"/>
      <c r="O83" s="22"/>
      <c r="P83" s="22"/>
      <c r="Q83" s="22"/>
    </row>
    <row r="84" spans="1:17">
      <c r="A84" s="25" t="s">
        <v>430</v>
      </c>
      <c r="B84" s="22">
        <v>7</v>
      </c>
      <c r="C84" s="22">
        <v>4</v>
      </c>
      <c r="D84" s="22">
        <v>10</v>
      </c>
      <c r="E84" s="22">
        <v>12</v>
      </c>
      <c r="F84" s="22">
        <v>2</v>
      </c>
      <c r="G84" s="22">
        <v>21</v>
      </c>
      <c r="H84" s="22">
        <v>12</v>
      </c>
      <c r="I84" s="22">
        <v>2</v>
      </c>
      <c r="J84" s="22">
        <v>21</v>
      </c>
      <c r="K84" s="1">
        <f t="shared" si="2"/>
        <v>10.333333333333334</v>
      </c>
      <c r="L84" s="1">
        <f t="shared" si="2"/>
        <v>2.6666666666666665</v>
      </c>
      <c r="M84" s="1">
        <f t="shared" si="2"/>
        <v>17.333333333333332</v>
      </c>
      <c r="N84" s="22"/>
      <c r="O84" s="22"/>
      <c r="P84" s="22"/>
      <c r="Q84" s="22"/>
    </row>
    <row r="85" spans="1:17">
      <c r="A85" s="25" t="s">
        <v>431</v>
      </c>
      <c r="B85" s="22">
        <v>5</v>
      </c>
      <c r="C85" s="22">
        <v>-2</v>
      </c>
      <c r="D85" s="22">
        <v>10</v>
      </c>
      <c r="E85" s="22">
        <v>10</v>
      </c>
      <c r="F85" s="22">
        <v>2</v>
      </c>
      <c r="G85" s="22">
        <v>22</v>
      </c>
      <c r="H85" s="22">
        <v>10</v>
      </c>
      <c r="I85" s="22">
        <v>2</v>
      </c>
      <c r="J85" s="22">
        <v>22</v>
      </c>
      <c r="K85" s="1">
        <f t="shared" si="2"/>
        <v>8.3333333333333339</v>
      </c>
      <c r="L85" s="1">
        <f t="shared" si="2"/>
        <v>0.66666666666666663</v>
      </c>
      <c r="M85" s="1">
        <f t="shared" si="2"/>
        <v>18</v>
      </c>
      <c r="N85" s="22"/>
      <c r="O85" s="22"/>
      <c r="P85" s="22"/>
      <c r="Q85" s="22"/>
    </row>
    <row r="86" spans="1:17">
      <c r="A86" s="25" t="s">
        <v>432</v>
      </c>
      <c r="B86" s="22">
        <v>5</v>
      </c>
      <c r="C86" s="22">
        <v>3</v>
      </c>
      <c r="D86" s="22">
        <v>8</v>
      </c>
      <c r="E86" s="22">
        <v>10</v>
      </c>
      <c r="F86" s="22">
        <v>1</v>
      </c>
      <c r="G86" s="22">
        <v>21</v>
      </c>
      <c r="H86" s="22">
        <v>10</v>
      </c>
      <c r="I86" s="22">
        <v>1</v>
      </c>
      <c r="J86" s="22">
        <v>21</v>
      </c>
      <c r="K86" s="1">
        <f t="shared" si="2"/>
        <v>8.3333333333333339</v>
      </c>
      <c r="L86" s="1">
        <f t="shared" si="2"/>
        <v>1.6666666666666667</v>
      </c>
      <c r="M86" s="1">
        <f t="shared" si="2"/>
        <v>16.666666666666668</v>
      </c>
      <c r="N86" s="22"/>
      <c r="O86" s="22"/>
      <c r="P86" s="22"/>
      <c r="Q86" s="22"/>
    </row>
    <row r="87" spans="1:17">
      <c r="A87" s="25" t="s">
        <v>433</v>
      </c>
      <c r="B87" s="22">
        <v>7</v>
      </c>
      <c r="C87" s="22">
        <v>5</v>
      </c>
      <c r="D87" s="22">
        <v>9</v>
      </c>
      <c r="E87" s="22">
        <v>14</v>
      </c>
      <c r="F87" s="22">
        <v>4</v>
      </c>
      <c r="G87" s="22">
        <v>24</v>
      </c>
      <c r="H87" s="22">
        <v>14</v>
      </c>
      <c r="I87" s="22">
        <v>4</v>
      </c>
      <c r="J87" s="22">
        <v>24</v>
      </c>
      <c r="K87" s="1">
        <f t="shared" si="2"/>
        <v>11.666666666666666</v>
      </c>
      <c r="L87" s="1">
        <f t="shared" si="2"/>
        <v>4.333333333333333</v>
      </c>
      <c r="M87" s="1">
        <f t="shared" si="2"/>
        <v>19</v>
      </c>
      <c r="N87" s="22"/>
      <c r="O87" s="22"/>
      <c r="P87" s="22"/>
      <c r="Q87" s="22"/>
    </row>
    <row r="88" spans="1:17">
      <c r="A88" s="25" t="s">
        <v>434</v>
      </c>
      <c r="B88" s="22">
        <v>10</v>
      </c>
      <c r="C88" s="22">
        <v>8</v>
      </c>
      <c r="D88" s="22">
        <v>12</v>
      </c>
      <c r="E88" s="22">
        <v>16</v>
      </c>
      <c r="F88" s="22">
        <v>7</v>
      </c>
      <c r="G88" s="22">
        <v>23</v>
      </c>
      <c r="H88" s="22">
        <v>16</v>
      </c>
      <c r="I88" s="22">
        <v>7</v>
      </c>
      <c r="J88" s="22">
        <v>23</v>
      </c>
      <c r="K88" s="1">
        <f t="shared" si="2"/>
        <v>14</v>
      </c>
      <c r="L88" s="1">
        <f t="shared" si="2"/>
        <v>7.333333333333333</v>
      </c>
      <c r="M88" s="1">
        <f t="shared" si="2"/>
        <v>19.333333333333332</v>
      </c>
      <c r="N88" s="22"/>
      <c r="O88" s="22"/>
      <c r="P88" s="22"/>
      <c r="Q88" s="22"/>
    </row>
    <row r="89" spans="1:17">
      <c r="A89" s="25" t="s">
        <v>435</v>
      </c>
      <c r="B89" s="22">
        <v>14</v>
      </c>
      <c r="C89" s="22">
        <v>8</v>
      </c>
      <c r="D89" s="22">
        <v>19</v>
      </c>
      <c r="E89" s="22">
        <v>15</v>
      </c>
      <c r="F89" s="22">
        <v>5</v>
      </c>
      <c r="G89" s="22">
        <v>24</v>
      </c>
      <c r="H89" s="22">
        <v>15</v>
      </c>
      <c r="I89" s="22">
        <v>5</v>
      </c>
      <c r="J89" s="22">
        <v>24</v>
      </c>
      <c r="K89" s="1">
        <f t="shared" si="2"/>
        <v>14.666666666666666</v>
      </c>
      <c r="L89" s="1">
        <f t="shared" si="2"/>
        <v>6</v>
      </c>
      <c r="M89" s="1">
        <f t="shared" si="2"/>
        <v>22.333333333333332</v>
      </c>
      <c r="N89" s="22"/>
      <c r="O89" s="22"/>
      <c r="P89" s="22"/>
      <c r="Q89" s="22"/>
    </row>
    <row r="90" spans="1:17">
      <c r="A90" s="25" t="s">
        <v>436</v>
      </c>
      <c r="B90" s="22">
        <v>12</v>
      </c>
      <c r="C90" s="22">
        <v>3</v>
      </c>
      <c r="D90" s="22">
        <v>20</v>
      </c>
      <c r="E90" s="22">
        <v>13</v>
      </c>
      <c r="F90" s="22">
        <v>5</v>
      </c>
      <c r="G90" s="22">
        <v>20</v>
      </c>
      <c r="H90" s="22">
        <v>13</v>
      </c>
      <c r="I90" s="22">
        <v>5</v>
      </c>
      <c r="J90" s="22">
        <v>20</v>
      </c>
      <c r="K90" s="1">
        <f t="shared" si="2"/>
        <v>12.666666666666666</v>
      </c>
      <c r="L90" s="1">
        <f t="shared" si="2"/>
        <v>4.333333333333333</v>
      </c>
      <c r="M90" s="1">
        <f t="shared" si="2"/>
        <v>20</v>
      </c>
      <c r="N90" s="22"/>
      <c r="O90" s="22"/>
      <c r="P90" s="22"/>
      <c r="Q90" s="22"/>
    </row>
    <row r="91" spans="1:17">
      <c r="A91" s="25" t="s">
        <v>437</v>
      </c>
      <c r="B91" s="22">
        <v>12</v>
      </c>
      <c r="C91" s="22">
        <v>6</v>
      </c>
      <c r="D91" s="22">
        <v>20</v>
      </c>
      <c r="E91" s="22">
        <v>11</v>
      </c>
      <c r="F91" s="22">
        <v>9</v>
      </c>
      <c r="G91" s="22">
        <v>13</v>
      </c>
      <c r="H91" s="22">
        <v>11</v>
      </c>
      <c r="I91" s="22">
        <v>9</v>
      </c>
      <c r="J91" s="22">
        <v>13</v>
      </c>
      <c r="K91" s="1">
        <f t="shared" si="2"/>
        <v>11.333333333333334</v>
      </c>
      <c r="L91" s="1">
        <f t="shared" si="2"/>
        <v>8</v>
      </c>
      <c r="M91" s="1">
        <f t="shared" si="2"/>
        <v>15.333333333333334</v>
      </c>
      <c r="N91" s="22"/>
      <c r="O91" s="22"/>
      <c r="P91" s="22"/>
      <c r="Q91" s="22"/>
    </row>
    <row r="92" spans="1:17">
      <c r="A92" s="25" t="s">
        <v>438</v>
      </c>
      <c r="B92" s="22">
        <v>9</v>
      </c>
      <c r="C92" s="22">
        <v>5</v>
      </c>
      <c r="D92" s="22">
        <v>11</v>
      </c>
      <c r="E92" s="22">
        <v>11</v>
      </c>
      <c r="F92" s="22">
        <v>11</v>
      </c>
      <c r="G92" s="22">
        <v>13</v>
      </c>
      <c r="H92" s="22">
        <v>11</v>
      </c>
      <c r="I92" s="22">
        <v>11</v>
      </c>
      <c r="J92" s="22">
        <v>13</v>
      </c>
      <c r="K92" s="1">
        <f t="shared" si="2"/>
        <v>10.333333333333334</v>
      </c>
      <c r="L92" s="1">
        <f t="shared" si="2"/>
        <v>9</v>
      </c>
      <c r="M92" s="1">
        <f t="shared" si="2"/>
        <v>12.333333333333334</v>
      </c>
      <c r="N92" s="22"/>
      <c r="O92" s="22"/>
      <c r="P92" s="22"/>
      <c r="Q92" s="22"/>
    </row>
    <row r="93" spans="1:17">
      <c r="A93" s="25" t="s">
        <v>439</v>
      </c>
      <c r="B93" s="22">
        <v>8</v>
      </c>
      <c r="C93" s="22">
        <v>4</v>
      </c>
      <c r="D93" s="22">
        <v>13</v>
      </c>
      <c r="E93" s="22">
        <v>12</v>
      </c>
      <c r="F93" s="22">
        <v>7</v>
      </c>
      <c r="G93" s="22">
        <v>15</v>
      </c>
      <c r="H93" s="22"/>
      <c r="I93" s="22"/>
      <c r="J93" s="22"/>
      <c r="K93" s="1">
        <f t="shared" si="2"/>
        <v>10</v>
      </c>
      <c r="L93" s="1">
        <f t="shared" si="2"/>
        <v>5.5</v>
      </c>
      <c r="M93" s="1">
        <f t="shared" si="2"/>
        <v>14</v>
      </c>
      <c r="N93" s="22"/>
      <c r="O93" s="22"/>
      <c r="P93" s="22"/>
      <c r="Q93" s="22"/>
    </row>
    <row r="94" spans="1:17">
      <c r="A94" s="25" t="s">
        <v>440</v>
      </c>
      <c r="B94" s="22">
        <v>8</v>
      </c>
      <c r="C94" s="22">
        <v>-2</v>
      </c>
      <c r="D94" s="22">
        <v>17</v>
      </c>
      <c r="E94" s="22">
        <v>6</v>
      </c>
      <c r="F94" s="22">
        <v>4</v>
      </c>
      <c r="G94" s="22">
        <v>9</v>
      </c>
      <c r="H94" s="22"/>
      <c r="I94" s="22"/>
      <c r="J94" s="22"/>
      <c r="K94" s="1">
        <f t="shared" si="2"/>
        <v>7</v>
      </c>
      <c r="L94" s="1">
        <f t="shared" si="2"/>
        <v>1</v>
      </c>
      <c r="M94" s="1">
        <f t="shared" si="2"/>
        <v>13</v>
      </c>
      <c r="N94" s="22"/>
      <c r="O94" s="22"/>
      <c r="P94" s="22"/>
      <c r="Q94" s="22"/>
    </row>
    <row r="95" spans="1:17">
      <c r="A95" s="25" t="s">
        <v>441</v>
      </c>
      <c r="B95" s="22">
        <v>10</v>
      </c>
      <c r="C95" s="22">
        <v>1</v>
      </c>
      <c r="D95" s="22">
        <v>19</v>
      </c>
      <c r="E95" s="22">
        <v>8</v>
      </c>
      <c r="F95" s="22">
        <v>1</v>
      </c>
      <c r="G95" s="22">
        <v>13</v>
      </c>
      <c r="H95" s="22"/>
      <c r="I95" s="22"/>
      <c r="J95" s="22"/>
      <c r="K95" s="1">
        <f t="shared" si="2"/>
        <v>9</v>
      </c>
      <c r="L95" s="1">
        <f t="shared" si="2"/>
        <v>1</v>
      </c>
      <c r="M95" s="1">
        <f t="shared" si="2"/>
        <v>16</v>
      </c>
      <c r="N95" s="22"/>
      <c r="O95" s="22"/>
      <c r="P95" s="22"/>
      <c r="Q95" s="22"/>
    </row>
    <row r="96" spans="1:17">
      <c r="A96" s="25" t="s">
        <v>442</v>
      </c>
      <c r="B96" s="22">
        <v>13</v>
      </c>
      <c r="C96" s="22">
        <v>4</v>
      </c>
      <c r="D96" s="22">
        <v>20</v>
      </c>
      <c r="E96" s="22">
        <v>11</v>
      </c>
      <c r="F96" s="22">
        <v>6</v>
      </c>
      <c r="G96" s="22">
        <v>17</v>
      </c>
      <c r="H96" s="22"/>
      <c r="I96" s="22"/>
      <c r="J96" s="22"/>
      <c r="K96" s="1">
        <f t="shared" si="2"/>
        <v>12</v>
      </c>
      <c r="L96" s="1">
        <f t="shared" si="2"/>
        <v>5</v>
      </c>
      <c r="M96" s="1">
        <f t="shared" si="2"/>
        <v>18.5</v>
      </c>
      <c r="N96" s="22"/>
      <c r="O96" s="22"/>
      <c r="P96" s="22"/>
      <c r="Q96" s="22"/>
    </row>
    <row r="97" spans="1:17">
      <c r="A97" s="25" t="s">
        <v>443</v>
      </c>
      <c r="B97" s="22">
        <v>15</v>
      </c>
      <c r="C97" s="22">
        <v>6</v>
      </c>
      <c r="D97" s="22">
        <v>20</v>
      </c>
      <c r="E97" s="22">
        <v>9</v>
      </c>
      <c r="F97" s="22">
        <v>3</v>
      </c>
      <c r="G97" s="22">
        <v>18</v>
      </c>
      <c r="H97" s="22"/>
      <c r="I97" s="22"/>
      <c r="J97" s="22"/>
      <c r="K97" s="1">
        <f t="shared" si="2"/>
        <v>12</v>
      </c>
      <c r="L97" s="1">
        <f t="shared" si="2"/>
        <v>4.5</v>
      </c>
      <c r="M97" s="1">
        <f t="shared" si="2"/>
        <v>19</v>
      </c>
      <c r="N97" s="22"/>
      <c r="O97" s="22"/>
      <c r="P97" s="22"/>
      <c r="Q97" s="22"/>
    </row>
    <row r="98" spans="1:17">
      <c r="A98" s="25" t="s">
        <v>444</v>
      </c>
      <c r="B98" s="22">
        <v>17</v>
      </c>
      <c r="C98" s="22">
        <v>12</v>
      </c>
      <c r="D98" s="22">
        <v>22</v>
      </c>
      <c r="E98" s="22">
        <v>9</v>
      </c>
      <c r="F98" s="22">
        <v>3</v>
      </c>
      <c r="G98" s="22">
        <v>18</v>
      </c>
      <c r="H98" s="22"/>
      <c r="I98" s="22"/>
      <c r="J98" s="22"/>
      <c r="K98" s="1">
        <f t="shared" si="2"/>
        <v>13</v>
      </c>
      <c r="L98" s="1">
        <f t="shared" si="2"/>
        <v>7.5</v>
      </c>
      <c r="M98" s="1">
        <f t="shared" si="2"/>
        <v>20</v>
      </c>
      <c r="N98" s="22"/>
      <c r="O98" s="22"/>
      <c r="P98" s="22"/>
      <c r="Q98" s="22"/>
    </row>
    <row r="99" spans="1:17">
      <c r="A99" s="25" t="s">
        <v>445</v>
      </c>
      <c r="B99" s="22">
        <v>15</v>
      </c>
      <c r="C99" s="22">
        <v>4</v>
      </c>
      <c r="D99" s="22">
        <v>23</v>
      </c>
      <c r="E99" s="22">
        <v>11</v>
      </c>
      <c r="F99" s="22">
        <v>8</v>
      </c>
      <c r="G99" s="22">
        <v>15</v>
      </c>
      <c r="H99" s="22"/>
      <c r="I99" s="22"/>
      <c r="J99" s="22"/>
      <c r="K99" s="1">
        <f t="shared" si="2"/>
        <v>13</v>
      </c>
      <c r="L99" s="1">
        <f t="shared" si="2"/>
        <v>6</v>
      </c>
      <c r="M99" s="1">
        <f t="shared" si="2"/>
        <v>19</v>
      </c>
      <c r="N99" s="22"/>
      <c r="O99" s="22"/>
      <c r="P99" s="22"/>
      <c r="Q99" s="22"/>
    </row>
    <row r="100" spans="1:17">
      <c r="A100" s="25" t="s">
        <v>446</v>
      </c>
      <c r="B100" s="22">
        <v>16</v>
      </c>
      <c r="C100" s="22">
        <v>5</v>
      </c>
      <c r="D100" s="22">
        <v>24</v>
      </c>
      <c r="E100" s="22">
        <v>17</v>
      </c>
      <c r="F100" s="22">
        <v>14</v>
      </c>
      <c r="G100" s="22">
        <v>21</v>
      </c>
      <c r="H100" s="22"/>
      <c r="I100" s="22"/>
      <c r="J100" s="22"/>
      <c r="K100" s="1">
        <f t="shared" si="2"/>
        <v>16.5</v>
      </c>
      <c r="L100" s="1">
        <f t="shared" si="2"/>
        <v>9.5</v>
      </c>
      <c r="M100" s="1">
        <f t="shared" si="2"/>
        <v>22.5</v>
      </c>
      <c r="N100" s="22"/>
      <c r="O100" s="22"/>
      <c r="P100" s="22"/>
      <c r="Q100" s="22"/>
    </row>
    <row r="101" spans="1:17">
      <c r="A101" s="25" t="s">
        <v>447</v>
      </c>
      <c r="B101" s="22">
        <v>15</v>
      </c>
      <c r="C101" s="22">
        <v>3</v>
      </c>
      <c r="D101" s="22">
        <v>25</v>
      </c>
      <c r="E101" s="22">
        <v>13</v>
      </c>
      <c r="F101" s="22">
        <v>8</v>
      </c>
      <c r="G101" s="22">
        <v>17</v>
      </c>
      <c r="H101" s="22"/>
      <c r="I101" s="22"/>
      <c r="J101" s="22"/>
      <c r="K101" s="1">
        <f t="shared" si="2"/>
        <v>14</v>
      </c>
      <c r="L101" s="1">
        <f t="shared" si="2"/>
        <v>5.5</v>
      </c>
      <c r="M101" s="1">
        <f t="shared" si="2"/>
        <v>21</v>
      </c>
      <c r="N101" s="22"/>
      <c r="O101" s="22"/>
      <c r="P101" s="22"/>
      <c r="Q101" s="22"/>
    </row>
    <row r="102" spans="1:17">
      <c r="A102" s="25" t="s">
        <v>448</v>
      </c>
      <c r="B102" s="22">
        <v>15</v>
      </c>
      <c r="C102" s="22">
        <v>4</v>
      </c>
      <c r="D102" s="22">
        <v>25</v>
      </c>
      <c r="E102" s="22">
        <v>11</v>
      </c>
      <c r="F102" s="22">
        <v>3</v>
      </c>
      <c r="G102" s="22">
        <v>18</v>
      </c>
      <c r="H102" s="22"/>
      <c r="I102" s="22"/>
      <c r="J102" s="22"/>
      <c r="K102" s="1">
        <f t="shared" si="2"/>
        <v>13</v>
      </c>
      <c r="L102" s="1">
        <f t="shared" si="2"/>
        <v>3.5</v>
      </c>
      <c r="M102" s="1">
        <f t="shared" si="2"/>
        <v>21.5</v>
      </c>
      <c r="N102" s="22"/>
      <c r="O102" s="22"/>
      <c r="P102" s="22"/>
      <c r="Q102" s="22"/>
    </row>
    <row r="103" spans="1:17">
      <c r="A103" s="25" t="s">
        <v>449</v>
      </c>
      <c r="B103" s="22">
        <v>15</v>
      </c>
      <c r="C103" s="22">
        <v>5</v>
      </c>
      <c r="D103" s="22">
        <v>25</v>
      </c>
      <c r="E103" s="22">
        <v>11</v>
      </c>
      <c r="F103" s="22">
        <v>2</v>
      </c>
      <c r="G103" s="22">
        <v>20</v>
      </c>
      <c r="H103" s="22"/>
      <c r="I103" s="22"/>
      <c r="J103" s="22"/>
      <c r="K103" s="1">
        <f t="shared" si="2"/>
        <v>13</v>
      </c>
      <c r="L103" s="1">
        <f t="shared" si="2"/>
        <v>3.5</v>
      </c>
      <c r="M103" s="1">
        <f t="shared" si="2"/>
        <v>22.5</v>
      </c>
      <c r="N103" s="22"/>
      <c r="O103" s="22"/>
      <c r="P103" s="22"/>
      <c r="Q103" s="22"/>
    </row>
    <row r="104" spans="1:17">
      <c r="A104" s="25" t="s">
        <v>450</v>
      </c>
      <c r="B104" s="22">
        <v>14</v>
      </c>
      <c r="C104" s="22">
        <v>5</v>
      </c>
      <c r="D104" s="22">
        <v>24</v>
      </c>
      <c r="E104" s="22">
        <v>12</v>
      </c>
      <c r="F104" s="22">
        <v>4</v>
      </c>
      <c r="G104" s="22">
        <v>21</v>
      </c>
      <c r="H104" s="22"/>
      <c r="I104" s="22"/>
      <c r="J104" s="22"/>
      <c r="K104" s="1">
        <f t="shared" si="2"/>
        <v>13</v>
      </c>
      <c r="L104" s="1">
        <f t="shared" si="2"/>
        <v>4.5</v>
      </c>
      <c r="M104" s="1">
        <f t="shared" si="2"/>
        <v>22.5</v>
      </c>
      <c r="N104" s="22"/>
      <c r="O104" s="22"/>
      <c r="P104" s="22"/>
      <c r="Q104" s="22"/>
    </row>
    <row r="105" spans="1:17">
      <c r="A105" s="25" t="s">
        <v>451</v>
      </c>
      <c r="B105" s="22">
        <v>14</v>
      </c>
      <c r="C105" s="22">
        <v>7</v>
      </c>
      <c r="D105" s="22">
        <v>23</v>
      </c>
      <c r="E105" s="22">
        <v>15</v>
      </c>
      <c r="F105" s="22">
        <v>6</v>
      </c>
      <c r="G105" s="22">
        <v>25</v>
      </c>
      <c r="H105" s="22"/>
      <c r="I105" s="22"/>
      <c r="J105" s="22"/>
      <c r="K105" s="1">
        <f t="shared" si="2"/>
        <v>14.5</v>
      </c>
      <c r="L105" s="1">
        <f t="shared" si="2"/>
        <v>6.5</v>
      </c>
      <c r="M105" s="1">
        <f t="shared" si="2"/>
        <v>24</v>
      </c>
      <c r="N105" s="22"/>
      <c r="O105" s="22"/>
      <c r="P105" s="22"/>
      <c r="Q105" s="22"/>
    </row>
    <row r="106" spans="1:17">
      <c r="A106" s="25" t="s">
        <v>452</v>
      </c>
      <c r="B106" s="22">
        <v>15</v>
      </c>
      <c r="C106" s="22">
        <v>11</v>
      </c>
      <c r="D106" s="22">
        <v>23</v>
      </c>
      <c r="E106" s="22">
        <v>17</v>
      </c>
      <c r="F106" s="22">
        <v>7</v>
      </c>
      <c r="G106" s="22">
        <v>26</v>
      </c>
      <c r="H106" s="22"/>
      <c r="I106" s="22"/>
      <c r="J106" s="22"/>
      <c r="K106" s="1">
        <f t="shared" si="2"/>
        <v>16</v>
      </c>
      <c r="L106" s="1">
        <f t="shared" si="2"/>
        <v>9</v>
      </c>
      <c r="M106" s="1">
        <f t="shared" si="2"/>
        <v>24.5</v>
      </c>
      <c r="N106" s="22"/>
      <c r="O106" s="22"/>
      <c r="P106" s="22"/>
      <c r="Q106" s="22"/>
    </row>
    <row r="107" spans="1:17">
      <c r="A107" s="25" t="s">
        <v>453</v>
      </c>
      <c r="B107" s="22">
        <v>13</v>
      </c>
      <c r="C107" s="22">
        <v>7</v>
      </c>
      <c r="D107" s="22">
        <v>19</v>
      </c>
      <c r="E107" s="22">
        <v>18</v>
      </c>
      <c r="F107" s="22">
        <v>7</v>
      </c>
      <c r="G107" s="22">
        <v>28</v>
      </c>
      <c r="H107" s="22"/>
      <c r="I107" s="22"/>
      <c r="J107" s="22"/>
      <c r="K107" s="1">
        <f t="shared" si="2"/>
        <v>15.5</v>
      </c>
      <c r="L107" s="1">
        <f t="shared" si="2"/>
        <v>7</v>
      </c>
      <c r="M107" s="1">
        <f t="shared" si="2"/>
        <v>23.5</v>
      </c>
      <c r="N107" s="22"/>
      <c r="O107" s="22"/>
      <c r="P107" s="22"/>
      <c r="Q107" s="22"/>
    </row>
    <row r="108" spans="1:17">
      <c r="A108" s="25" t="s">
        <v>454</v>
      </c>
      <c r="B108" s="22">
        <v>13</v>
      </c>
      <c r="C108" s="22">
        <v>3</v>
      </c>
      <c r="D108" s="22">
        <v>22</v>
      </c>
      <c r="E108" s="22">
        <v>18</v>
      </c>
      <c r="F108" s="22">
        <v>10</v>
      </c>
      <c r="G108" s="22">
        <v>25</v>
      </c>
      <c r="H108" s="22"/>
      <c r="I108" s="22"/>
      <c r="J108" s="22"/>
      <c r="K108" s="1">
        <f t="shared" si="2"/>
        <v>15.5</v>
      </c>
      <c r="L108" s="1">
        <f t="shared" si="2"/>
        <v>6.5</v>
      </c>
      <c r="M108" s="1">
        <f t="shared" si="2"/>
        <v>23.5</v>
      </c>
      <c r="N108" s="22"/>
      <c r="O108" s="22"/>
      <c r="P108" s="22"/>
      <c r="Q108" s="22"/>
    </row>
    <row r="109" spans="1:17">
      <c r="A109" s="25" t="s">
        <v>455</v>
      </c>
      <c r="B109" s="22">
        <v>14</v>
      </c>
      <c r="C109" s="22">
        <v>5</v>
      </c>
      <c r="D109" s="22">
        <v>22</v>
      </c>
      <c r="E109" s="22">
        <v>13</v>
      </c>
      <c r="F109" s="22">
        <v>10</v>
      </c>
      <c r="G109" s="22">
        <v>16</v>
      </c>
      <c r="H109" s="22"/>
      <c r="I109" s="22"/>
      <c r="J109" s="22"/>
      <c r="K109" s="1">
        <f t="shared" si="2"/>
        <v>13.5</v>
      </c>
      <c r="L109" s="1">
        <f t="shared" si="2"/>
        <v>7.5</v>
      </c>
      <c r="M109" s="1">
        <f t="shared" si="2"/>
        <v>19</v>
      </c>
      <c r="N109" s="22"/>
      <c r="O109" s="22"/>
      <c r="P109" s="22"/>
      <c r="Q109" s="22"/>
    </row>
    <row r="110" spans="1:17">
      <c r="A110" s="25" t="s">
        <v>456</v>
      </c>
      <c r="B110" s="22">
        <v>15</v>
      </c>
      <c r="C110" s="22">
        <v>10</v>
      </c>
      <c r="D110" s="22">
        <v>21</v>
      </c>
      <c r="E110" s="22">
        <v>14</v>
      </c>
      <c r="F110" s="22">
        <v>9</v>
      </c>
      <c r="G110" s="22">
        <v>20</v>
      </c>
      <c r="H110" s="22"/>
      <c r="I110" s="22"/>
      <c r="J110" s="22"/>
      <c r="K110" s="1">
        <f t="shared" si="2"/>
        <v>14.5</v>
      </c>
      <c r="L110" s="1">
        <f t="shared" si="2"/>
        <v>9.5</v>
      </c>
      <c r="M110" s="1">
        <f t="shared" si="2"/>
        <v>20.5</v>
      </c>
      <c r="N110" s="22"/>
      <c r="O110" s="22"/>
      <c r="P110" s="22"/>
      <c r="Q110" s="22"/>
    </row>
    <row r="111" spans="1:17">
      <c r="A111" s="25" t="s">
        <v>457</v>
      </c>
      <c r="B111" s="22">
        <v>17</v>
      </c>
      <c r="C111" s="22">
        <v>13</v>
      </c>
      <c r="D111" s="22">
        <v>23</v>
      </c>
      <c r="E111" s="22">
        <v>13</v>
      </c>
      <c r="F111" s="22">
        <v>4</v>
      </c>
      <c r="G111" s="22">
        <v>20</v>
      </c>
      <c r="H111" s="22"/>
      <c r="I111" s="22"/>
      <c r="J111" s="22"/>
      <c r="K111" s="1">
        <f t="shared" si="2"/>
        <v>15</v>
      </c>
      <c r="L111" s="1">
        <f t="shared" si="2"/>
        <v>8.5</v>
      </c>
      <c r="M111" s="1">
        <f t="shared" si="2"/>
        <v>21.5</v>
      </c>
      <c r="N111" s="22"/>
      <c r="O111" s="22"/>
      <c r="P111" s="22"/>
      <c r="Q111" s="22"/>
    </row>
    <row r="112" spans="1:17">
      <c r="A112" s="25" t="s">
        <v>458</v>
      </c>
      <c r="B112" s="22">
        <v>16</v>
      </c>
      <c r="C112" s="22">
        <v>14</v>
      </c>
      <c r="D112" s="22">
        <v>18</v>
      </c>
      <c r="E112" s="22">
        <v>16</v>
      </c>
      <c r="F112" s="22">
        <v>12</v>
      </c>
      <c r="G112" s="22">
        <v>20</v>
      </c>
      <c r="H112" s="22"/>
      <c r="I112" s="22"/>
      <c r="J112" s="22"/>
      <c r="K112" s="1">
        <f t="shared" si="2"/>
        <v>16</v>
      </c>
      <c r="L112" s="1">
        <f t="shared" si="2"/>
        <v>13</v>
      </c>
      <c r="M112" s="1">
        <f t="shared" si="2"/>
        <v>19</v>
      </c>
      <c r="N112" s="22"/>
      <c r="O112" s="22"/>
      <c r="P112" s="22"/>
      <c r="Q112" s="22"/>
    </row>
    <row r="113" spans="1:17">
      <c r="A113" s="25" t="s">
        <v>459</v>
      </c>
      <c r="B113" s="22">
        <v>14</v>
      </c>
      <c r="C113" s="22">
        <v>13</v>
      </c>
      <c r="D113" s="22">
        <v>15</v>
      </c>
      <c r="E113" s="22">
        <v>15</v>
      </c>
      <c r="F113" s="22">
        <v>12</v>
      </c>
      <c r="G113" s="22">
        <v>19</v>
      </c>
      <c r="H113" s="22"/>
      <c r="I113" s="22"/>
      <c r="J113" s="22"/>
      <c r="K113" s="1">
        <f t="shared" si="2"/>
        <v>14.5</v>
      </c>
      <c r="L113" s="1">
        <f t="shared" si="2"/>
        <v>12.5</v>
      </c>
      <c r="M113" s="1">
        <f t="shared" si="2"/>
        <v>17</v>
      </c>
      <c r="N113" s="22"/>
      <c r="O113" s="22"/>
      <c r="P113" s="22"/>
      <c r="Q113" s="22"/>
    </row>
    <row r="114" spans="1:17">
      <c r="A114" s="25" t="s">
        <v>460</v>
      </c>
      <c r="B114" s="22">
        <v>16</v>
      </c>
      <c r="C114" s="22">
        <v>13</v>
      </c>
      <c r="D114" s="22">
        <v>19</v>
      </c>
      <c r="E114" s="22">
        <v>13</v>
      </c>
      <c r="F114" s="22">
        <v>11</v>
      </c>
      <c r="G114" s="22">
        <v>15</v>
      </c>
      <c r="H114" s="22"/>
      <c r="I114" s="22"/>
      <c r="J114" s="22"/>
      <c r="K114" s="1">
        <f t="shared" si="2"/>
        <v>14.5</v>
      </c>
      <c r="L114" s="1">
        <f t="shared" si="2"/>
        <v>12</v>
      </c>
      <c r="M114" s="1">
        <f t="shared" si="2"/>
        <v>17</v>
      </c>
      <c r="N114" s="22"/>
      <c r="O114" s="22"/>
      <c r="P114" s="22"/>
      <c r="Q114" s="22"/>
    </row>
    <row r="115" spans="1:17">
      <c r="A115" s="25" t="s">
        <v>461</v>
      </c>
      <c r="B115" s="22">
        <v>18</v>
      </c>
      <c r="C115" s="22">
        <v>12</v>
      </c>
      <c r="D115" s="22">
        <v>22</v>
      </c>
      <c r="E115" s="22">
        <v>16</v>
      </c>
      <c r="F115" s="22">
        <v>11</v>
      </c>
      <c r="G115" s="22">
        <v>22</v>
      </c>
      <c r="H115" s="22"/>
      <c r="I115" s="22"/>
      <c r="J115" s="22"/>
      <c r="K115" s="1">
        <f t="shared" si="2"/>
        <v>17</v>
      </c>
      <c r="L115" s="1">
        <f t="shared" si="2"/>
        <v>11.5</v>
      </c>
      <c r="M115" s="1">
        <f t="shared" si="2"/>
        <v>22</v>
      </c>
      <c r="N115" s="22"/>
      <c r="O115" s="22"/>
      <c r="P115" s="22"/>
      <c r="Q115" s="22"/>
    </row>
    <row r="116" spans="1:17">
      <c r="A116" s="25" t="s">
        <v>462</v>
      </c>
      <c r="B116" s="22">
        <v>15</v>
      </c>
      <c r="C116" s="22">
        <v>4</v>
      </c>
      <c r="D116" s="22">
        <v>24</v>
      </c>
      <c r="E116" s="22">
        <v>12</v>
      </c>
      <c r="F116" s="22">
        <v>11</v>
      </c>
      <c r="G116" s="22">
        <v>16</v>
      </c>
      <c r="H116" s="22"/>
      <c r="I116" s="22"/>
      <c r="J116" s="22"/>
      <c r="K116" s="1">
        <f t="shared" si="2"/>
        <v>13.5</v>
      </c>
      <c r="L116" s="1">
        <f t="shared" si="2"/>
        <v>7.5</v>
      </c>
      <c r="M116" s="1">
        <f t="shared" si="2"/>
        <v>20</v>
      </c>
      <c r="N116" s="22"/>
      <c r="O116" s="22"/>
      <c r="P116" s="22"/>
      <c r="Q116" s="22"/>
    </row>
    <row r="117" spans="1:17">
      <c r="A117" s="25" t="s">
        <v>463</v>
      </c>
      <c r="B117" s="22">
        <v>16</v>
      </c>
      <c r="C117" s="22">
        <v>9</v>
      </c>
      <c r="D117" s="22">
        <v>23</v>
      </c>
      <c r="E117" s="22">
        <v>14</v>
      </c>
      <c r="F117" s="22">
        <v>10</v>
      </c>
      <c r="G117" s="22">
        <v>19</v>
      </c>
      <c r="H117" s="22"/>
      <c r="I117" s="22"/>
      <c r="J117" s="22"/>
      <c r="K117" s="1">
        <f t="shared" si="2"/>
        <v>15</v>
      </c>
      <c r="L117" s="1">
        <f t="shared" si="2"/>
        <v>9.5</v>
      </c>
      <c r="M117" s="1">
        <f t="shared" si="2"/>
        <v>21</v>
      </c>
      <c r="N117" s="22"/>
      <c r="O117" s="22"/>
      <c r="P117" s="22"/>
      <c r="Q117" s="22"/>
    </row>
    <row r="118" spans="1:17">
      <c r="A118" s="25" t="s">
        <v>464</v>
      </c>
      <c r="B118" s="22">
        <v>16</v>
      </c>
      <c r="C118" s="22">
        <v>7</v>
      </c>
      <c r="D118" s="22">
        <v>23</v>
      </c>
      <c r="E118" s="22">
        <v>15</v>
      </c>
      <c r="F118" s="22">
        <v>7</v>
      </c>
      <c r="G118" s="22">
        <v>21</v>
      </c>
      <c r="H118" s="22"/>
      <c r="I118" s="22"/>
      <c r="J118" s="22"/>
      <c r="K118" s="1">
        <f t="shared" si="2"/>
        <v>15.5</v>
      </c>
      <c r="L118" s="1">
        <f t="shared" si="2"/>
        <v>7</v>
      </c>
      <c r="M118" s="1">
        <f t="shared" si="2"/>
        <v>22</v>
      </c>
      <c r="N118" s="22"/>
      <c r="O118" s="22"/>
      <c r="P118" s="22"/>
      <c r="Q118" s="22"/>
    </row>
    <row r="119" spans="1:17">
      <c r="A119" s="25" t="s">
        <v>465</v>
      </c>
      <c r="B119" s="22">
        <v>17</v>
      </c>
      <c r="C119" s="22">
        <v>9</v>
      </c>
      <c r="D119" s="22">
        <v>24</v>
      </c>
      <c r="E119" s="22">
        <v>16</v>
      </c>
      <c r="F119" s="22">
        <v>8</v>
      </c>
      <c r="G119" s="22">
        <v>24</v>
      </c>
      <c r="H119" s="22"/>
      <c r="I119" s="22"/>
      <c r="J119" s="22"/>
      <c r="K119" s="1">
        <f t="shared" si="2"/>
        <v>16.5</v>
      </c>
      <c r="L119" s="1">
        <f t="shared" si="2"/>
        <v>8.5</v>
      </c>
      <c r="M119" s="1">
        <f t="shared" si="2"/>
        <v>24</v>
      </c>
      <c r="N119" s="22"/>
      <c r="O119" s="22"/>
      <c r="P119" s="22"/>
      <c r="Q119" s="22"/>
    </row>
    <row r="120" spans="1:17">
      <c r="A120" s="25" t="s">
        <v>466</v>
      </c>
      <c r="B120" s="22">
        <v>15</v>
      </c>
      <c r="C120" s="22">
        <v>12</v>
      </c>
      <c r="D120" s="22">
        <v>18</v>
      </c>
      <c r="E120" s="22">
        <v>17</v>
      </c>
      <c r="F120" s="22">
        <v>9</v>
      </c>
      <c r="G120" s="22">
        <v>22</v>
      </c>
      <c r="H120" s="22"/>
      <c r="I120" s="22"/>
      <c r="J120" s="22"/>
      <c r="K120" s="1">
        <f t="shared" si="2"/>
        <v>16</v>
      </c>
      <c r="L120" s="1">
        <f t="shared" si="2"/>
        <v>10.5</v>
      </c>
      <c r="M120" s="1">
        <f t="shared" si="2"/>
        <v>20</v>
      </c>
      <c r="N120" s="22"/>
      <c r="O120" s="22"/>
      <c r="P120" s="22"/>
      <c r="Q120" s="22"/>
    </row>
    <row r="121" spans="1:17">
      <c r="A121" s="25" t="s">
        <v>467</v>
      </c>
      <c r="B121" s="22">
        <v>17</v>
      </c>
      <c r="C121" s="22">
        <v>14</v>
      </c>
      <c r="D121" s="22">
        <v>21</v>
      </c>
      <c r="E121" s="22">
        <v>18</v>
      </c>
      <c r="F121" s="22">
        <v>13</v>
      </c>
      <c r="G121" s="22">
        <v>22</v>
      </c>
      <c r="H121" s="22"/>
      <c r="I121" s="22"/>
      <c r="J121" s="22"/>
      <c r="K121" s="1">
        <f t="shared" si="2"/>
        <v>17.5</v>
      </c>
      <c r="L121" s="1">
        <f t="shared" si="2"/>
        <v>13.5</v>
      </c>
      <c r="M121" s="1">
        <f t="shared" si="2"/>
        <v>21.5</v>
      </c>
      <c r="N121" s="22"/>
      <c r="O121" s="22"/>
      <c r="P121" s="22"/>
      <c r="Q121" s="22"/>
    </row>
    <row r="122" spans="1:17">
      <c r="A122" s="25" t="s">
        <v>468</v>
      </c>
      <c r="B122" s="22">
        <v>17</v>
      </c>
      <c r="C122" s="22">
        <v>13</v>
      </c>
      <c r="D122" s="22">
        <v>21</v>
      </c>
      <c r="E122" s="22">
        <v>17</v>
      </c>
      <c r="F122" s="22">
        <v>7</v>
      </c>
      <c r="G122" s="22">
        <v>24</v>
      </c>
      <c r="H122" s="22"/>
      <c r="I122" s="22"/>
      <c r="J122" s="22"/>
      <c r="K122" s="1">
        <f t="shared" si="2"/>
        <v>17</v>
      </c>
      <c r="L122" s="1">
        <f t="shared" si="2"/>
        <v>10</v>
      </c>
      <c r="M122" s="1">
        <f t="shared" si="2"/>
        <v>22.5</v>
      </c>
      <c r="N122" s="22"/>
      <c r="O122" s="22"/>
      <c r="P122" s="22"/>
      <c r="Q122" s="22"/>
    </row>
    <row r="123" spans="1:17">
      <c r="A123" s="25" t="s">
        <v>469</v>
      </c>
      <c r="B123" s="22">
        <v>17</v>
      </c>
      <c r="C123" s="22">
        <v>14</v>
      </c>
      <c r="D123" s="22">
        <v>20</v>
      </c>
      <c r="E123" s="22">
        <v>15</v>
      </c>
      <c r="F123" s="22">
        <v>11</v>
      </c>
      <c r="G123" s="22">
        <v>21</v>
      </c>
      <c r="H123" s="22">
        <v>15</v>
      </c>
      <c r="I123" s="22">
        <v>11</v>
      </c>
      <c r="J123" s="22">
        <v>21</v>
      </c>
      <c r="K123" s="1">
        <f t="shared" si="2"/>
        <v>15.666666666666666</v>
      </c>
      <c r="L123" s="1">
        <f t="shared" si="2"/>
        <v>12</v>
      </c>
      <c r="M123" s="1">
        <f t="shared" si="2"/>
        <v>20.666666666666668</v>
      </c>
      <c r="N123" s="22"/>
      <c r="O123" s="22"/>
      <c r="P123" s="22"/>
      <c r="Q123" s="22"/>
    </row>
    <row r="124" spans="1:17">
      <c r="A124" s="25" t="s">
        <v>470</v>
      </c>
      <c r="B124" s="22">
        <v>19</v>
      </c>
      <c r="C124" s="22">
        <v>14</v>
      </c>
      <c r="D124" s="22">
        <v>24</v>
      </c>
      <c r="E124" s="22">
        <v>15</v>
      </c>
      <c r="F124" s="22">
        <v>8</v>
      </c>
      <c r="G124" s="22">
        <v>22</v>
      </c>
      <c r="H124" s="22">
        <v>15</v>
      </c>
      <c r="I124" s="22">
        <v>8</v>
      </c>
      <c r="J124" s="22">
        <v>22</v>
      </c>
      <c r="K124" s="1">
        <f t="shared" si="2"/>
        <v>16.333333333333332</v>
      </c>
      <c r="L124" s="1">
        <f t="shared" si="2"/>
        <v>10</v>
      </c>
      <c r="M124" s="1">
        <f t="shared" si="2"/>
        <v>22.666666666666668</v>
      </c>
      <c r="N124" s="22"/>
      <c r="O124" s="22"/>
      <c r="P124" s="22"/>
      <c r="Q124" s="22"/>
    </row>
    <row r="125" spans="1:17">
      <c r="A125" s="25" t="s">
        <v>471</v>
      </c>
      <c r="B125" s="22">
        <v>19</v>
      </c>
      <c r="C125" s="22">
        <v>14</v>
      </c>
      <c r="D125" s="22">
        <v>24</v>
      </c>
      <c r="E125" s="22">
        <v>16</v>
      </c>
      <c r="F125" s="22">
        <v>8</v>
      </c>
      <c r="G125" s="22">
        <v>24</v>
      </c>
      <c r="H125" s="22">
        <v>16</v>
      </c>
      <c r="I125" s="22">
        <v>8</v>
      </c>
      <c r="J125" s="22">
        <v>24</v>
      </c>
      <c r="K125" s="1">
        <f t="shared" si="2"/>
        <v>17</v>
      </c>
      <c r="L125" s="1">
        <f t="shared" si="2"/>
        <v>10</v>
      </c>
      <c r="M125" s="1">
        <f t="shared" si="2"/>
        <v>24</v>
      </c>
      <c r="N125" s="22"/>
      <c r="O125" s="22"/>
      <c r="P125" s="22"/>
      <c r="Q125" s="22"/>
    </row>
    <row r="126" spans="1:17">
      <c r="A126" s="25" t="s">
        <v>472</v>
      </c>
      <c r="B126" s="22">
        <v>18</v>
      </c>
      <c r="C126" s="22">
        <v>8</v>
      </c>
      <c r="D126" s="22">
        <v>26</v>
      </c>
      <c r="E126" s="22">
        <v>17</v>
      </c>
      <c r="F126" s="22">
        <v>9</v>
      </c>
      <c r="G126" s="22">
        <v>24</v>
      </c>
      <c r="H126" s="22">
        <v>17</v>
      </c>
      <c r="I126" s="22">
        <v>9</v>
      </c>
      <c r="J126" s="22">
        <v>24</v>
      </c>
      <c r="K126" s="1">
        <f t="shared" si="2"/>
        <v>17.333333333333332</v>
      </c>
      <c r="L126" s="1">
        <f t="shared" si="2"/>
        <v>8.6666666666666661</v>
      </c>
      <c r="M126" s="1">
        <f t="shared" si="2"/>
        <v>24.666666666666668</v>
      </c>
      <c r="N126" s="22"/>
      <c r="O126" s="22"/>
      <c r="P126" s="22"/>
      <c r="Q126" s="22"/>
    </row>
    <row r="127" spans="1:17">
      <c r="A127" s="25" t="s">
        <v>473</v>
      </c>
      <c r="B127" s="22">
        <v>17</v>
      </c>
      <c r="C127" s="22">
        <v>10</v>
      </c>
      <c r="D127" s="22">
        <v>23</v>
      </c>
      <c r="E127" s="22">
        <v>14</v>
      </c>
      <c r="F127" s="22">
        <v>10</v>
      </c>
      <c r="G127" s="22">
        <v>18</v>
      </c>
      <c r="H127" s="22">
        <v>14</v>
      </c>
      <c r="I127" s="22">
        <v>10</v>
      </c>
      <c r="J127" s="22">
        <v>18</v>
      </c>
      <c r="K127" s="1">
        <f t="shared" si="2"/>
        <v>15</v>
      </c>
      <c r="L127" s="1">
        <f t="shared" si="2"/>
        <v>10</v>
      </c>
      <c r="M127" s="1">
        <f t="shared" si="2"/>
        <v>19.666666666666668</v>
      </c>
      <c r="N127" s="22"/>
      <c r="O127" s="22"/>
      <c r="P127" s="22"/>
      <c r="Q127" s="22"/>
    </row>
    <row r="128" spans="1:17">
      <c r="A128" s="25" t="s">
        <v>474</v>
      </c>
      <c r="B128" s="22">
        <v>19</v>
      </c>
      <c r="C128" s="22">
        <v>14</v>
      </c>
      <c r="D128" s="22">
        <v>24</v>
      </c>
      <c r="E128" s="22">
        <v>16</v>
      </c>
      <c r="F128" s="22">
        <v>14</v>
      </c>
      <c r="G128" s="22">
        <v>20</v>
      </c>
      <c r="H128" s="22">
        <v>16</v>
      </c>
      <c r="I128" s="22">
        <v>14</v>
      </c>
      <c r="J128" s="22">
        <v>20</v>
      </c>
      <c r="K128" s="1">
        <f t="shared" si="2"/>
        <v>17</v>
      </c>
      <c r="L128" s="1">
        <f t="shared" si="2"/>
        <v>14</v>
      </c>
      <c r="M128" s="1">
        <f t="shared" si="2"/>
        <v>21.333333333333332</v>
      </c>
      <c r="N128" s="22"/>
      <c r="O128" s="22"/>
      <c r="P128" s="22"/>
      <c r="Q128" s="22"/>
    </row>
    <row r="129" spans="1:17">
      <c r="A129" s="25" t="s">
        <v>475</v>
      </c>
      <c r="B129" s="22">
        <v>19</v>
      </c>
      <c r="C129" s="22">
        <v>13</v>
      </c>
      <c r="D129" s="22">
        <v>26</v>
      </c>
      <c r="E129" s="22">
        <v>18</v>
      </c>
      <c r="F129" s="22">
        <v>16</v>
      </c>
      <c r="G129" s="22">
        <v>20</v>
      </c>
      <c r="H129" s="22">
        <v>18</v>
      </c>
      <c r="I129" s="22">
        <v>16</v>
      </c>
      <c r="J129" s="22">
        <v>20</v>
      </c>
      <c r="K129" s="1">
        <f t="shared" si="2"/>
        <v>18.333333333333332</v>
      </c>
      <c r="L129" s="1">
        <f t="shared" si="2"/>
        <v>15</v>
      </c>
      <c r="M129" s="1">
        <f t="shared" si="2"/>
        <v>22</v>
      </c>
      <c r="N129" s="22"/>
      <c r="O129" s="22"/>
      <c r="P129" s="22"/>
      <c r="Q129" s="22"/>
    </row>
    <row r="130" spans="1:17">
      <c r="A130" s="25" t="s">
        <v>476</v>
      </c>
      <c r="B130" s="22">
        <v>19</v>
      </c>
      <c r="C130" s="22">
        <v>9</v>
      </c>
      <c r="D130" s="22">
        <v>27</v>
      </c>
      <c r="E130" s="22">
        <v>19</v>
      </c>
      <c r="F130" s="22">
        <v>14</v>
      </c>
      <c r="G130" s="22">
        <v>23</v>
      </c>
      <c r="H130" s="22">
        <v>19</v>
      </c>
      <c r="I130" s="22">
        <v>14</v>
      </c>
      <c r="J130" s="22">
        <v>23</v>
      </c>
      <c r="K130" s="1">
        <f t="shared" si="2"/>
        <v>19</v>
      </c>
      <c r="L130" s="1">
        <f t="shared" si="2"/>
        <v>12.333333333333334</v>
      </c>
      <c r="M130" s="1">
        <f t="shared" si="2"/>
        <v>24.333333333333332</v>
      </c>
      <c r="N130" s="22"/>
      <c r="O130" s="22"/>
      <c r="P130" s="22"/>
      <c r="Q130" s="22"/>
    </row>
    <row r="131" spans="1:17">
      <c r="A131" s="25" t="s">
        <v>477</v>
      </c>
      <c r="B131" s="22">
        <v>18</v>
      </c>
      <c r="C131" s="22">
        <v>9</v>
      </c>
      <c r="D131" s="22">
        <v>26</v>
      </c>
      <c r="E131" s="22">
        <v>20</v>
      </c>
      <c r="F131" s="22">
        <v>16</v>
      </c>
      <c r="G131" s="22">
        <v>25</v>
      </c>
      <c r="H131" s="22">
        <v>20</v>
      </c>
      <c r="I131" s="22">
        <v>16</v>
      </c>
      <c r="J131" s="22">
        <v>25</v>
      </c>
      <c r="K131" s="1">
        <f t="shared" ref="K131:M194" si="3">AVERAGE(B131,E131,H131)</f>
        <v>19.333333333333332</v>
      </c>
      <c r="L131" s="1">
        <f t="shared" si="3"/>
        <v>13.666666666666666</v>
      </c>
      <c r="M131" s="1">
        <f t="shared" si="3"/>
        <v>25.333333333333332</v>
      </c>
      <c r="N131" s="22"/>
      <c r="O131" s="22"/>
      <c r="P131" s="22"/>
      <c r="Q131" s="22"/>
    </row>
    <row r="132" spans="1:17">
      <c r="A132" s="25" t="s">
        <v>478</v>
      </c>
      <c r="B132" s="22">
        <v>21</v>
      </c>
      <c r="C132" s="22">
        <v>14</v>
      </c>
      <c r="D132" s="22">
        <v>26</v>
      </c>
      <c r="E132" s="22">
        <v>19</v>
      </c>
      <c r="F132" s="22">
        <v>10</v>
      </c>
      <c r="G132" s="22">
        <v>28</v>
      </c>
      <c r="H132" s="22">
        <v>19</v>
      </c>
      <c r="I132" s="22">
        <v>10</v>
      </c>
      <c r="J132" s="22">
        <v>28</v>
      </c>
      <c r="K132" s="1">
        <f t="shared" si="3"/>
        <v>19.666666666666668</v>
      </c>
      <c r="L132" s="1">
        <f t="shared" si="3"/>
        <v>11.333333333333334</v>
      </c>
      <c r="M132" s="1">
        <f t="shared" si="3"/>
        <v>27.333333333333332</v>
      </c>
      <c r="N132" s="22"/>
      <c r="O132" s="22"/>
      <c r="P132" s="22"/>
      <c r="Q132" s="22"/>
    </row>
    <row r="133" spans="1:17">
      <c r="A133" s="25" t="s">
        <v>479</v>
      </c>
      <c r="B133" s="22">
        <v>17</v>
      </c>
      <c r="C133" s="22">
        <v>13</v>
      </c>
      <c r="D133" s="22">
        <v>24</v>
      </c>
      <c r="E133" s="22">
        <v>19</v>
      </c>
      <c r="F133" s="22">
        <v>11</v>
      </c>
      <c r="G133" s="22">
        <v>26</v>
      </c>
      <c r="H133" s="22">
        <v>19</v>
      </c>
      <c r="I133" s="22">
        <v>11</v>
      </c>
      <c r="J133" s="22">
        <v>26</v>
      </c>
      <c r="K133" s="1">
        <f t="shared" si="3"/>
        <v>18.333333333333332</v>
      </c>
      <c r="L133" s="1">
        <f t="shared" si="3"/>
        <v>11.666666666666666</v>
      </c>
      <c r="M133" s="1">
        <f t="shared" si="3"/>
        <v>25.333333333333332</v>
      </c>
      <c r="N133" s="22"/>
      <c r="O133" s="22"/>
      <c r="P133" s="22"/>
      <c r="Q133" s="22"/>
    </row>
    <row r="134" spans="1:17">
      <c r="A134" s="25" t="s">
        <v>480</v>
      </c>
      <c r="B134" s="22">
        <v>18</v>
      </c>
      <c r="C134" s="22">
        <v>15</v>
      </c>
      <c r="D134" s="22">
        <v>23</v>
      </c>
      <c r="E134" s="22">
        <v>19</v>
      </c>
      <c r="F134" s="22">
        <v>13</v>
      </c>
      <c r="G134" s="22">
        <v>26</v>
      </c>
      <c r="H134" s="22">
        <v>19</v>
      </c>
      <c r="I134" s="22">
        <v>13</v>
      </c>
      <c r="J134" s="22">
        <v>26</v>
      </c>
      <c r="K134" s="1">
        <f t="shared" si="3"/>
        <v>18.666666666666668</v>
      </c>
      <c r="L134" s="1">
        <f t="shared" si="3"/>
        <v>13.666666666666666</v>
      </c>
      <c r="M134" s="1">
        <f t="shared" si="3"/>
        <v>25</v>
      </c>
      <c r="N134" s="22"/>
      <c r="O134" s="22"/>
      <c r="P134" s="22"/>
      <c r="Q134" s="22"/>
    </row>
    <row r="135" spans="1:17">
      <c r="A135" s="25" t="s">
        <v>481</v>
      </c>
      <c r="B135" s="22">
        <v>19</v>
      </c>
      <c r="C135" s="22">
        <v>12</v>
      </c>
      <c r="D135" s="22">
        <v>26</v>
      </c>
      <c r="E135" s="22">
        <v>19</v>
      </c>
      <c r="F135" s="22">
        <v>10</v>
      </c>
      <c r="G135" s="22">
        <v>26</v>
      </c>
      <c r="H135" s="22">
        <v>19</v>
      </c>
      <c r="I135" s="22">
        <v>10</v>
      </c>
      <c r="J135" s="22">
        <v>26</v>
      </c>
      <c r="K135" s="1">
        <f t="shared" si="3"/>
        <v>19</v>
      </c>
      <c r="L135" s="1">
        <f t="shared" si="3"/>
        <v>10.666666666666666</v>
      </c>
      <c r="M135" s="1">
        <f t="shared" si="3"/>
        <v>26</v>
      </c>
      <c r="N135" s="22"/>
      <c r="O135" s="22"/>
      <c r="P135" s="22"/>
      <c r="Q135" s="22"/>
    </row>
    <row r="136" spans="1:17">
      <c r="A136" s="25" t="s">
        <v>482</v>
      </c>
      <c r="B136" s="22">
        <v>22</v>
      </c>
      <c r="C136" s="22">
        <v>17</v>
      </c>
      <c r="D136" s="22">
        <v>28</v>
      </c>
      <c r="E136" s="22">
        <v>19</v>
      </c>
      <c r="F136" s="22">
        <v>10</v>
      </c>
      <c r="G136" s="22">
        <v>27</v>
      </c>
      <c r="H136" s="22">
        <v>19</v>
      </c>
      <c r="I136" s="22">
        <v>10</v>
      </c>
      <c r="J136" s="22">
        <v>27</v>
      </c>
      <c r="K136" s="1">
        <f t="shared" si="3"/>
        <v>20</v>
      </c>
      <c r="L136" s="1">
        <f t="shared" si="3"/>
        <v>12.333333333333334</v>
      </c>
      <c r="M136" s="1">
        <f t="shared" si="3"/>
        <v>27.333333333333332</v>
      </c>
      <c r="N136" s="22"/>
      <c r="O136" s="22"/>
      <c r="P136" s="22"/>
      <c r="Q136" s="22"/>
    </row>
    <row r="137" spans="1:17">
      <c r="A137" s="25" t="s">
        <v>483</v>
      </c>
      <c r="B137" s="22">
        <v>19</v>
      </c>
      <c r="C137" s="22">
        <v>17</v>
      </c>
      <c r="D137" s="22">
        <v>22</v>
      </c>
      <c r="E137" s="22">
        <v>19</v>
      </c>
      <c r="F137" s="22">
        <v>13</v>
      </c>
      <c r="G137" s="22">
        <v>27</v>
      </c>
      <c r="H137" s="22">
        <v>19</v>
      </c>
      <c r="I137" s="22">
        <v>13</v>
      </c>
      <c r="J137" s="22">
        <v>27</v>
      </c>
      <c r="K137" s="1">
        <f t="shared" si="3"/>
        <v>19</v>
      </c>
      <c r="L137" s="1">
        <f t="shared" si="3"/>
        <v>14.333333333333334</v>
      </c>
      <c r="M137" s="1">
        <f t="shared" si="3"/>
        <v>25.333333333333332</v>
      </c>
      <c r="N137" s="22"/>
      <c r="O137" s="22"/>
      <c r="P137" s="22"/>
      <c r="Q137" s="22"/>
    </row>
    <row r="138" spans="1:17">
      <c r="A138" s="25" t="s">
        <v>484</v>
      </c>
      <c r="B138" s="22">
        <v>18</v>
      </c>
      <c r="C138" s="22">
        <v>14</v>
      </c>
      <c r="D138" s="22">
        <v>22</v>
      </c>
      <c r="E138" s="22">
        <v>20</v>
      </c>
      <c r="F138" s="22">
        <v>10</v>
      </c>
      <c r="G138" s="22">
        <v>28</v>
      </c>
      <c r="H138" s="22">
        <v>20</v>
      </c>
      <c r="I138" s="22">
        <v>10</v>
      </c>
      <c r="J138" s="22">
        <v>28</v>
      </c>
      <c r="K138" s="1">
        <f t="shared" si="3"/>
        <v>19.333333333333332</v>
      </c>
      <c r="L138" s="1">
        <f t="shared" si="3"/>
        <v>11.333333333333334</v>
      </c>
      <c r="M138" s="1">
        <f t="shared" si="3"/>
        <v>26</v>
      </c>
      <c r="N138" s="22"/>
      <c r="O138" s="22"/>
      <c r="P138" s="22"/>
      <c r="Q138" s="22"/>
    </row>
    <row r="139" spans="1:17">
      <c r="A139" s="25" t="s">
        <v>485</v>
      </c>
      <c r="B139" s="22">
        <v>23</v>
      </c>
      <c r="C139" s="22">
        <v>16</v>
      </c>
      <c r="D139" s="22">
        <v>28</v>
      </c>
      <c r="E139" s="22">
        <v>21</v>
      </c>
      <c r="F139" s="22">
        <v>13</v>
      </c>
      <c r="G139" s="22">
        <v>28</v>
      </c>
      <c r="H139" s="22">
        <v>21</v>
      </c>
      <c r="I139" s="22">
        <v>13</v>
      </c>
      <c r="J139" s="22">
        <v>28</v>
      </c>
      <c r="K139" s="1">
        <f t="shared" si="3"/>
        <v>21.666666666666668</v>
      </c>
      <c r="L139" s="1">
        <f t="shared" si="3"/>
        <v>14</v>
      </c>
      <c r="M139" s="1">
        <f t="shared" si="3"/>
        <v>28</v>
      </c>
      <c r="N139" s="22"/>
      <c r="O139" s="22"/>
      <c r="P139" s="22"/>
      <c r="Q139" s="22"/>
    </row>
    <row r="140" spans="1:17">
      <c r="A140" s="25" t="s">
        <v>486</v>
      </c>
      <c r="B140" s="22">
        <v>21</v>
      </c>
      <c r="C140" s="22">
        <v>17</v>
      </c>
      <c r="D140" s="22">
        <v>26</v>
      </c>
      <c r="E140" s="22">
        <v>22</v>
      </c>
      <c r="F140" s="22">
        <v>13</v>
      </c>
      <c r="G140" s="22">
        <v>30</v>
      </c>
      <c r="H140" s="22">
        <v>22</v>
      </c>
      <c r="I140" s="22">
        <v>13</v>
      </c>
      <c r="J140" s="22">
        <v>30</v>
      </c>
      <c r="K140" s="1">
        <f t="shared" si="3"/>
        <v>21.666666666666668</v>
      </c>
      <c r="L140" s="1">
        <f t="shared" si="3"/>
        <v>14.333333333333334</v>
      </c>
      <c r="M140" s="1">
        <f t="shared" si="3"/>
        <v>28.666666666666668</v>
      </c>
      <c r="N140" s="22"/>
      <c r="O140" s="22"/>
      <c r="P140" s="22"/>
      <c r="Q140" s="22"/>
    </row>
    <row r="141" spans="1:17">
      <c r="A141" s="25" t="s">
        <v>487</v>
      </c>
      <c r="B141" s="22">
        <v>21</v>
      </c>
      <c r="C141" s="22">
        <v>18</v>
      </c>
      <c r="D141" s="22">
        <v>25</v>
      </c>
      <c r="E141" s="22">
        <v>24</v>
      </c>
      <c r="F141" s="22">
        <v>16</v>
      </c>
      <c r="G141" s="22">
        <v>31</v>
      </c>
      <c r="H141" s="22">
        <v>24</v>
      </c>
      <c r="I141" s="22">
        <v>16</v>
      </c>
      <c r="J141" s="22">
        <v>31</v>
      </c>
      <c r="K141" s="1">
        <f t="shared" si="3"/>
        <v>23</v>
      </c>
      <c r="L141" s="1">
        <f t="shared" si="3"/>
        <v>16.666666666666668</v>
      </c>
      <c r="M141" s="1">
        <f t="shared" si="3"/>
        <v>29</v>
      </c>
      <c r="N141" s="22"/>
      <c r="O141" s="22"/>
      <c r="P141" s="22"/>
      <c r="Q141" s="22"/>
    </row>
    <row r="142" spans="1:17">
      <c r="A142" s="25" t="s">
        <v>488</v>
      </c>
      <c r="B142" s="22">
        <v>20</v>
      </c>
      <c r="C142" s="22">
        <v>16</v>
      </c>
      <c r="D142" s="22">
        <v>22</v>
      </c>
      <c r="E142" s="22">
        <v>21</v>
      </c>
      <c r="F142" s="22">
        <v>14</v>
      </c>
      <c r="G142" s="22">
        <v>29</v>
      </c>
      <c r="H142" s="22">
        <v>21</v>
      </c>
      <c r="I142" s="22">
        <v>14</v>
      </c>
      <c r="J142" s="22">
        <v>29</v>
      </c>
      <c r="K142" s="1">
        <f t="shared" si="3"/>
        <v>20.666666666666668</v>
      </c>
      <c r="L142" s="1">
        <f t="shared" si="3"/>
        <v>14.666666666666666</v>
      </c>
      <c r="M142" s="1">
        <f t="shared" si="3"/>
        <v>26.666666666666668</v>
      </c>
      <c r="N142" s="22"/>
      <c r="O142" s="22"/>
      <c r="P142" s="22"/>
      <c r="Q142" s="22"/>
    </row>
    <row r="143" spans="1:17">
      <c r="A143" s="25" t="s">
        <v>489</v>
      </c>
      <c r="B143" s="22">
        <v>21</v>
      </c>
      <c r="C143" s="22">
        <v>14</v>
      </c>
      <c r="D143" s="22">
        <v>26</v>
      </c>
      <c r="E143" s="22">
        <v>21</v>
      </c>
      <c r="F143" s="22">
        <v>13</v>
      </c>
      <c r="G143" s="22">
        <v>28</v>
      </c>
      <c r="H143" s="22">
        <v>21</v>
      </c>
      <c r="I143" s="22">
        <v>13</v>
      </c>
      <c r="J143" s="22">
        <v>28</v>
      </c>
      <c r="K143" s="1">
        <f t="shared" si="3"/>
        <v>21</v>
      </c>
      <c r="L143" s="1">
        <f t="shared" si="3"/>
        <v>13.333333333333334</v>
      </c>
      <c r="M143" s="1">
        <f t="shared" si="3"/>
        <v>27.333333333333332</v>
      </c>
      <c r="N143" s="22"/>
      <c r="O143" s="22"/>
      <c r="P143" s="22"/>
      <c r="Q143" s="22"/>
    </row>
    <row r="144" spans="1:17">
      <c r="A144" s="25" t="s">
        <v>490</v>
      </c>
      <c r="B144" s="22">
        <v>21</v>
      </c>
      <c r="C144" s="22">
        <v>12</v>
      </c>
      <c r="D144" s="22">
        <v>28</v>
      </c>
      <c r="E144" s="22">
        <v>23</v>
      </c>
      <c r="F144" s="22">
        <v>17</v>
      </c>
      <c r="G144" s="22">
        <v>28</v>
      </c>
      <c r="H144" s="22">
        <v>23</v>
      </c>
      <c r="I144" s="22">
        <v>17</v>
      </c>
      <c r="J144" s="22">
        <v>28</v>
      </c>
      <c r="K144" s="1">
        <f t="shared" si="3"/>
        <v>22.333333333333332</v>
      </c>
      <c r="L144" s="1">
        <f t="shared" si="3"/>
        <v>15.333333333333334</v>
      </c>
      <c r="M144" s="1">
        <f t="shared" si="3"/>
        <v>28</v>
      </c>
      <c r="N144" s="22"/>
      <c r="O144" s="22"/>
      <c r="P144" s="22"/>
      <c r="Q144" s="22"/>
    </row>
    <row r="145" spans="1:17">
      <c r="A145" s="25" t="s">
        <v>491</v>
      </c>
      <c r="B145" s="22">
        <v>21</v>
      </c>
      <c r="C145" s="22">
        <v>14</v>
      </c>
      <c r="D145" s="22">
        <v>28</v>
      </c>
      <c r="E145" s="22">
        <v>22</v>
      </c>
      <c r="F145" s="22">
        <v>14</v>
      </c>
      <c r="G145" s="22">
        <v>31</v>
      </c>
      <c r="H145" s="22">
        <v>22</v>
      </c>
      <c r="I145" s="22">
        <v>14</v>
      </c>
      <c r="J145" s="22">
        <v>31</v>
      </c>
      <c r="K145" s="1">
        <f t="shared" si="3"/>
        <v>21.666666666666668</v>
      </c>
      <c r="L145" s="1">
        <f t="shared" si="3"/>
        <v>14</v>
      </c>
      <c r="M145" s="1">
        <f t="shared" si="3"/>
        <v>30</v>
      </c>
      <c r="N145" s="22"/>
      <c r="O145" s="22"/>
      <c r="P145" s="22"/>
      <c r="Q145" s="22"/>
    </row>
    <row r="146" spans="1:17">
      <c r="A146" s="25" t="s">
        <v>492</v>
      </c>
      <c r="B146" s="22">
        <v>22</v>
      </c>
      <c r="C146" s="22">
        <v>17</v>
      </c>
      <c r="D146" s="22">
        <v>27</v>
      </c>
      <c r="E146" s="22">
        <v>22</v>
      </c>
      <c r="F146" s="22">
        <v>15</v>
      </c>
      <c r="G146" s="22">
        <v>28</v>
      </c>
      <c r="H146" s="22">
        <v>22</v>
      </c>
      <c r="I146" s="22">
        <v>15</v>
      </c>
      <c r="J146" s="22">
        <v>28</v>
      </c>
      <c r="K146" s="1">
        <f t="shared" si="3"/>
        <v>22</v>
      </c>
      <c r="L146" s="1">
        <f t="shared" si="3"/>
        <v>15.666666666666666</v>
      </c>
      <c r="M146" s="1">
        <f t="shared" si="3"/>
        <v>27.666666666666668</v>
      </c>
      <c r="N146" s="22"/>
      <c r="O146" s="22"/>
      <c r="P146" s="22"/>
      <c r="Q146" s="22"/>
    </row>
    <row r="147" spans="1:17">
      <c r="A147" s="25" t="s">
        <v>493</v>
      </c>
      <c r="B147" s="22">
        <v>22</v>
      </c>
      <c r="C147" s="22">
        <v>13</v>
      </c>
      <c r="D147" s="22">
        <v>28</v>
      </c>
      <c r="E147" s="22">
        <v>24</v>
      </c>
      <c r="F147" s="22">
        <v>17</v>
      </c>
      <c r="G147" s="22">
        <v>30</v>
      </c>
      <c r="H147" s="22">
        <v>24</v>
      </c>
      <c r="I147" s="22">
        <v>17</v>
      </c>
      <c r="J147" s="22">
        <v>30</v>
      </c>
      <c r="K147" s="1">
        <f t="shared" si="3"/>
        <v>23.333333333333332</v>
      </c>
      <c r="L147" s="1">
        <f t="shared" si="3"/>
        <v>15.666666666666666</v>
      </c>
      <c r="M147" s="1">
        <f t="shared" si="3"/>
        <v>29.333333333333332</v>
      </c>
      <c r="N147" s="22"/>
      <c r="O147" s="22"/>
      <c r="P147" s="22"/>
      <c r="Q147" s="22"/>
    </row>
    <row r="148" spans="1:17">
      <c r="A148" s="25" t="s">
        <v>494</v>
      </c>
      <c r="B148" s="22">
        <v>20</v>
      </c>
      <c r="C148" s="22">
        <v>13</v>
      </c>
      <c r="D148" s="22">
        <v>26</v>
      </c>
      <c r="E148" s="22">
        <v>25</v>
      </c>
      <c r="F148" s="22">
        <v>18</v>
      </c>
      <c r="G148" s="22">
        <v>32</v>
      </c>
      <c r="H148" s="22">
        <v>25</v>
      </c>
      <c r="I148" s="22">
        <v>18</v>
      </c>
      <c r="J148" s="22">
        <v>32</v>
      </c>
      <c r="K148" s="1">
        <f t="shared" si="3"/>
        <v>23.333333333333332</v>
      </c>
      <c r="L148" s="1">
        <f t="shared" si="3"/>
        <v>16.333333333333332</v>
      </c>
      <c r="M148" s="1">
        <f t="shared" si="3"/>
        <v>30</v>
      </c>
      <c r="N148" s="22"/>
      <c r="O148" s="22"/>
      <c r="P148" s="22"/>
      <c r="Q148" s="22"/>
    </row>
    <row r="149" spans="1:17">
      <c r="A149" s="25" t="s">
        <v>495</v>
      </c>
      <c r="B149" s="22">
        <v>19</v>
      </c>
      <c r="C149" s="22">
        <v>11</v>
      </c>
      <c r="D149" s="22">
        <v>25</v>
      </c>
      <c r="E149" s="22">
        <v>28</v>
      </c>
      <c r="F149" s="22">
        <v>18</v>
      </c>
      <c r="G149" s="22">
        <v>36</v>
      </c>
      <c r="H149" s="22">
        <v>28</v>
      </c>
      <c r="I149" s="22">
        <v>18</v>
      </c>
      <c r="J149" s="22">
        <v>36</v>
      </c>
      <c r="K149" s="1">
        <f t="shared" si="3"/>
        <v>25</v>
      </c>
      <c r="L149" s="1">
        <f t="shared" si="3"/>
        <v>15.666666666666666</v>
      </c>
      <c r="M149" s="1">
        <f t="shared" si="3"/>
        <v>32.333333333333336</v>
      </c>
      <c r="N149" s="22"/>
      <c r="O149" s="22"/>
      <c r="P149" s="22"/>
      <c r="Q149" s="22"/>
    </row>
    <row r="150" spans="1:17">
      <c r="A150" s="25" t="s">
        <v>496</v>
      </c>
      <c r="B150" s="22">
        <v>19</v>
      </c>
      <c r="C150" s="22">
        <v>9</v>
      </c>
      <c r="D150" s="22">
        <v>26</v>
      </c>
      <c r="E150" s="22">
        <v>25</v>
      </c>
      <c r="F150" s="22">
        <v>18</v>
      </c>
      <c r="G150" s="22">
        <v>33</v>
      </c>
      <c r="H150" s="22">
        <v>25</v>
      </c>
      <c r="I150" s="22">
        <v>18</v>
      </c>
      <c r="J150" s="22">
        <v>33</v>
      </c>
      <c r="K150" s="1">
        <f t="shared" si="3"/>
        <v>23</v>
      </c>
      <c r="L150" s="1">
        <f t="shared" si="3"/>
        <v>15</v>
      </c>
      <c r="M150" s="1">
        <f t="shared" si="3"/>
        <v>30.666666666666668</v>
      </c>
      <c r="N150" s="22"/>
      <c r="O150" s="22"/>
      <c r="P150" s="22"/>
      <c r="Q150" s="22"/>
    </row>
    <row r="151" spans="1:17">
      <c r="A151" s="25" t="s">
        <v>497</v>
      </c>
      <c r="B151" s="22">
        <v>16</v>
      </c>
      <c r="C151" s="22">
        <v>13</v>
      </c>
      <c r="D151" s="22">
        <v>20</v>
      </c>
      <c r="E151" s="22">
        <v>22</v>
      </c>
      <c r="F151" s="22">
        <v>18</v>
      </c>
      <c r="G151" s="22">
        <v>27</v>
      </c>
      <c r="H151" s="22">
        <v>22</v>
      </c>
      <c r="I151" s="22">
        <v>18</v>
      </c>
      <c r="J151" s="22">
        <v>27</v>
      </c>
      <c r="K151" s="1">
        <f t="shared" si="3"/>
        <v>20</v>
      </c>
      <c r="L151" s="1">
        <f t="shared" si="3"/>
        <v>16.333333333333332</v>
      </c>
      <c r="M151" s="1">
        <f t="shared" si="3"/>
        <v>24.666666666666668</v>
      </c>
      <c r="N151" s="22"/>
      <c r="O151" s="22"/>
      <c r="P151" s="22"/>
      <c r="Q151" s="22"/>
    </row>
    <row r="152" spans="1:17">
      <c r="A152" s="25" t="s">
        <v>498</v>
      </c>
      <c r="B152" s="22">
        <v>21</v>
      </c>
      <c r="C152" s="22">
        <v>15</v>
      </c>
      <c r="D152" s="22">
        <v>24</v>
      </c>
      <c r="E152" s="22">
        <v>22</v>
      </c>
      <c r="F152" s="22">
        <v>17</v>
      </c>
      <c r="G152" s="22">
        <v>28</v>
      </c>
      <c r="H152" s="22">
        <v>22</v>
      </c>
      <c r="I152" s="22">
        <v>17</v>
      </c>
      <c r="J152" s="22">
        <v>28</v>
      </c>
      <c r="K152" s="1">
        <f t="shared" si="3"/>
        <v>21.666666666666668</v>
      </c>
      <c r="L152" s="1">
        <f t="shared" si="3"/>
        <v>16.333333333333332</v>
      </c>
      <c r="M152" s="1">
        <f t="shared" si="3"/>
        <v>26.666666666666668</v>
      </c>
      <c r="N152" s="22"/>
      <c r="O152" s="22"/>
      <c r="P152" s="22"/>
      <c r="Q152" s="22"/>
    </row>
    <row r="153" spans="1:17">
      <c r="A153" s="25" t="s">
        <v>499</v>
      </c>
      <c r="B153" s="22">
        <v>17</v>
      </c>
      <c r="C153" s="22">
        <v>11</v>
      </c>
      <c r="D153" s="22">
        <v>24</v>
      </c>
      <c r="E153" s="22">
        <v>23</v>
      </c>
      <c r="F153" s="22">
        <v>17</v>
      </c>
      <c r="G153" s="22">
        <v>29</v>
      </c>
      <c r="H153" s="22">
        <v>23</v>
      </c>
      <c r="I153" s="22">
        <v>17</v>
      </c>
      <c r="J153" s="22">
        <v>29</v>
      </c>
      <c r="K153" s="1">
        <f t="shared" si="3"/>
        <v>21</v>
      </c>
      <c r="L153" s="1">
        <f t="shared" si="3"/>
        <v>15</v>
      </c>
      <c r="M153" s="1">
        <f t="shared" si="3"/>
        <v>27.333333333333332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11</v>
      </c>
      <c r="D154" s="22">
        <v>26</v>
      </c>
      <c r="E154" s="22">
        <v>24</v>
      </c>
      <c r="F154" s="22">
        <v>16</v>
      </c>
      <c r="G154" s="22">
        <v>31</v>
      </c>
      <c r="H154" s="22"/>
      <c r="I154" s="22"/>
      <c r="J154" s="22"/>
      <c r="K154" s="1">
        <f t="shared" si="3"/>
        <v>22</v>
      </c>
      <c r="L154" s="1">
        <f t="shared" si="3"/>
        <v>13.5</v>
      </c>
      <c r="M154" s="1">
        <f t="shared" si="3"/>
        <v>28.5</v>
      </c>
      <c r="N154" s="22"/>
      <c r="O154" s="22"/>
      <c r="P154" s="22"/>
      <c r="Q154" s="22"/>
    </row>
    <row r="155" spans="1:17">
      <c r="A155" s="25" t="s">
        <v>501</v>
      </c>
      <c r="B155" s="22">
        <v>21</v>
      </c>
      <c r="C155" s="22">
        <v>12</v>
      </c>
      <c r="D155" s="22">
        <v>28</v>
      </c>
      <c r="E155" s="22">
        <v>25</v>
      </c>
      <c r="F155" s="22">
        <v>15</v>
      </c>
      <c r="G155" s="22">
        <v>34</v>
      </c>
      <c r="H155" s="22"/>
      <c r="I155" s="22"/>
      <c r="J155" s="22"/>
      <c r="K155" s="1">
        <f t="shared" si="3"/>
        <v>23</v>
      </c>
      <c r="L155" s="1">
        <f t="shared" si="3"/>
        <v>13.5</v>
      </c>
      <c r="M155" s="1">
        <f t="shared" si="3"/>
        <v>31</v>
      </c>
      <c r="N155" s="22"/>
      <c r="O155" s="22"/>
      <c r="P155" s="22"/>
      <c r="Q155" s="22"/>
    </row>
    <row r="156" spans="1:17">
      <c r="A156" s="25" t="s">
        <v>502</v>
      </c>
      <c r="B156" s="22">
        <v>21</v>
      </c>
      <c r="C156" s="22">
        <v>16</v>
      </c>
      <c r="D156" s="22">
        <v>26</v>
      </c>
      <c r="E156" s="22">
        <v>25</v>
      </c>
      <c r="F156" s="22">
        <v>19</v>
      </c>
      <c r="G156" s="22">
        <v>30</v>
      </c>
      <c r="H156" s="22"/>
      <c r="I156" s="22"/>
      <c r="J156" s="22"/>
      <c r="K156" s="1">
        <f t="shared" si="3"/>
        <v>23</v>
      </c>
      <c r="L156" s="1">
        <f t="shared" si="3"/>
        <v>17.5</v>
      </c>
      <c r="M156" s="1">
        <f t="shared" si="3"/>
        <v>28</v>
      </c>
      <c r="N156" s="22"/>
      <c r="O156" s="22"/>
      <c r="P156" s="22"/>
      <c r="Q156" s="22"/>
    </row>
    <row r="157" spans="1:17">
      <c r="A157" s="25" t="s">
        <v>503</v>
      </c>
      <c r="B157" s="22">
        <v>20</v>
      </c>
      <c r="C157" s="22">
        <v>16</v>
      </c>
      <c r="D157" s="22">
        <v>23</v>
      </c>
      <c r="E157" s="22">
        <v>27</v>
      </c>
      <c r="F157" s="22">
        <v>17</v>
      </c>
      <c r="G157" s="22">
        <v>36</v>
      </c>
      <c r="H157" s="22"/>
      <c r="I157" s="22"/>
      <c r="J157" s="22"/>
      <c r="K157" s="1">
        <f t="shared" si="3"/>
        <v>23.5</v>
      </c>
      <c r="L157" s="1">
        <f t="shared" si="3"/>
        <v>16.5</v>
      </c>
      <c r="M157" s="1">
        <f t="shared" si="3"/>
        <v>29.5</v>
      </c>
      <c r="N157" s="22"/>
      <c r="O157" s="22"/>
      <c r="P157" s="22"/>
      <c r="Q157" s="22"/>
    </row>
    <row r="158" spans="1:17">
      <c r="A158" s="25" t="s">
        <v>504</v>
      </c>
      <c r="B158" s="22">
        <v>21</v>
      </c>
      <c r="C158" s="22">
        <v>17</v>
      </c>
      <c r="D158" s="22">
        <v>25</v>
      </c>
      <c r="E158" s="22">
        <v>27</v>
      </c>
      <c r="F158" s="22">
        <v>19</v>
      </c>
      <c r="G158" s="22">
        <v>33</v>
      </c>
      <c r="H158" s="22"/>
      <c r="I158" s="22"/>
      <c r="J158" s="22"/>
      <c r="K158" s="1">
        <f t="shared" si="3"/>
        <v>24</v>
      </c>
      <c r="L158" s="1">
        <f t="shared" si="3"/>
        <v>18</v>
      </c>
      <c r="M158" s="1">
        <f t="shared" si="3"/>
        <v>29</v>
      </c>
      <c r="N158" s="22"/>
      <c r="O158" s="22"/>
      <c r="P158" s="22"/>
      <c r="Q158" s="22"/>
    </row>
    <row r="159" spans="1:17">
      <c r="A159" s="25" t="s">
        <v>505</v>
      </c>
      <c r="B159" s="22">
        <v>20</v>
      </c>
      <c r="C159" s="22">
        <v>15</v>
      </c>
      <c r="D159" s="22">
        <v>25</v>
      </c>
      <c r="E159" s="22">
        <v>24</v>
      </c>
      <c r="F159" s="22">
        <v>19</v>
      </c>
      <c r="G159" s="22">
        <v>30</v>
      </c>
      <c r="H159" s="22"/>
      <c r="I159" s="22"/>
      <c r="J159" s="22"/>
      <c r="K159" s="1">
        <f t="shared" si="3"/>
        <v>22</v>
      </c>
      <c r="L159" s="1">
        <f t="shared" si="3"/>
        <v>17</v>
      </c>
      <c r="M159" s="1">
        <f t="shared" si="3"/>
        <v>27.5</v>
      </c>
      <c r="N159" s="22"/>
      <c r="O159" s="22"/>
      <c r="P159" s="22"/>
      <c r="Q159" s="22"/>
    </row>
    <row r="160" spans="1:17">
      <c r="A160" s="25" t="s">
        <v>506</v>
      </c>
      <c r="B160" s="22">
        <v>21</v>
      </c>
      <c r="C160" s="22">
        <v>15</v>
      </c>
      <c r="D160" s="22">
        <v>26</v>
      </c>
      <c r="E160" s="22">
        <v>23</v>
      </c>
      <c r="F160" s="22">
        <v>17</v>
      </c>
      <c r="G160" s="22">
        <v>30</v>
      </c>
      <c r="H160" s="22"/>
      <c r="I160" s="22"/>
      <c r="J160" s="22"/>
      <c r="K160" s="1">
        <f t="shared" si="3"/>
        <v>22</v>
      </c>
      <c r="L160" s="1">
        <f t="shared" si="3"/>
        <v>16</v>
      </c>
      <c r="M160" s="1">
        <f t="shared" si="3"/>
        <v>28</v>
      </c>
      <c r="N160" s="22"/>
      <c r="O160" s="22"/>
      <c r="P160" s="22"/>
      <c r="Q160" s="22"/>
    </row>
    <row r="161" spans="1:17">
      <c r="A161" s="25" t="s">
        <v>507</v>
      </c>
      <c r="B161" s="22">
        <v>20</v>
      </c>
      <c r="C161" s="22">
        <v>17</v>
      </c>
      <c r="D161" s="22">
        <v>25</v>
      </c>
      <c r="E161" s="22">
        <v>24</v>
      </c>
      <c r="F161" s="22">
        <v>17</v>
      </c>
      <c r="G161" s="22">
        <v>30</v>
      </c>
      <c r="H161" s="22"/>
      <c r="I161" s="22"/>
      <c r="J161" s="22"/>
      <c r="K161" s="1">
        <f t="shared" si="3"/>
        <v>22</v>
      </c>
      <c r="L161" s="1">
        <f t="shared" si="3"/>
        <v>17</v>
      </c>
      <c r="M161" s="1">
        <f t="shared" si="3"/>
        <v>27.5</v>
      </c>
      <c r="N161" s="22"/>
      <c r="O161" s="22"/>
      <c r="P161" s="22"/>
      <c r="Q161" s="22"/>
    </row>
    <row r="162" spans="1:17">
      <c r="A162" s="25" t="s">
        <v>508</v>
      </c>
      <c r="B162" s="22">
        <v>19</v>
      </c>
      <c r="C162" s="22">
        <v>15</v>
      </c>
      <c r="D162" s="22">
        <v>25</v>
      </c>
      <c r="E162" s="22">
        <v>23</v>
      </c>
      <c r="F162" s="22">
        <v>19</v>
      </c>
      <c r="G162" s="22">
        <v>27</v>
      </c>
      <c r="H162" s="22"/>
      <c r="I162" s="22"/>
      <c r="J162" s="22"/>
      <c r="K162" s="1">
        <f t="shared" si="3"/>
        <v>21</v>
      </c>
      <c r="L162" s="1">
        <f t="shared" si="3"/>
        <v>17</v>
      </c>
      <c r="M162" s="1">
        <f t="shared" si="3"/>
        <v>26</v>
      </c>
      <c r="N162" s="22"/>
      <c r="O162" s="22"/>
      <c r="P162" s="22"/>
      <c r="Q162" s="22"/>
    </row>
    <row r="163" spans="1:17">
      <c r="A163" s="25" t="s">
        <v>509</v>
      </c>
      <c r="B163" s="22">
        <v>16</v>
      </c>
      <c r="C163" s="22">
        <v>13</v>
      </c>
      <c r="D163" s="22">
        <v>21</v>
      </c>
      <c r="E163" s="22">
        <v>24</v>
      </c>
      <c r="F163" s="22">
        <v>18</v>
      </c>
      <c r="G163" s="22">
        <v>29</v>
      </c>
      <c r="H163" s="22"/>
      <c r="I163" s="22"/>
      <c r="J163" s="22"/>
      <c r="K163" s="1">
        <f t="shared" si="3"/>
        <v>20</v>
      </c>
      <c r="L163" s="1">
        <f t="shared" si="3"/>
        <v>15.5</v>
      </c>
      <c r="M163" s="1">
        <f t="shared" si="3"/>
        <v>25</v>
      </c>
      <c r="N163" s="22"/>
      <c r="O163" s="22"/>
      <c r="P163" s="22"/>
      <c r="Q163" s="22"/>
    </row>
    <row r="164" spans="1:17">
      <c r="A164" s="25" t="s">
        <v>510</v>
      </c>
      <c r="B164" s="22">
        <v>18</v>
      </c>
      <c r="C164" s="22">
        <v>13</v>
      </c>
      <c r="D164" s="22">
        <v>23</v>
      </c>
      <c r="E164" s="22">
        <v>24</v>
      </c>
      <c r="F164" s="22">
        <v>15</v>
      </c>
      <c r="G164" s="22">
        <v>31</v>
      </c>
      <c r="H164" s="22"/>
      <c r="I164" s="22"/>
      <c r="J164" s="22"/>
      <c r="K164" s="1">
        <f t="shared" si="3"/>
        <v>21</v>
      </c>
      <c r="L164" s="1">
        <f t="shared" si="3"/>
        <v>14</v>
      </c>
      <c r="M164" s="1">
        <f t="shared" si="3"/>
        <v>27</v>
      </c>
      <c r="N164" s="22"/>
      <c r="O164" s="22"/>
      <c r="P164" s="22"/>
      <c r="Q164" s="22"/>
    </row>
    <row r="165" spans="1:17">
      <c r="A165" s="25" t="s">
        <v>511</v>
      </c>
      <c r="B165" s="22">
        <v>20</v>
      </c>
      <c r="C165" s="22">
        <v>13</v>
      </c>
      <c r="D165" s="22">
        <v>27</v>
      </c>
      <c r="E165" s="22">
        <v>26</v>
      </c>
      <c r="F165" s="22">
        <v>16</v>
      </c>
      <c r="G165" s="22">
        <v>34</v>
      </c>
      <c r="H165" s="22"/>
      <c r="I165" s="22"/>
      <c r="J165" s="22"/>
      <c r="K165" s="1">
        <f t="shared" si="3"/>
        <v>23</v>
      </c>
      <c r="L165" s="1">
        <f t="shared" si="3"/>
        <v>14.5</v>
      </c>
      <c r="M165" s="1">
        <f t="shared" si="3"/>
        <v>30.5</v>
      </c>
      <c r="N165" s="22"/>
      <c r="O165" s="22"/>
      <c r="P165" s="22"/>
      <c r="Q165" s="22"/>
    </row>
    <row r="166" spans="1:17">
      <c r="A166" s="25" t="s">
        <v>512</v>
      </c>
      <c r="B166" s="22">
        <v>20</v>
      </c>
      <c r="C166" s="22">
        <v>15</v>
      </c>
      <c r="D166" s="22">
        <v>27</v>
      </c>
      <c r="E166" s="22">
        <v>25</v>
      </c>
      <c r="F166" s="22">
        <v>16</v>
      </c>
      <c r="G166" s="22">
        <v>33</v>
      </c>
      <c r="H166" s="22"/>
      <c r="I166" s="22"/>
      <c r="J166" s="22"/>
      <c r="K166" s="1">
        <f t="shared" si="3"/>
        <v>22.5</v>
      </c>
      <c r="L166" s="1">
        <f t="shared" si="3"/>
        <v>15.5</v>
      </c>
      <c r="M166" s="1">
        <f t="shared" si="3"/>
        <v>30</v>
      </c>
      <c r="N166" s="22"/>
      <c r="O166" s="22"/>
      <c r="P166" s="22"/>
      <c r="Q166" s="22"/>
    </row>
    <row r="167" spans="1:17">
      <c r="A167" s="25" t="s">
        <v>513</v>
      </c>
      <c r="B167" s="22">
        <v>19</v>
      </c>
      <c r="C167" s="22">
        <v>14</v>
      </c>
      <c r="D167" s="22">
        <v>25</v>
      </c>
      <c r="E167" s="22">
        <v>26</v>
      </c>
      <c r="F167" s="22">
        <v>17</v>
      </c>
      <c r="G167" s="22">
        <v>35</v>
      </c>
      <c r="H167" s="22"/>
      <c r="I167" s="22"/>
      <c r="J167" s="22"/>
      <c r="K167" s="1">
        <f t="shared" si="3"/>
        <v>22.5</v>
      </c>
      <c r="L167" s="1">
        <f t="shared" si="3"/>
        <v>15.5</v>
      </c>
      <c r="M167" s="1">
        <f t="shared" si="3"/>
        <v>30</v>
      </c>
      <c r="N167" s="22"/>
      <c r="O167" s="22"/>
      <c r="P167" s="22"/>
      <c r="Q167" s="22"/>
    </row>
    <row r="168" spans="1:17">
      <c r="A168" s="25" t="s">
        <v>514</v>
      </c>
      <c r="B168" s="22">
        <v>20</v>
      </c>
      <c r="C168" s="22">
        <v>16</v>
      </c>
      <c r="D168" s="22">
        <v>25</v>
      </c>
      <c r="E168" s="22">
        <v>27</v>
      </c>
      <c r="F168" s="22">
        <v>19</v>
      </c>
      <c r="G168" s="22">
        <v>35</v>
      </c>
      <c r="H168" s="22"/>
      <c r="I168" s="22"/>
      <c r="J168" s="22"/>
      <c r="K168" s="1">
        <f t="shared" si="3"/>
        <v>23.5</v>
      </c>
      <c r="L168" s="1">
        <f t="shared" si="3"/>
        <v>17.5</v>
      </c>
      <c r="M168" s="1">
        <f t="shared" si="3"/>
        <v>30</v>
      </c>
      <c r="N168" s="22"/>
      <c r="O168" s="22"/>
      <c r="P168" s="22"/>
      <c r="Q168" s="22"/>
    </row>
    <row r="169" spans="1:17">
      <c r="A169" s="25" t="s">
        <v>515</v>
      </c>
      <c r="B169" s="22">
        <v>21</v>
      </c>
      <c r="C169" s="22">
        <v>17</v>
      </c>
      <c r="D169" s="22">
        <v>27</v>
      </c>
      <c r="E169" s="22">
        <v>27</v>
      </c>
      <c r="F169" s="22">
        <v>18</v>
      </c>
      <c r="G169" s="22">
        <v>35</v>
      </c>
      <c r="H169" s="22"/>
      <c r="I169" s="22"/>
      <c r="J169" s="22"/>
      <c r="K169" s="1">
        <f t="shared" si="3"/>
        <v>24</v>
      </c>
      <c r="L169" s="1">
        <f t="shared" si="3"/>
        <v>17.5</v>
      </c>
      <c r="M169" s="1">
        <f t="shared" si="3"/>
        <v>31</v>
      </c>
      <c r="N169" s="22"/>
      <c r="O169" s="22"/>
      <c r="P169" s="22"/>
      <c r="Q169" s="22"/>
    </row>
    <row r="170" spans="1:17">
      <c r="A170" s="25" t="s">
        <v>516</v>
      </c>
      <c r="B170" s="22">
        <v>21</v>
      </c>
      <c r="C170" s="22">
        <v>18</v>
      </c>
      <c r="D170" s="22">
        <v>26</v>
      </c>
      <c r="E170" s="22">
        <v>27</v>
      </c>
      <c r="F170" s="22">
        <v>19</v>
      </c>
      <c r="G170" s="22">
        <v>35</v>
      </c>
      <c r="H170" s="22"/>
      <c r="I170" s="22"/>
      <c r="J170" s="22"/>
      <c r="K170" s="1">
        <f t="shared" si="3"/>
        <v>24</v>
      </c>
      <c r="L170" s="1">
        <f t="shared" si="3"/>
        <v>18.5</v>
      </c>
      <c r="M170" s="1">
        <f t="shared" si="3"/>
        <v>30.5</v>
      </c>
      <c r="N170" s="22"/>
      <c r="O170" s="22"/>
      <c r="P170" s="22"/>
      <c r="Q170" s="22"/>
    </row>
    <row r="171" spans="1:17">
      <c r="A171" s="25" t="s">
        <v>517</v>
      </c>
      <c r="B171" s="22">
        <v>21</v>
      </c>
      <c r="C171" s="22">
        <v>15</v>
      </c>
      <c r="D171" s="22">
        <v>26</v>
      </c>
      <c r="E171" s="22">
        <v>28</v>
      </c>
      <c r="F171" s="22">
        <v>19</v>
      </c>
      <c r="G171" s="22">
        <v>34</v>
      </c>
      <c r="H171" s="22"/>
      <c r="I171" s="22"/>
      <c r="J171" s="22"/>
      <c r="K171" s="1">
        <f t="shared" si="3"/>
        <v>24.5</v>
      </c>
      <c r="L171" s="1">
        <f t="shared" si="3"/>
        <v>17</v>
      </c>
      <c r="M171" s="1">
        <f t="shared" si="3"/>
        <v>30</v>
      </c>
      <c r="N171" s="22"/>
      <c r="O171" s="22"/>
      <c r="P171" s="22"/>
      <c r="Q171" s="22"/>
    </row>
    <row r="172" spans="1:17">
      <c r="A172" s="25" t="s">
        <v>518</v>
      </c>
      <c r="B172" s="22">
        <v>21</v>
      </c>
      <c r="C172" s="22">
        <v>13</v>
      </c>
      <c r="D172" s="22">
        <v>27</v>
      </c>
      <c r="E172" s="22">
        <v>28</v>
      </c>
      <c r="F172" s="22">
        <v>18</v>
      </c>
      <c r="G172" s="22">
        <v>36</v>
      </c>
      <c r="H172" s="22"/>
      <c r="I172" s="22"/>
      <c r="J172" s="22"/>
      <c r="K172" s="1">
        <f t="shared" si="3"/>
        <v>24.5</v>
      </c>
      <c r="L172" s="1">
        <f t="shared" si="3"/>
        <v>15.5</v>
      </c>
      <c r="M172" s="1">
        <f t="shared" si="3"/>
        <v>31.5</v>
      </c>
      <c r="N172" s="22"/>
      <c r="O172" s="22"/>
      <c r="P172" s="22"/>
      <c r="Q172" s="22"/>
    </row>
    <row r="173" spans="1:17">
      <c r="A173" s="25" t="s">
        <v>519</v>
      </c>
      <c r="B173" s="22">
        <v>22</v>
      </c>
      <c r="C173" s="22">
        <v>15</v>
      </c>
      <c r="D173" s="22">
        <v>30</v>
      </c>
      <c r="E173" s="22">
        <v>27</v>
      </c>
      <c r="F173" s="22">
        <v>18</v>
      </c>
      <c r="G173" s="22">
        <v>33</v>
      </c>
      <c r="H173" s="22"/>
      <c r="I173" s="22"/>
      <c r="J173" s="22"/>
      <c r="K173" s="1">
        <f t="shared" si="3"/>
        <v>24.5</v>
      </c>
      <c r="L173" s="1">
        <f t="shared" si="3"/>
        <v>16.5</v>
      </c>
      <c r="M173" s="1">
        <f t="shared" si="3"/>
        <v>31.5</v>
      </c>
      <c r="N173" s="22"/>
      <c r="O173" s="22"/>
      <c r="P173" s="22"/>
      <c r="Q173" s="22"/>
    </row>
    <row r="174" spans="1:17">
      <c r="A174" s="25" t="s">
        <v>520</v>
      </c>
      <c r="B174" s="22">
        <v>22</v>
      </c>
      <c r="C174" s="22">
        <v>15</v>
      </c>
      <c r="D174" s="22">
        <v>29</v>
      </c>
      <c r="E174" s="22">
        <v>27</v>
      </c>
      <c r="F174" s="22">
        <v>19</v>
      </c>
      <c r="G174" s="22">
        <v>34</v>
      </c>
      <c r="H174" s="22"/>
      <c r="I174" s="22"/>
      <c r="J174" s="22"/>
      <c r="K174" s="1">
        <f t="shared" si="3"/>
        <v>24.5</v>
      </c>
      <c r="L174" s="1">
        <f t="shared" si="3"/>
        <v>17</v>
      </c>
      <c r="M174" s="1">
        <f t="shared" si="3"/>
        <v>31.5</v>
      </c>
      <c r="N174" s="22"/>
      <c r="O174" s="22"/>
      <c r="P174" s="22"/>
      <c r="Q174" s="22"/>
    </row>
    <row r="175" spans="1:17">
      <c r="A175" s="25" t="s">
        <v>521</v>
      </c>
      <c r="B175" s="22">
        <v>25</v>
      </c>
      <c r="C175" s="22">
        <v>16</v>
      </c>
      <c r="D175" s="22">
        <v>33</v>
      </c>
      <c r="E175" s="22">
        <v>27</v>
      </c>
      <c r="F175" s="22">
        <v>19</v>
      </c>
      <c r="G175" s="22">
        <v>34</v>
      </c>
      <c r="H175" s="22"/>
      <c r="I175" s="22"/>
      <c r="J175" s="22"/>
      <c r="K175" s="1">
        <f t="shared" si="3"/>
        <v>26</v>
      </c>
      <c r="L175" s="1">
        <f t="shared" si="3"/>
        <v>17.5</v>
      </c>
      <c r="M175" s="1">
        <f t="shared" si="3"/>
        <v>33.5</v>
      </c>
      <c r="N175" s="22"/>
      <c r="O175" s="22"/>
      <c r="P175" s="22"/>
      <c r="Q175" s="22"/>
    </row>
    <row r="176" spans="1:17">
      <c r="A176" s="25" t="s">
        <v>522</v>
      </c>
      <c r="B176" s="22">
        <v>25</v>
      </c>
      <c r="C176" s="22">
        <v>17</v>
      </c>
      <c r="D176" s="22">
        <v>33</v>
      </c>
      <c r="E176" s="22">
        <v>25</v>
      </c>
      <c r="F176" s="22">
        <v>21</v>
      </c>
      <c r="G176" s="22">
        <v>30</v>
      </c>
      <c r="H176" s="22"/>
      <c r="I176" s="22"/>
      <c r="J176" s="22"/>
      <c r="K176" s="1">
        <f t="shared" si="3"/>
        <v>25</v>
      </c>
      <c r="L176" s="1">
        <f t="shared" si="3"/>
        <v>19</v>
      </c>
      <c r="M176" s="1">
        <f t="shared" si="3"/>
        <v>31.5</v>
      </c>
      <c r="N176" s="22"/>
      <c r="O176" s="22"/>
      <c r="P176" s="22"/>
      <c r="Q176" s="22"/>
    </row>
    <row r="177" spans="1:17">
      <c r="A177" s="25" t="s">
        <v>523</v>
      </c>
      <c r="B177" s="22">
        <v>26</v>
      </c>
      <c r="C177" s="22">
        <v>17</v>
      </c>
      <c r="D177" s="22">
        <v>33</v>
      </c>
      <c r="E177" s="22">
        <v>27</v>
      </c>
      <c r="F177" s="22">
        <v>20</v>
      </c>
      <c r="G177" s="22">
        <v>33</v>
      </c>
      <c r="H177" s="22"/>
      <c r="I177" s="22"/>
      <c r="J177" s="22"/>
      <c r="K177" s="1">
        <f t="shared" si="3"/>
        <v>26.5</v>
      </c>
      <c r="L177" s="1">
        <f t="shared" si="3"/>
        <v>18.5</v>
      </c>
      <c r="M177" s="1">
        <f t="shared" si="3"/>
        <v>33</v>
      </c>
      <c r="N177" s="22"/>
      <c r="O177" s="22"/>
      <c r="P177" s="22"/>
      <c r="Q177" s="22"/>
    </row>
    <row r="178" spans="1:17">
      <c r="A178" s="25" t="s">
        <v>524</v>
      </c>
      <c r="B178" s="22">
        <v>25</v>
      </c>
      <c r="C178" s="22">
        <v>17</v>
      </c>
      <c r="D178" s="22">
        <v>32</v>
      </c>
      <c r="E178" s="22">
        <v>27</v>
      </c>
      <c r="F178" s="22">
        <v>22</v>
      </c>
      <c r="G178" s="22">
        <v>32</v>
      </c>
      <c r="H178" s="22"/>
      <c r="I178" s="22"/>
      <c r="J178" s="22"/>
      <c r="K178" s="1">
        <f t="shared" si="3"/>
        <v>26</v>
      </c>
      <c r="L178" s="1">
        <f t="shared" si="3"/>
        <v>19.5</v>
      </c>
      <c r="M178" s="1">
        <f t="shared" si="3"/>
        <v>32</v>
      </c>
      <c r="N178" s="22"/>
      <c r="O178" s="22"/>
      <c r="P178" s="22"/>
      <c r="Q178" s="22"/>
    </row>
    <row r="179" spans="1:17">
      <c r="A179" s="25" t="s">
        <v>525</v>
      </c>
      <c r="B179" s="22">
        <v>25</v>
      </c>
      <c r="C179" s="22">
        <v>16</v>
      </c>
      <c r="D179" s="22">
        <v>33</v>
      </c>
      <c r="E179" s="22">
        <v>27</v>
      </c>
      <c r="F179" s="22">
        <v>18</v>
      </c>
      <c r="G179" s="22">
        <v>37</v>
      </c>
      <c r="H179" s="22"/>
      <c r="I179" s="22"/>
      <c r="J179" s="22"/>
      <c r="K179" s="1">
        <f t="shared" si="3"/>
        <v>26</v>
      </c>
      <c r="L179" s="1">
        <f t="shared" si="3"/>
        <v>17</v>
      </c>
      <c r="M179" s="1">
        <f t="shared" si="3"/>
        <v>35</v>
      </c>
      <c r="N179" s="22"/>
      <c r="O179" s="22"/>
      <c r="P179" s="22"/>
      <c r="Q179" s="22"/>
    </row>
    <row r="180" spans="1:17">
      <c r="A180" s="25" t="s">
        <v>526</v>
      </c>
      <c r="B180" s="22">
        <v>26</v>
      </c>
      <c r="C180" s="22">
        <v>17</v>
      </c>
      <c r="D180" s="22">
        <v>33</v>
      </c>
      <c r="E180" s="22">
        <v>30</v>
      </c>
      <c r="F180" s="22">
        <v>19</v>
      </c>
      <c r="G180" s="22">
        <v>40</v>
      </c>
      <c r="H180" s="22"/>
      <c r="I180" s="22"/>
      <c r="J180" s="22"/>
      <c r="K180" s="1">
        <f t="shared" si="3"/>
        <v>28</v>
      </c>
      <c r="L180" s="1">
        <f t="shared" si="3"/>
        <v>18</v>
      </c>
      <c r="M180" s="1">
        <f t="shared" si="3"/>
        <v>36.5</v>
      </c>
      <c r="N180" s="22"/>
      <c r="O180" s="22"/>
      <c r="P180" s="22"/>
      <c r="Q180" s="22"/>
    </row>
    <row r="181" spans="1:17">
      <c r="A181" s="25" t="s">
        <v>527</v>
      </c>
      <c r="B181" s="22">
        <v>26</v>
      </c>
      <c r="C181" s="22">
        <v>17</v>
      </c>
      <c r="D181" s="22">
        <v>34</v>
      </c>
      <c r="E181" s="22">
        <v>27</v>
      </c>
      <c r="F181" s="22">
        <v>21</v>
      </c>
      <c r="G181" s="22">
        <v>32</v>
      </c>
      <c r="H181" s="22"/>
      <c r="I181" s="22"/>
      <c r="J181" s="22"/>
      <c r="K181" s="1">
        <f t="shared" si="3"/>
        <v>26.5</v>
      </c>
      <c r="L181" s="1">
        <f t="shared" si="3"/>
        <v>19</v>
      </c>
      <c r="M181" s="1">
        <f t="shared" si="3"/>
        <v>33</v>
      </c>
      <c r="N181" s="22"/>
      <c r="O181" s="22"/>
      <c r="P181" s="22"/>
      <c r="Q181" s="22"/>
    </row>
    <row r="182" spans="1:17">
      <c r="A182" s="25" t="s">
        <v>528</v>
      </c>
      <c r="B182" s="22">
        <v>25</v>
      </c>
      <c r="C182" s="22">
        <v>18</v>
      </c>
      <c r="D182" s="22">
        <v>30</v>
      </c>
      <c r="E182" s="22">
        <v>26</v>
      </c>
      <c r="F182" s="22">
        <v>22</v>
      </c>
      <c r="G182" s="22">
        <v>31</v>
      </c>
      <c r="H182" s="22"/>
      <c r="I182" s="22"/>
      <c r="J182" s="22"/>
      <c r="K182" s="1">
        <f t="shared" si="3"/>
        <v>25.5</v>
      </c>
      <c r="L182" s="1">
        <f t="shared" si="3"/>
        <v>20</v>
      </c>
      <c r="M182" s="1">
        <f t="shared" si="3"/>
        <v>30.5</v>
      </c>
      <c r="N182" s="22"/>
      <c r="O182" s="22"/>
      <c r="P182" s="22"/>
      <c r="Q182" s="22"/>
    </row>
    <row r="183" spans="1:17">
      <c r="A183" s="25" t="s">
        <v>529</v>
      </c>
      <c r="B183" s="22">
        <v>26</v>
      </c>
      <c r="C183" s="22">
        <v>20</v>
      </c>
      <c r="D183" s="22">
        <v>32</v>
      </c>
      <c r="E183" s="22">
        <v>25</v>
      </c>
      <c r="F183" s="22">
        <v>17</v>
      </c>
      <c r="G183" s="22">
        <v>34</v>
      </c>
      <c r="H183" s="22"/>
      <c r="I183" s="22"/>
      <c r="J183" s="22"/>
      <c r="K183" s="1">
        <f t="shared" si="3"/>
        <v>25.5</v>
      </c>
      <c r="L183" s="1">
        <f t="shared" si="3"/>
        <v>18.5</v>
      </c>
      <c r="M183" s="1">
        <f t="shared" si="3"/>
        <v>33</v>
      </c>
      <c r="N183" s="22"/>
      <c r="O183" s="22"/>
      <c r="P183" s="22"/>
      <c r="Q183" s="22"/>
    </row>
    <row r="184" spans="1:17">
      <c r="A184" s="25" t="s">
        <v>530</v>
      </c>
      <c r="B184" s="22">
        <v>26</v>
      </c>
      <c r="C184" s="22">
        <v>18</v>
      </c>
      <c r="D184" s="22">
        <v>32</v>
      </c>
      <c r="E184" s="22">
        <v>26</v>
      </c>
      <c r="F184" s="22">
        <v>16</v>
      </c>
      <c r="G184" s="22">
        <v>34</v>
      </c>
      <c r="H184" s="22">
        <v>26</v>
      </c>
      <c r="I184" s="22">
        <v>16</v>
      </c>
      <c r="J184" s="22">
        <v>34</v>
      </c>
      <c r="K184" s="1">
        <f t="shared" si="3"/>
        <v>26</v>
      </c>
      <c r="L184" s="1">
        <f t="shared" si="3"/>
        <v>16.666666666666668</v>
      </c>
      <c r="M184" s="1">
        <f t="shared" si="3"/>
        <v>33.333333333333336</v>
      </c>
      <c r="N184" s="22"/>
      <c r="O184" s="22"/>
      <c r="P184" s="22"/>
      <c r="Q184" s="22"/>
    </row>
    <row r="185" spans="1:17">
      <c r="A185" s="25" t="s">
        <v>531</v>
      </c>
      <c r="B185" s="22">
        <v>27</v>
      </c>
      <c r="C185" s="22">
        <v>19</v>
      </c>
      <c r="D185" s="22">
        <v>34</v>
      </c>
      <c r="E185" s="22">
        <v>29</v>
      </c>
      <c r="F185" s="22">
        <v>17</v>
      </c>
      <c r="G185" s="22">
        <v>37</v>
      </c>
      <c r="H185" s="22">
        <v>29</v>
      </c>
      <c r="I185" s="22">
        <v>17</v>
      </c>
      <c r="J185" s="22">
        <v>37</v>
      </c>
      <c r="K185" s="1">
        <f t="shared" si="3"/>
        <v>28.333333333333332</v>
      </c>
      <c r="L185" s="1">
        <f t="shared" si="3"/>
        <v>17.666666666666668</v>
      </c>
      <c r="M185" s="1">
        <f t="shared" si="3"/>
        <v>36</v>
      </c>
      <c r="N185" s="22"/>
      <c r="O185" s="22"/>
      <c r="P185" s="22"/>
      <c r="Q185" s="22"/>
    </row>
    <row r="186" spans="1:17">
      <c r="A186" s="25" t="s">
        <v>532</v>
      </c>
      <c r="B186" s="22">
        <v>27</v>
      </c>
      <c r="C186" s="22">
        <v>22</v>
      </c>
      <c r="D186" s="22">
        <v>32</v>
      </c>
      <c r="E186" s="22">
        <v>30</v>
      </c>
      <c r="F186" s="22">
        <v>20</v>
      </c>
      <c r="G186" s="22">
        <v>39</v>
      </c>
      <c r="H186" s="22">
        <v>30</v>
      </c>
      <c r="I186" s="22">
        <v>20</v>
      </c>
      <c r="J186" s="22">
        <v>39</v>
      </c>
      <c r="K186" s="1">
        <f t="shared" si="3"/>
        <v>29</v>
      </c>
      <c r="L186" s="1">
        <f t="shared" si="3"/>
        <v>20.666666666666668</v>
      </c>
      <c r="M186" s="1">
        <f t="shared" si="3"/>
        <v>36.666666666666664</v>
      </c>
      <c r="N186" s="22"/>
      <c r="O186" s="22"/>
      <c r="P186" s="22"/>
      <c r="Q186" s="22"/>
    </row>
    <row r="187" spans="1:17">
      <c r="A187" s="25" t="s">
        <v>533</v>
      </c>
      <c r="B187" s="22">
        <v>26</v>
      </c>
      <c r="C187" s="22">
        <v>20</v>
      </c>
      <c r="D187" s="22">
        <v>31</v>
      </c>
      <c r="E187" s="22">
        <v>29</v>
      </c>
      <c r="F187" s="22">
        <v>20</v>
      </c>
      <c r="G187" s="22">
        <v>37</v>
      </c>
      <c r="H187" s="22">
        <v>29</v>
      </c>
      <c r="I187" s="22">
        <v>20</v>
      </c>
      <c r="J187" s="22">
        <v>37</v>
      </c>
      <c r="K187" s="1">
        <f t="shared" si="3"/>
        <v>28</v>
      </c>
      <c r="L187" s="1">
        <f t="shared" si="3"/>
        <v>20</v>
      </c>
      <c r="M187" s="1">
        <f t="shared" si="3"/>
        <v>35</v>
      </c>
      <c r="N187" s="22"/>
      <c r="O187" s="22"/>
      <c r="P187" s="22"/>
      <c r="Q187" s="22"/>
    </row>
    <row r="188" spans="1:17">
      <c r="A188" s="25" t="s">
        <v>534</v>
      </c>
      <c r="B188" s="22">
        <v>26</v>
      </c>
      <c r="C188" s="22">
        <v>17</v>
      </c>
      <c r="D188" s="22">
        <v>33</v>
      </c>
      <c r="E188" s="22">
        <v>28</v>
      </c>
      <c r="F188" s="22">
        <v>21</v>
      </c>
      <c r="G188" s="22">
        <v>35</v>
      </c>
      <c r="H188" s="22">
        <v>28</v>
      </c>
      <c r="I188" s="22">
        <v>21</v>
      </c>
      <c r="J188" s="22">
        <v>35</v>
      </c>
      <c r="K188" s="1">
        <f t="shared" si="3"/>
        <v>27.333333333333332</v>
      </c>
      <c r="L188" s="1">
        <f t="shared" si="3"/>
        <v>19.666666666666668</v>
      </c>
      <c r="M188" s="1">
        <f t="shared" si="3"/>
        <v>34.333333333333336</v>
      </c>
      <c r="N188" s="22"/>
      <c r="O188" s="22"/>
      <c r="P188" s="22"/>
      <c r="Q188" s="22"/>
    </row>
    <row r="189" spans="1:17">
      <c r="A189" s="25" t="s">
        <v>535</v>
      </c>
      <c r="B189" s="22">
        <v>27</v>
      </c>
      <c r="C189" s="22">
        <v>17</v>
      </c>
      <c r="D189" s="22">
        <v>35</v>
      </c>
      <c r="E189" s="22">
        <v>28</v>
      </c>
      <c r="F189" s="22">
        <v>21</v>
      </c>
      <c r="G189" s="22">
        <v>36</v>
      </c>
      <c r="H189" s="22">
        <v>28</v>
      </c>
      <c r="I189" s="22">
        <v>21</v>
      </c>
      <c r="J189" s="22">
        <v>36</v>
      </c>
      <c r="K189" s="1">
        <f t="shared" si="3"/>
        <v>27.666666666666668</v>
      </c>
      <c r="L189" s="1">
        <f t="shared" si="3"/>
        <v>19.666666666666668</v>
      </c>
      <c r="M189" s="1">
        <f t="shared" si="3"/>
        <v>35.666666666666664</v>
      </c>
      <c r="N189" s="22"/>
      <c r="O189" s="22"/>
      <c r="P189" s="22"/>
      <c r="Q189" s="22"/>
    </row>
    <row r="190" spans="1:17">
      <c r="A190" s="25" t="s">
        <v>536</v>
      </c>
      <c r="B190" s="22">
        <v>24</v>
      </c>
      <c r="C190" s="22">
        <v>20</v>
      </c>
      <c r="D190" s="22">
        <v>28</v>
      </c>
      <c r="E190" s="22">
        <v>28</v>
      </c>
      <c r="F190" s="22">
        <v>20</v>
      </c>
      <c r="G190" s="22">
        <v>36</v>
      </c>
      <c r="H190" s="22">
        <v>28</v>
      </c>
      <c r="I190" s="22">
        <v>20</v>
      </c>
      <c r="J190" s="22">
        <v>36</v>
      </c>
      <c r="K190" s="1">
        <f t="shared" si="3"/>
        <v>26.666666666666668</v>
      </c>
      <c r="L190" s="1">
        <f t="shared" si="3"/>
        <v>20</v>
      </c>
      <c r="M190" s="1">
        <f t="shared" si="3"/>
        <v>33.333333333333336</v>
      </c>
      <c r="N190" s="22"/>
      <c r="O190" s="22"/>
      <c r="P190" s="22"/>
      <c r="Q190" s="22"/>
    </row>
    <row r="191" spans="1:17">
      <c r="A191" s="25" t="s">
        <v>537</v>
      </c>
      <c r="B191" s="22">
        <v>25</v>
      </c>
      <c r="C191" s="22">
        <v>14</v>
      </c>
      <c r="D191" s="22">
        <v>33</v>
      </c>
      <c r="E191" s="22">
        <v>25</v>
      </c>
      <c r="F191" s="22">
        <v>17</v>
      </c>
      <c r="G191" s="22">
        <v>31</v>
      </c>
      <c r="H191" s="22">
        <v>25</v>
      </c>
      <c r="I191" s="22">
        <v>17</v>
      </c>
      <c r="J191" s="22">
        <v>31</v>
      </c>
      <c r="K191" s="1">
        <f t="shared" si="3"/>
        <v>25</v>
      </c>
      <c r="L191" s="1">
        <f t="shared" si="3"/>
        <v>16</v>
      </c>
      <c r="M191" s="1">
        <f t="shared" si="3"/>
        <v>31.666666666666668</v>
      </c>
      <c r="N191" s="22"/>
      <c r="O191" s="22"/>
      <c r="P191" s="22"/>
      <c r="Q191" s="22"/>
    </row>
    <row r="192" spans="1:17">
      <c r="A192" s="25" t="s">
        <v>538</v>
      </c>
      <c r="B192" s="22">
        <v>26</v>
      </c>
      <c r="C192" s="22">
        <v>16</v>
      </c>
      <c r="D192" s="22">
        <v>34</v>
      </c>
      <c r="E192" s="22">
        <v>25</v>
      </c>
      <c r="F192" s="22">
        <v>15</v>
      </c>
      <c r="G192" s="22">
        <v>32</v>
      </c>
      <c r="H192" s="22">
        <v>25</v>
      </c>
      <c r="I192" s="22">
        <v>15</v>
      </c>
      <c r="J192" s="22">
        <v>32</v>
      </c>
      <c r="K192" s="1">
        <f t="shared" si="3"/>
        <v>25.333333333333332</v>
      </c>
      <c r="L192" s="1">
        <f t="shared" si="3"/>
        <v>15.333333333333334</v>
      </c>
      <c r="M192" s="1">
        <f t="shared" si="3"/>
        <v>32.666666666666664</v>
      </c>
      <c r="N192" s="22"/>
      <c r="O192" s="22"/>
      <c r="P192" s="22"/>
      <c r="Q192" s="22"/>
    </row>
    <row r="193" spans="1:17">
      <c r="A193" s="25" t="s">
        <v>539</v>
      </c>
      <c r="B193" s="22">
        <v>26</v>
      </c>
      <c r="C193" s="22">
        <v>18</v>
      </c>
      <c r="D193" s="22">
        <v>34</v>
      </c>
      <c r="E193" s="22">
        <v>26</v>
      </c>
      <c r="F193" s="22">
        <v>15</v>
      </c>
      <c r="G193" s="22">
        <v>34</v>
      </c>
      <c r="H193" s="22">
        <v>26</v>
      </c>
      <c r="I193" s="22">
        <v>15</v>
      </c>
      <c r="J193" s="22">
        <v>34</v>
      </c>
      <c r="K193" s="1">
        <f t="shared" si="3"/>
        <v>26</v>
      </c>
      <c r="L193" s="1">
        <f t="shared" si="3"/>
        <v>16</v>
      </c>
      <c r="M193" s="1">
        <f t="shared" si="3"/>
        <v>34</v>
      </c>
      <c r="N193" s="22"/>
      <c r="O193" s="22"/>
      <c r="P193" s="22"/>
      <c r="Q193" s="22"/>
    </row>
    <row r="194" spans="1:17">
      <c r="A194" s="25" t="s">
        <v>540</v>
      </c>
      <c r="B194" s="22">
        <v>26</v>
      </c>
      <c r="C194" s="22">
        <v>19</v>
      </c>
      <c r="D194" s="22">
        <v>33</v>
      </c>
      <c r="E194" s="22">
        <v>27</v>
      </c>
      <c r="F194" s="22">
        <v>17</v>
      </c>
      <c r="G194" s="22">
        <v>34</v>
      </c>
      <c r="H194" s="22">
        <v>27</v>
      </c>
      <c r="I194" s="22">
        <v>17</v>
      </c>
      <c r="J194" s="22">
        <v>34</v>
      </c>
      <c r="K194" s="1">
        <f t="shared" si="3"/>
        <v>26.666666666666668</v>
      </c>
      <c r="L194" s="1">
        <f t="shared" si="3"/>
        <v>17.666666666666668</v>
      </c>
      <c r="M194" s="1">
        <f t="shared" si="3"/>
        <v>33.666666666666664</v>
      </c>
      <c r="N194" s="22"/>
      <c r="O194" s="22"/>
      <c r="P194" s="22"/>
      <c r="Q194" s="22"/>
    </row>
    <row r="195" spans="1:17">
      <c r="A195" s="25" t="s">
        <v>541</v>
      </c>
      <c r="B195" s="22">
        <v>26</v>
      </c>
      <c r="C195" s="22">
        <v>22</v>
      </c>
      <c r="D195" s="22">
        <v>30</v>
      </c>
      <c r="E195" s="22">
        <v>26</v>
      </c>
      <c r="F195" s="22">
        <v>19</v>
      </c>
      <c r="G195" s="22">
        <v>34</v>
      </c>
      <c r="H195" s="22">
        <v>26</v>
      </c>
      <c r="I195" s="22">
        <v>19</v>
      </c>
      <c r="J195" s="22">
        <v>34</v>
      </c>
      <c r="K195" s="1">
        <f t="shared" ref="K195:M258" si="4">AVERAGE(B195,E195,H195)</f>
        <v>26</v>
      </c>
      <c r="L195" s="1">
        <f t="shared" si="4"/>
        <v>20</v>
      </c>
      <c r="M195" s="1">
        <f t="shared" si="4"/>
        <v>32.666666666666664</v>
      </c>
      <c r="N195" s="22"/>
      <c r="O195" s="22"/>
      <c r="P195" s="22"/>
      <c r="Q195" s="22"/>
    </row>
    <row r="196" spans="1:17">
      <c r="A196" s="25" t="s">
        <v>542</v>
      </c>
      <c r="B196" s="22">
        <v>25</v>
      </c>
      <c r="C196" s="22">
        <v>20</v>
      </c>
      <c r="D196" s="22">
        <v>30</v>
      </c>
      <c r="E196" s="22">
        <v>28</v>
      </c>
      <c r="F196" s="22">
        <v>18</v>
      </c>
      <c r="G196" s="22">
        <v>35</v>
      </c>
      <c r="H196" s="22">
        <v>28</v>
      </c>
      <c r="I196" s="22">
        <v>18</v>
      </c>
      <c r="J196" s="22">
        <v>35</v>
      </c>
      <c r="K196" s="1">
        <f t="shared" si="4"/>
        <v>27</v>
      </c>
      <c r="L196" s="1">
        <f t="shared" si="4"/>
        <v>18.666666666666668</v>
      </c>
      <c r="M196" s="1">
        <f t="shared" si="4"/>
        <v>33.333333333333336</v>
      </c>
      <c r="N196" s="22"/>
      <c r="O196" s="22"/>
      <c r="P196" s="22"/>
      <c r="Q196" s="22"/>
    </row>
    <row r="197" spans="1:17">
      <c r="A197" s="25" t="s">
        <v>543</v>
      </c>
      <c r="B197" s="22">
        <v>24</v>
      </c>
      <c r="C197" s="22">
        <v>17</v>
      </c>
      <c r="D197" s="22">
        <v>30</v>
      </c>
      <c r="E197" s="22">
        <v>28</v>
      </c>
      <c r="F197" s="22">
        <v>18</v>
      </c>
      <c r="G197" s="22">
        <v>37</v>
      </c>
      <c r="H197" s="22">
        <v>28</v>
      </c>
      <c r="I197" s="22">
        <v>18</v>
      </c>
      <c r="J197" s="22">
        <v>37</v>
      </c>
      <c r="K197" s="1">
        <f t="shared" si="4"/>
        <v>26.666666666666668</v>
      </c>
      <c r="L197" s="1">
        <f t="shared" si="4"/>
        <v>17.666666666666668</v>
      </c>
      <c r="M197" s="1">
        <f t="shared" si="4"/>
        <v>34.666666666666664</v>
      </c>
      <c r="N197" s="22"/>
      <c r="O197" s="22"/>
      <c r="P197" s="22"/>
      <c r="Q197" s="22"/>
    </row>
    <row r="198" spans="1:17">
      <c r="A198" s="25" t="s">
        <v>544</v>
      </c>
      <c r="B198" s="22">
        <v>23</v>
      </c>
      <c r="C198" s="22">
        <v>16</v>
      </c>
      <c r="D198" s="22">
        <v>30</v>
      </c>
      <c r="E198" s="22">
        <v>28</v>
      </c>
      <c r="F198" s="22">
        <v>21</v>
      </c>
      <c r="G198" s="22">
        <v>35</v>
      </c>
      <c r="H198" s="22">
        <v>28</v>
      </c>
      <c r="I198" s="22">
        <v>21</v>
      </c>
      <c r="J198" s="22">
        <v>35</v>
      </c>
      <c r="K198" s="1">
        <f t="shared" si="4"/>
        <v>26.333333333333332</v>
      </c>
      <c r="L198" s="1">
        <f t="shared" si="4"/>
        <v>19.333333333333332</v>
      </c>
      <c r="M198" s="1">
        <f t="shared" si="4"/>
        <v>33.333333333333336</v>
      </c>
      <c r="N198" s="22"/>
      <c r="O198" s="22"/>
      <c r="P198" s="22"/>
      <c r="Q198" s="22"/>
    </row>
    <row r="199" spans="1:17">
      <c r="A199" s="25" t="s">
        <v>545</v>
      </c>
      <c r="B199" s="22">
        <v>23</v>
      </c>
      <c r="C199" s="22">
        <v>15</v>
      </c>
      <c r="D199" s="22">
        <v>31</v>
      </c>
      <c r="E199" s="22">
        <v>28</v>
      </c>
      <c r="F199" s="22">
        <v>19</v>
      </c>
      <c r="G199" s="22">
        <v>37</v>
      </c>
      <c r="H199" s="22">
        <v>28</v>
      </c>
      <c r="I199" s="22">
        <v>19</v>
      </c>
      <c r="J199" s="22">
        <v>37</v>
      </c>
      <c r="K199" s="1">
        <f t="shared" si="4"/>
        <v>26.333333333333332</v>
      </c>
      <c r="L199" s="1">
        <f t="shared" si="4"/>
        <v>17.666666666666668</v>
      </c>
      <c r="M199" s="1">
        <f t="shared" si="4"/>
        <v>35</v>
      </c>
      <c r="N199" s="22"/>
      <c r="O199" s="22"/>
      <c r="P199" s="22"/>
      <c r="Q199" s="22"/>
    </row>
    <row r="200" spans="1:17">
      <c r="A200" s="25" t="s">
        <v>546</v>
      </c>
      <c r="B200" s="22">
        <v>23</v>
      </c>
      <c r="C200" s="22">
        <v>18</v>
      </c>
      <c r="D200" s="22">
        <v>30</v>
      </c>
      <c r="E200" s="22">
        <v>30</v>
      </c>
      <c r="F200" s="22">
        <v>19</v>
      </c>
      <c r="G200" s="22">
        <v>39</v>
      </c>
      <c r="H200" s="22">
        <v>30</v>
      </c>
      <c r="I200" s="22">
        <v>19</v>
      </c>
      <c r="J200" s="22">
        <v>39</v>
      </c>
      <c r="K200" s="1">
        <f t="shared" si="4"/>
        <v>27.666666666666668</v>
      </c>
      <c r="L200" s="1">
        <f t="shared" si="4"/>
        <v>18.666666666666668</v>
      </c>
      <c r="M200" s="1">
        <f t="shared" si="4"/>
        <v>36</v>
      </c>
      <c r="N200" s="22"/>
      <c r="O200" s="22"/>
      <c r="P200" s="22"/>
      <c r="Q200" s="22"/>
    </row>
    <row r="201" spans="1:17">
      <c r="A201" s="25" t="s">
        <v>547</v>
      </c>
      <c r="B201" s="22">
        <v>25</v>
      </c>
      <c r="C201" s="22">
        <v>19</v>
      </c>
      <c r="D201" s="22">
        <v>29</v>
      </c>
      <c r="E201" s="22">
        <v>30</v>
      </c>
      <c r="F201" s="22">
        <v>21</v>
      </c>
      <c r="G201" s="22">
        <v>38</v>
      </c>
      <c r="H201" s="22">
        <v>30</v>
      </c>
      <c r="I201" s="22">
        <v>21</v>
      </c>
      <c r="J201" s="22">
        <v>38</v>
      </c>
      <c r="K201" s="1">
        <f t="shared" si="4"/>
        <v>28.333333333333332</v>
      </c>
      <c r="L201" s="1">
        <f t="shared" si="4"/>
        <v>20.333333333333332</v>
      </c>
      <c r="M201" s="1">
        <f t="shared" si="4"/>
        <v>35</v>
      </c>
      <c r="N201" s="22"/>
      <c r="O201" s="22"/>
      <c r="P201" s="22"/>
      <c r="Q201" s="22"/>
    </row>
    <row r="202" spans="1:17">
      <c r="A202" s="25" t="s">
        <v>548</v>
      </c>
      <c r="B202" s="22">
        <v>24</v>
      </c>
      <c r="C202" s="22">
        <v>14</v>
      </c>
      <c r="D202" s="22">
        <v>32</v>
      </c>
      <c r="E202" s="22">
        <v>31</v>
      </c>
      <c r="F202" s="22">
        <v>21</v>
      </c>
      <c r="G202" s="22">
        <v>39</v>
      </c>
      <c r="H202" s="22">
        <v>31</v>
      </c>
      <c r="I202" s="22">
        <v>21</v>
      </c>
      <c r="J202" s="22">
        <v>39</v>
      </c>
      <c r="K202" s="1">
        <f t="shared" si="4"/>
        <v>28.666666666666668</v>
      </c>
      <c r="L202" s="1">
        <f t="shared" si="4"/>
        <v>18.666666666666668</v>
      </c>
      <c r="M202" s="1">
        <f t="shared" si="4"/>
        <v>36.666666666666664</v>
      </c>
      <c r="N202" s="22"/>
      <c r="O202" s="22"/>
      <c r="P202" s="22"/>
      <c r="Q202" s="22"/>
    </row>
    <row r="203" spans="1:17">
      <c r="A203" s="25" t="s">
        <v>549</v>
      </c>
      <c r="B203" s="22">
        <v>25</v>
      </c>
      <c r="C203" s="22">
        <v>17</v>
      </c>
      <c r="D203" s="22">
        <v>33</v>
      </c>
      <c r="E203" s="22">
        <v>31</v>
      </c>
      <c r="F203" s="22">
        <v>20</v>
      </c>
      <c r="G203" s="22">
        <v>39</v>
      </c>
      <c r="H203" s="22">
        <v>31</v>
      </c>
      <c r="I203" s="22">
        <v>20</v>
      </c>
      <c r="J203" s="22">
        <v>39</v>
      </c>
      <c r="K203" s="1">
        <f t="shared" si="4"/>
        <v>29</v>
      </c>
      <c r="L203" s="1">
        <f t="shared" si="4"/>
        <v>19</v>
      </c>
      <c r="M203" s="1">
        <f t="shared" si="4"/>
        <v>37</v>
      </c>
      <c r="N203" s="22"/>
      <c r="O203" s="22"/>
      <c r="P203" s="22"/>
      <c r="Q203" s="22"/>
    </row>
    <row r="204" spans="1:17">
      <c r="A204" s="25" t="s">
        <v>550</v>
      </c>
      <c r="B204" s="22">
        <v>26</v>
      </c>
      <c r="C204" s="22">
        <v>18</v>
      </c>
      <c r="D204" s="22">
        <v>33</v>
      </c>
      <c r="E204" s="22">
        <v>30</v>
      </c>
      <c r="F204" s="22">
        <v>21</v>
      </c>
      <c r="G204" s="22">
        <v>38</v>
      </c>
      <c r="H204" s="22">
        <v>30</v>
      </c>
      <c r="I204" s="22">
        <v>21</v>
      </c>
      <c r="J204" s="22">
        <v>38</v>
      </c>
      <c r="K204" s="1">
        <f t="shared" si="4"/>
        <v>28.666666666666668</v>
      </c>
      <c r="L204" s="1">
        <f t="shared" si="4"/>
        <v>20</v>
      </c>
      <c r="M204" s="1">
        <f t="shared" si="4"/>
        <v>36.333333333333336</v>
      </c>
      <c r="N204" s="22"/>
      <c r="O204" s="22"/>
      <c r="P204" s="22"/>
      <c r="Q204" s="22"/>
    </row>
    <row r="205" spans="1:17">
      <c r="A205" s="25" t="s">
        <v>551</v>
      </c>
      <c r="B205" s="22">
        <v>27</v>
      </c>
      <c r="C205" s="22">
        <v>20</v>
      </c>
      <c r="D205" s="22">
        <v>34</v>
      </c>
      <c r="E205" s="22">
        <v>30</v>
      </c>
      <c r="F205" s="22">
        <v>21</v>
      </c>
      <c r="G205" s="22">
        <v>38</v>
      </c>
      <c r="H205" s="22">
        <v>30</v>
      </c>
      <c r="I205" s="22">
        <v>21</v>
      </c>
      <c r="J205" s="22">
        <v>38</v>
      </c>
      <c r="K205" s="1">
        <f t="shared" si="4"/>
        <v>29</v>
      </c>
      <c r="L205" s="1">
        <f t="shared" si="4"/>
        <v>20.666666666666668</v>
      </c>
      <c r="M205" s="1">
        <f t="shared" si="4"/>
        <v>36.666666666666664</v>
      </c>
      <c r="N205" s="22"/>
      <c r="O205" s="22"/>
      <c r="P205" s="22"/>
      <c r="Q205" s="22"/>
    </row>
    <row r="206" spans="1:17">
      <c r="A206" s="25" t="s">
        <v>552</v>
      </c>
      <c r="B206" s="22">
        <v>27</v>
      </c>
      <c r="C206" s="22">
        <v>21</v>
      </c>
      <c r="D206" s="22">
        <v>34</v>
      </c>
      <c r="E206" s="22">
        <v>30</v>
      </c>
      <c r="F206" s="22">
        <v>22</v>
      </c>
      <c r="G206" s="22">
        <v>37</v>
      </c>
      <c r="H206" s="22">
        <v>30</v>
      </c>
      <c r="I206" s="22">
        <v>22</v>
      </c>
      <c r="J206" s="22">
        <v>37</v>
      </c>
      <c r="K206" s="1">
        <f t="shared" si="4"/>
        <v>29</v>
      </c>
      <c r="L206" s="1">
        <f t="shared" si="4"/>
        <v>21.666666666666668</v>
      </c>
      <c r="M206" s="1">
        <f t="shared" si="4"/>
        <v>36</v>
      </c>
      <c r="N206" s="22"/>
      <c r="O206" s="22"/>
      <c r="P206" s="22"/>
      <c r="Q206" s="22"/>
    </row>
    <row r="207" spans="1:17">
      <c r="A207" s="25" t="s">
        <v>553</v>
      </c>
      <c r="B207" s="22">
        <v>24</v>
      </c>
      <c r="C207" s="22">
        <v>19</v>
      </c>
      <c r="D207" s="22">
        <v>30</v>
      </c>
      <c r="E207" s="22">
        <v>29</v>
      </c>
      <c r="F207" s="22">
        <v>23</v>
      </c>
      <c r="G207" s="22">
        <v>35</v>
      </c>
      <c r="H207" s="22">
        <v>29</v>
      </c>
      <c r="I207" s="22">
        <v>23</v>
      </c>
      <c r="J207" s="22">
        <v>35</v>
      </c>
      <c r="K207" s="1">
        <f t="shared" si="4"/>
        <v>27.333333333333332</v>
      </c>
      <c r="L207" s="1">
        <f t="shared" si="4"/>
        <v>21.666666666666668</v>
      </c>
      <c r="M207" s="1">
        <f t="shared" si="4"/>
        <v>33.333333333333336</v>
      </c>
      <c r="N207" s="22"/>
      <c r="O207" s="22"/>
      <c r="P207" s="22"/>
      <c r="Q207" s="22"/>
    </row>
    <row r="208" spans="1:17">
      <c r="A208" s="25" t="s">
        <v>554</v>
      </c>
      <c r="B208" s="22">
        <v>25</v>
      </c>
      <c r="C208" s="22">
        <v>16</v>
      </c>
      <c r="D208" s="22">
        <v>33</v>
      </c>
      <c r="E208" s="22">
        <v>30</v>
      </c>
      <c r="F208" s="22">
        <v>23</v>
      </c>
      <c r="G208" s="22">
        <v>36</v>
      </c>
      <c r="H208" s="22">
        <v>30</v>
      </c>
      <c r="I208" s="22">
        <v>23</v>
      </c>
      <c r="J208" s="22">
        <v>36</v>
      </c>
      <c r="K208" s="1">
        <f t="shared" si="4"/>
        <v>28.333333333333332</v>
      </c>
      <c r="L208" s="1">
        <f t="shared" si="4"/>
        <v>20.666666666666668</v>
      </c>
      <c r="M208" s="1">
        <f t="shared" si="4"/>
        <v>35</v>
      </c>
      <c r="N208" s="22"/>
      <c r="O208" s="22"/>
      <c r="P208" s="22"/>
      <c r="Q208" s="22"/>
    </row>
    <row r="209" spans="1:17">
      <c r="A209" s="25" t="s">
        <v>555</v>
      </c>
      <c r="B209" s="22">
        <v>25</v>
      </c>
      <c r="C209" s="22">
        <v>17</v>
      </c>
      <c r="D209" s="22">
        <v>32</v>
      </c>
      <c r="E209" s="22">
        <v>29</v>
      </c>
      <c r="F209" s="22">
        <v>23</v>
      </c>
      <c r="G209" s="22">
        <v>36</v>
      </c>
      <c r="H209" s="22">
        <v>29</v>
      </c>
      <c r="I209" s="22">
        <v>23</v>
      </c>
      <c r="J209" s="22">
        <v>36</v>
      </c>
      <c r="K209" s="1">
        <f t="shared" si="4"/>
        <v>27.666666666666668</v>
      </c>
      <c r="L209" s="1">
        <f t="shared" si="4"/>
        <v>21</v>
      </c>
      <c r="M209" s="1">
        <f t="shared" si="4"/>
        <v>34.666666666666664</v>
      </c>
      <c r="N209" s="22"/>
      <c r="O209" s="22"/>
      <c r="P209" s="22"/>
      <c r="Q209" s="22"/>
    </row>
    <row r="210" spans="1:17">
      <c r="A210" s="25" t="s">
        <v>556</v>
      </c>
      <c r="B210" s="22">
        <v>26</v>
      </c>
      <c r="C210" s="22">
        <v>18</v>
      </c>
      <c r="D210" s="22">
        <v>34</v>
      </c>
      <c r="E210" s="22">
        <v>29</v>
      </c>
      <c r="F210" s="22">
        <v>23</v>
      </c>
      <c r="G210" s="22">
        <v>36</v>
      </c>
      <c r="H210" s="22">
        <v>29</v>
      </c>
      <c r="I210" s="22">
        <v>23</v>
      </c>
      <c r="J210" s="22">
        <v>36</v>
      </c>
      <c r="K210" s="1">
        <f t="shared" si="4"/>
        <v>28</v>
      </c>
      <c r="L210" s="1">
        <f t="shared" si="4"/>
        <v>21.333333333333332</v>
      </c>
      <c r="M210" s="1">
        <f t="shared" si="4"/>
        <v>35.333333333333336</v>
      </c>
      <c r="N210" s="22"/>
      <c r="O210" s="22"/>
      <c r="P210" s="22"/>
      <c r="Q210" s="22"/>
    </row>
    <row r="211" spans="1:17">
      <c r="A211" s="25" t="s">
        <v>557</v>
      </c>
      <c r="B211" s="22">
        <v>28</v>
      </c>
      <c r="C211" s="22">
        <v>18</v>
      </c>
      <c r="D211" s="22">
        <v>36</v>
      </c>
      <c r="E211" s="22">
        <v>30</v>
      </c>
      <c r="F211" s="22">
        <v>22</v>
      </c>
      <c r="G211" s="22">
        <v>38</v>
      </c>
      <c r="H211" s="22">
        <v>30</v>
      </c>
      <c r="I211" s="22">
        <v>22</v>
      </c>
      <c r="J211" s="22">
        <v>38</v>
      </c>
      <c r="K211" s="1">
        <f t="shared" si="4"/>
        <v>29.333333333333332</v>
      </c>
      <c r="L211" s="1">
        <f t="shared" si="4"/>
        <v>20.666666666666668</v>
      </c>
      <c r="M211" s="1">
        <f t="shared" si="4"/>
        <v>37.333333333333336</v>
      </c>
      <c r="N211" s="22"/>
      <c r="O211" s="22"/>
      <c r="P211" s="22"/>
      <c r="Q211" s="22"/>
    </row>
    <row r="212" spans="1:17">
      <c r="A212" s="25" t="s">
        <v>558</v>
      </c>
      <c r="B212" s="22">
        <v>28</v>
      </c>
      <c r="C212" s="22">
        <v>21</v>
      </c>
      <c r="D212" s="22">
        <v>36</v>
      </c>
      <c r="E212" s="22">
        <v>29</v>
      </c>
      <c r="F212" s="22">
        <v>21</v>
      </c>
      <c r="G212" s="22">
        <v>36</v>
      </c>
      <c r="H212" s="22">
        <v>29</v>
      </c>
      <c r="I212" s="22">
        <v>21</v>
      </c>
      <c r="J212" s="22">
        <v>36</v>
      </c>
      <c r="K212" s="1">
        <f t="shared" si="4"/>
        <v>28.666666666666668</v>
      </c>
      <c r="L212" s="1">
        <f t="shared" si="4"/>
        <v>21</v>
      </c>
      <c r="M212" s="1">
        <f t="shared" si="4"/>
        <v>36</v>
      </c>
      <c r="N212" s="22"/>
      <c r="O212" s="22"/>
      <c r="P212" s="22"/>
      <c r="Q212" s="22"/>
    </row>
    <row r="213" spans="1:17">
      <c r="A213" s="25" t="s">
        <v>559</v>
      </c>
      <c r="B213" s="22">
        <v>29</v>
      </c>
      <c r="C213" s="22">
        <v>20</v>
      </c>
      <c r="D213" s="22">
        <v>37</v>
      </c>
      <c r="E213" s="22">
        <v>28</v>
      </c>
      <c r="F213" s="22">
        <v>23</v>
      </c>
      <c r="G213" s="22">
        <v>35</v>
      </c>
      <c r="H213" s="22">
        <v>28</v>
      </c>
      <c r="I213" s="22">
        <v>23</v>
      </c>
      <c r="J213" s="22">
        <v>35</v>
      </c>
      <c r="K213" s="1">
        <f t="shared" si="4"/>
        <v>28.333333333333332</v>
      </c>
      <c r="L213" s="1">
        <f t="shared" si="4"/>
        <v>22</v>
      </c>
      <c r="M213" s="1">
        <f t="shared" si="4"/>
        <v>35.666666666666664</v>
      </c>
      <c r="N213" s="22"/>
      <c r="O213" s="22"/>
      <c r="P213" s="22"/>
      <c r="Q213" s="22"/>
    </row>
    <row r="214" spans="1:17">
      <c r="A214" s="25" t="s">
        <v>560</v>
      </c>
      <c r="B214" s="22">
        <v>29</v>
      </c>
      <c r="C214" s="22">
        <v>22</v>
      </c>
      <c r="D214" s="22">
        <v>38</v>
      </c>
      <c r="E214" s="22">
        <v>28</v>
      </c>
      <c r="F214" s="22">
        <v>19</v>
      </c>
      <c r="G214" s="22">
        <v>37</v>
      </c>
      <c r="H214" s="22">
        <v>28</v>
      </c>
      <c r="I214" s="22">
        <v>19</v>
      </c>
      <c r="J214" s="22">
        <v>37</v>
      </c>
      <c r="K214" s="1">
        <f t="shared" si="4"/>
        <v>28.333333333333332</v>
      </c>
      <c r="L214" s="1">
        <f t="shared" si="4"/>
        <v>20</v>
      </c>
      <c r="M214" s="1">
        <f t="shared" si="4"/>
        <v>37.333333333333336</v>
      </c>
      <c r="N214" s="22"/>
      <c r="O214" s="22"/>
      <c r="P214" s="22"/>
      <c r="Q214" s="22"/>
    </row>
    <row r="215" spans="1:17">
      <c r="A215" s="25" t="s">
        <v>561</v>
      </c>
      <c r="B215" s="22">
        <v>30</v>
      </c>
      <c r="C215" s="22">
        <v>22</v>
      </c>
      <c r="D215" s="22">
        <v>38</v>
      </c>
      <c r="E215" s="22">
        <v>29</v>
      </c>
      <c r="F215" s="22">
        <v>18</v>
      </c>
      <c r="G215" s="22">
        <v>38</v>
      </c>
      <c r="H215" s="22">
        <v>29</v>
      </c>
      <c r="I215" s="22">
        <v>18</v>
      </c>
      <c r="J215" s="22">
        <v>38</v>
      </c>
      <c r="K215" s="1">
        <f t="shared" si="4"/>
        <v>29.333333333333332</v>
      </c>
      <c r="L215" s="1">
        <f t="shared" si="4"/>
        <v>19.333333333333332</v>
      </c>
      <c r="M215" s="1">
        <f t="shared" si="4"/>
        <v>38</v>
      </c>
      <c r="N215" s="22"/>
      <c r="O215" s="22"/>
      <c r="P215" s="22"/>
      <c r="Q215" s="22"/>
    </row>
    <row r="216" spans="1:17">
      <c r="A216" s="25" t="s">
        <v>562</v>
      </c>
      <c r="B216" s="22">
        <v>29</v>
      </c>
      <c r="C216" s="22">
        <v>22</v>
      </c>
      <c r="D216" s="22">
        <v>36</v>
      </c>
      <c r="E216" s="22">
        <v>28</v>
      </c>
      <c r="F216" s="22">
        <v>19</v>
      </c>
      <c r="G216" s="22">
        <v>35</v>
      </c>
      <c r="H216" s="22">
        <v>28</v>
      </c>
      <c r="I216" s="22">
        <v>19</v>
      </c>
      <c r="J216" s="22">
        <v>35</v>
      </c>
      <c r="K216" s="1">
        <f t="shared" si="4"/>
        <v>28.333333333333332</v>
      </c>
      <c r="L216" s="1">
        <f t="shared" si="4"/>
        <v>20</v>
      </c>
      <c r="M216" s="1">
        <f t="shared" si="4"/>
        <v>35.333333333333336</v>
      </c>
      <c r="N216" s="22"/>
      <c r="O216" s="22"/>
      <c r="P216" s="22"/>
      <c r="Q216" s="22"/>
    </row>
    <row r="217" spans="1:17">
      <c r="A217" s="25" t="s">
        <v>563</v>
      </c>
      <c r="B217" s="22">
        <v>27</v>
      </c>
      <c r="C217" s="22">
        <v>24</v>
      </c>
      <c r="D217" s="22">
        <v>33</v>
      </c>
      <c r="E217" s="22">
        <v>31</v>
      </c>
      <c r="F217" s="22">
        <v>22</v>
      </c>
      <c r="G217" s="22">
        <v>38</v>
      </c>
      <c r="H217" s="22">
        <v>31</v>
      </c>
      <c r="I217" s="22">
        <v>22</v>
      </c>
      <c r="J217" s="22">
        <v>38</v>
      </c>
      <c r="K217" s="1">
        <f t="shared" si="4"/>
        <v>29.666666666666668</v>
      </c>
      <c r="L217" s="1">
        <f t="shared" si="4"/>
        <v>22.666666666666668</v>
      </c>
      <c r="M217" s="1">
        <f t="shared" si="4"/>
        <v>36.333333333333336</v>
      </c>
      <c r="N217" s="22"/>
      <c r="O217" s="22"/>
      <c r="P217" s="22"/>
      <c r="Q217" s="22"/>
    </row>
    <row r="218" spans="1:17">
      <c r="A218" s="25" t="s">
        <v>564</v>
      </c>
      <c r="B218" s="22">
        <v>24</v>
      </c>
      <c r="C218" s="22">
        <v>21</v>
      </c>
      <c r="D218" s="22">
        <v>27</v>
      </c>
      <c r="E218" s="22">
        <v>30</v>
      </c>
      <c r="F218" s="22">
        <v>20</v>
      </c>
      <c r="G218" s="22">
        <v>39</v>
      </c>
      <c r="H218" s="22">
        <v>30</v>
      </c>
      <c r="I218" s="22">
        <v>20</v>
      </c>
      <c r="J218" s="22">
        <v>39</v>
      </c>
      <c r="K218" s="1">
        <f t="shared" si="4"/>
        <v>28</v>
      </c>
      <c r="L218" s="1">
        <f t="shared" si="4"/>
        <v>20.333333333333332</v>
      </c>
      <c r="M218" s="1">
        <f t="shared" si="4"/>
        <v>35</v>
      </c>
      <c r="N218" s="22"/>
      <c r="O218" s="22"/>
      <c r="P218" s="22"/>
      <c r="Q218" s="22"/>
    </row>
    <row r="219" spans="1:17">
      <c r="A219" s="25" t="s">
        <v>565</v>
      </c>
      <c r="B219" s="22">
        <v>24</v>
      </c>
      <c r="C219" s="22">
        <v>19</v>
      </c>
      <c r="D219" s="22">
        <v>29</v>
      </c>
      <c r="E219" s="22">
        <v>29</v>
      </c>
      <c r="F219" s="22">
        <v>23</v>
      </c>
      <c r="G219" s="22">
        <v>38</v>
      </c>
      <c r="H219" s="22">
        <v>29</v>
      </c>
      <c r="I219" s="22">
        <v>23</v>
      </c>
      <c r="J219" s="22">
        <v>38</v>
      </c>
      <c r="K219" s="1">
        <f t="shared" si="4"/>
        <v>27.333333333333332</v>
      </c>
      <c r="L219" s="1">
        <f t="shared" si="4"/>
        <v>21.666666666666668</v>
      </c>
      <c r="M219" s="1">
        <f t="shared" si="4"/>
        <v>35</v>
      </c>
      <c r="N219" s="22"/>
      <c r="O219" s="22"/>
      <c r="P219" s="22"/>
      <c r="Q219" s="22"/>
    </row>
    <row r="220" spans="1:17">
      <c r="A220" s="25" t="s">
        <v>566</v>
      </c>
      <c r="B220" s="22">
        <v>26</v>
      </c>
      <c r="C220" s="22">
        <v>20</v>
      </c>
      <c r="D220" s="22">
        <v>31</v>
      </c>
      <c r="E220" s="22">
        <v>31</v>
      </c>
      <c r="F220" s="22">
        <v>22</v>
      </c>
      <c r="G220" s="22">
        <v>40</v>
      </c>
      <c r="H220" s="22">
        <v>31</v>
      </c>
      <c r="I220" s="22">
        <v>22</v>
      </c>
      <c r="J220" s="22">
        <v>40</v>
      </c>
      <c r="K220" s="1">
        <f t="shared" si="4"/>
        <v>29.333333333333332</v>
      </c>
      <c r="L220" s="1">
        <f t="shared" si="4"/>
        <v>21.333333333333332</v>
      </c>
      <c r="M220" s="1">
        <f t="shared" si="4"/>
        <v>37</v>
      </c>
      <c r="N220" s="22"/>
      <c r="O220" s="22"/>
      <c r="P220" s="22"/>
      <c r="Q220" s="22"/>
    </row>
    <row r="221" spans="1:17">
      <c r="A221" s="25" t="s">
        <v>567</v>
      </c>
      <c r="B221" s="22">
        <v>28</v>
      </c>
      <c r="C221" s="22">
        <v>21</v>
      </c>
      <c r="D221" s="22">
        <v>34</v>
      </c>
      <c r="E221" s="22">
        <v>30</v>
      </c>
      <c r="F221" s="22">
        <v>27</v>
      </c>
      <c r="G221" s="22">
        <v>35</v>
      </c>
      <c r="H221" s="22">
        <v>30</v>
      </c>
      <c r="I221" s="22">
        <v>27</v>
      </c>
      <c r="J221" s="22">
        <v>35</v>
      </c>
      <c r="K221" s="1">
        <f t="shared" si="4"/>
        <v>29.333333333333332</v>
      </c>
      <c r="L221" s="1">
        <f t="shared" si="4"/>
        <v>25</v>
      </c>
      <c r="M221" s="1">
        <f t="shared" si="4"/>
        <v>34.666666666666664</v>
      </c>
      <c r="N221" s="22"/>
      <c r="O221" s="22"/>
      <c r="P221" s="22"/>
      <c r="Q221" s="22"/>
    </row>
    <row r="222" spans="1:17">
      <c r="A222" s="25" t="s">
        <v>568</v>
      </c>
      <c r="B222" s="22">
        <v>28</v>
      </c>
      <c r="C222" s="22">
        <v>19</v>
      </c>
      <c r="D222" s="22">
        <v>35</v>
      </c>
      <c r="E222" s="22">
        <v>28</v>
      </c>
      <c r="F222" s="22">
        <v>25</v>
      </c>
      <c r="G222" s="22">
        <v>34</v>
      </c>
      <c r="H222" s="22">
        <v>28</v>
      </c>
      <c r="I222" s="22">
        <v>25</v>
      </c>
      <c r="J222" s="22">
        <v>34</v>
      </c>
      <c r="K222" s="1">
        <f t="shared" si="4"/>
        <v>28</v>
      </c>
      <c r="L222" s="1">
        <f t="shared" si="4"/>
        <v>23</v>
      </c>
      <c r="M222" s="1">
        <f t="shared" si="4"/>
        <v>34.333333333333336</v>
      </c>
      <c r="N222" s="22"/>
      <c r="O222" s="22"/>
      <c r="P222" s="22"/>
      <c r="Q222" s="22"/>
    </row>
    <row r="223" spans="1:17">
      <c r="A223" s="25" t="s">
        <v>569</v>
      </c>
      <c r="B223" s="22">
        <v>30</v>
      </c>
      <c r="C223" s="22">
        <v>19</v>
      </c>
      <c r="D223" s="22">
        <v>38</v>
      </c>
      <c r="E223" s="22">
        <v>29</v>
      </c>
      <c r="F223" s="22">
        <v>22</v>
      </c>
      <c r="G223" s="22">
        <v>33</v>
      </c>
      <c r="H223" s="22">
        <v>29</v>
      </c>
      <c r="I223" s="22">
        <v>22</v>
      </c>
      <c r="J223" s="22">
        <v>33</v>
      </c>
      <c r="K223" s="1">
        <f t="shared" si="4"/>
        <v>29.333333333333332</v>
      </c>
      <c r="L223" s="1">
        <f t="shared" si="4"/>
        <v>21</v>
      </c>
      <c r="M223" s="1">
        <f t="shared" si="4"/>
        <v>34.666666666666664</v>
      </c>
      <c r="N223" s="22"/>
      <c r="O223" s="22"/>
      <c r="P223" s="22"/>
      <c r="Q223" s="22"/>
    </row>
    <row r="224" spans="1:17">
      <c r="A224" s="25" t="s">
        <v>570</v>
      </c>
      <c r="B224" s="22">
        <v>30</v>
      </c>
      <c r="C224" s="22">
        <v>20</v>
      </c>
      <c r="D224" s="22">
        <v>38</v>
      </c>
      <c r="E224" s="22">
        <v>29</v>
      </c>
      <c r="F224" s="22">
        <v>24</v>
      </c>
      <c r="G224" s="22">
        <v>35</v>
      </c>
      <c r="H224" s="22">
        <v>29</v>
      </c>
      <c r="I224" s="22">
        <v>24</v>
      </c>
      <c r="J224" s="22">
        <v>35</v>
      </c>
      <c r="K224" s="1">
        <f t="shared" si="4"/>
        <v>29.333333333333332</v>
      </c>
      <c r="L224" s="1">
        <f t="shared" si="4"/>
        <v>22.666666666666668</v>
      </c>
      <c r="M224" s="1">
        <f t="shared" si="4"/>
        <v>36</v>
      </c>
      <c r="N224" s="22"/>
      <c r="O224" s="22"/>
      <c r="P224" s="22"/>
      <c r="Q224" s="22"/>
    </row>
    <row r="225" spans="1:17">
      <c r="A225" s="25" t="s">
        <v>571</v>
      </c>
      <c r="B225" s="22">
        <v>28</v>
      </c>
      <c r="C225" s="22">
        <v>21</v>
      </c>
      <c r="D225" s="22">
        <v>36</v>
      </c>
      <c r="E225" s="22">
        <v>28</v>
      </c>
      <c r="F225" s="22">
        <v>23</v>
      </c>
      <c r="G225" s="22">
        <v>33</v>
      </c>
      <c r="H225" s="22">
        <v>28</v>
      </c>
      <c r="I225" s="22">
        <v>23</v>
      </c>
      <c r="J225" s="22">
        <v>33</v>
      </c>
      <c r="K225" s="1">
        <f t="shared" si="4"/>
        <v>28</v>
      </c>
      <c r="L225" s="1">
        <f t="shared" si="4"/>
        <v>22.333333333333332</v>
      </c>
      <c r="M225" s="1">
        <f t="shared" si="4"/>
        <v>34</v>
      </c>
      <c r="N225" s="22"/>
      <c r="O225" s="22"/>
      <c r="P225" s="22"/>
      <c r="Q225" s="22"/>
    </row>
    <row r="226" spans="1:17">
      <c r="A226" s="25" t="s">
        <v>572</v>
      </c>
      <c r="B226" s="22">
        <v>28</v>
      </c>
      <c r="C226" s="22">
        <v>20</v>
      </c>
      <c r="D226" s="22">
        <v>37</v>
      </c>
      <c r="E226" s="22">
        <v>26</v>
      </c>
      <c r="F226" s="22">
        <v>20</v>
      </c>
      <c r="G226" s="22">
        <v>33</v>
      </c>
      <c r="H226" s="22">
        <v>26</v>
      </c>
      <c r="I226" s="22">
        <v>20</v>
      </c>
      <c r="J226" s="22">
        <v>33</v>
      </c>
      <c r="K226" s="1">
        <f t="shared" si="4"/>
        <v>26.666666666666668</v>
      </c>
      <c r="L226" s="1">
        <f t="shared" si="4"/>
        <v>20</v>
      </c>
      <c r="M226" s="1">
        <f t="shared" si="4"/>
        <v>34.333333333333336</v>
      </c>
      <c r="N226" s="22"/>
      <c r="O226" s="22"/>
      <c r="P226" s="22"/>
      <c r="Q226" s="22"/>
    </row>
    <row r="227" spans="1:17">
      <c r="A227" s="25" t="s">
        <v>573</v>
      </c>
      <c r="B227" s="22">
        <v>28</v>
      </c>
      <c r="C227" s="22">
        <v>20</v>
      </c>
      <c r="D227" s="22">
        <v>37</v>
      </c>
      <c r="E227" s="22">
        <v>24</v>
      </c>
      <c r="F227" s="22">
        <v>17</v>
      </c>
      <c r="G227" s="22">
        <v>32</v>
      </c>
      <c r="H227" s="22">
        <v>24</v>
      </c>
      <c r="I227" s="22">
        <v>17</v>
      </c>
      <c r="J227" s="22">
        <v>32</v>
      </c>
      <c r="K227" s="1">
        <f t="shared" si="4"/>
        <v>25.333333333333332</v>
      </c>
      <c r="L227" s="1">
        <f t="shared" si="4"/>
        <v>18</v>
      </c>
      <c r="M227" s="1">
        <f t="shared" si="4"/>
        <v>33.666666666666664</v>
      </c>
      <c r="N227" s="22"/>
      <c r="O227" s="22"/>
      <c r="P227" s="22"/>
      <c r="Q227" s="22"/>
    </row>
    <row r="228" spans="1:17">
      <c r="A228" s="25" t="s">
        <v>574</v>
      </c>
      <c r="B228" s="22">
        <v>28</v>
      </c>
      <c r="C228" s="22">
        <v>20</v>
      </c>
      <c r="D228" s="22">
        <v>35</v>
      </c>
      <c r="E228" s="22">
        <v>26</v>
      </c>
      <c r="F228" s="22">
        <v>16</v>
      </c>
      <c r="G228" s="22">
        <v>34</v>
      </c>
      <c r="H228" s="22">
        <v>26</v>
      </c>
      <c r="I228" s="22">
        <v>16</v>
      </c>
      <c r="J228" s="22">
        <v>34</v>
      </c>
      <c r="K228" s="1">
        <f t="shared" si="4"/>
        <v>26.666666666666668</v>
      </c>
      <c r="L228" s="1">
        <f t="shared" si="4"/>
        <v>17.333333333333332</v>
      </c>
      <c r="M228" s="1">
        <f t="shared" si="4"/>
        <v>34.333333333333336</v>
      </c>
      <c r="N228" s="22"/>
      <c r="O228" s="22"/>
      <c r="P228" s="22"/>
      <c r="Q228" s="22"/>
    </row>
    <row r="229" spans="1:17">
      <c r="A229" s="25" t="s">
        <v>575</v>
      </c>
      <c r="B229" s="22">
        <v>28</v>
      </c>
      <c r="C229" s="22">
        <v>23</v>
      </c>
      <c r="D229" s="22">
        <v>35</v>
      </c>
      <c r="E229" s="22">
        <v>25</v>
      </c>
      <c r="F229" s="22">
        <v>17</v>
      </c>
      <c r="G229" s="22">
        <v>34</v>
      </c>
      <c r="H229" s="22">
        <v>25</v>
      </c>
      <c r="I229" s="22">
        <v>17</v>
      </c>
      <c r="J229" s="22">
        <v>34</v>
      </c>
      <c r="K229" s="1">
        <f t="shared" si="4"/>
        <v>26</v>
      </c>
      <c r="L229" s="1">
        <f t="shared" si="4"/>
        <v>19</v>
      </c>
      <c r="M229" s="1">
        <f t="shared" si="4"/>
        <v>34.333333333333336</v>
      </c>
      <c r="N229" s="22"/>
      <c r="O229" s="22"/>
      <c r="P229" s="22"/>
      <c r="Q229" s="22"/>
    </row>
    <row r="230" spans="1:17">
      <c r="A230" s="25" t="s">
        <v>576</v>
      </c>
      <c r="B230" s="22">
        <v>28</v>
      </c>
      <c r="C230" s="22">
        <v>20</v>
      </c>
      <c r="D230" s="22">
        <v>36</v>
      </c>
      <c r="E230" s="22">
        <v>24</v>
      </c>
      <c r="F230" s="22">
        <v>17</v>
      </c>
      <c r="G230" s="22">
        <v>34</v>
      </c>
      <c r="H230" s="22">
        <v>24</v>
      </c>
      <c r="I230" s="22">
        <v>17</v>
      </c>
      <c r="J230" s="22">
        <v>34</v>
      </c>
      <c r="K230" s="1">
        <f t="shared" si="4"/>
        <v>25.333333333333332</v>
      </c>
      <c r="L230" s="1">
        <f t="shared" si="4"/>
        <v>18</v>
      </c>
      <c r="M230" s="1">
        <f t="shared" si="4"/>
        <v>34.666666666666664</v>
      </c>
      <c r="N230" s="22"/>
      <c r="O230" s="22"/>
      <c r="P230" s="22"/>
      <c r="Q230" s="22"/>
    </row>
    <row r="231" spans="1:17">
      <c r="A231" s="25" t="s">
        <v>577</v>
      </c>
      <c r="B231" s="22">
        <v>26</v>
      </c>
      <c r="C231" s="22">
        <v>19</v>
      </c>
      <c r="D231" s="22">
        <v>32</v>
      </c>
      <c r="E231" s="22">
        <v>27</v>
      </c>
      <c r="F231" s="22">
        <v>20</v>
      </c>
      <c r="G231" s="22">
        <v>35</v>
      </c>
      <c r="H231" s="22">
        <v>27</v>
      </c>
      <c r="I231" s="22">
        <v>20</v>
      </c>
      <c r="J231" s="22">
        <v>35</v>
      </c>
      <c r="K231" s="1">
        <f t="shared" si="4"/>
        <v>26.666666666666668</v>
      </c>
      <c r="L231" s="1">
        <f t="shared" si="4"/>
        <v>19.666666666666668</v>
      </c>
      <c r="M231" s="1">
        <f t="shared" si="4"/>
        <v>34</v>
      </c>
      <c r="N231" s="22"/>
      <c r="O231" s="22"/>
      <c r="P231" s="22"/>
      <c r="Q231" s="22"/>
    </row>
    <row r="232" spans="1:17">
      <c r="A232" s="25" t="s">
        <v>578</v>
      </c>
      <c r="B232" s="22">
        <v>24</v>
      </c>
      <c r="C232" s="22">
        <v>20</v>
      </c>
      <c r="D232" s="22">
        <v>29</v>
      </c>
      <c r="E232" s="22">
        <v>24</v>
      </c>
      <c r="F232" s="22">
        <v>19</v>
      </c>
      <c r="G232" s="22">
        <v>30</v>
      </c>
      <c r="H232" s="22">
        <v>24</v>
      </c>
      <c r="I232" s="22">
        <v>19</v>
      </c>
      <c r="J232" s="22">
        <v>30</v>
      </c>
      <c r="K232" s="1">
        <f t="shared" si="4"/>
        <v>24</v>
      </c>
      <c r="L232" s="1">
        <f t="shared" si="4"/>
        <v>19.333333333333332</v>
      </c>
      <c r="M232" s="1">
        <f t="shared" si="4"/>
        <v>29.666666666666668</v>
      </c>
      <c r="N232" s="22"/>
      <c r="O232" s="22"/>
      <c r="P232" s="22"/>
      <c r="Q232" s="22"/>
    </row>
    <row r="233" spans="1:17">
      <c r="A233" s="25" t="s">
        <v>579</v>
      </c>
      <c r="B233" s="22">
        <v>26</v>
      </c>
      <c r="C233" s="22">
        <v>19</v>
      </c>
      <c r="D233" s="22">
        <v>33</v>
      </c>
      <c r="E233" s="22">
        <v>22</v>
      </c>
      <c r="F233" s="22">
        <v>19</v>
      </c>
      <c r="G233" s="22">
        <v>26</v>
      </c>
      <c r="H233" s="22">
        <v>22</v>
      </c>
      <c r="I233" s="22">
        <v>19</v>
      </c>
      <c r="J233" s="22">
        <v>26</v>
      </c>
      <c r="K233" s="1">
        <f t="shared" si="4"/>
        <v>23.333333333333332</v>
      </c>
      <c r="L233" s="1">
        <f t="shared" si="4"/>
        <v>19</v>
      </c>
      <c r="M233" s="1">
        <f t="shared" si="4"/>
        <v>28.333333333333332</v>
      </c>
      <c r="N233" s="22"/>
      <c r="O233" s="22"/>
      <c r="P233" s="22"/>
      <c r="Q233" s="22"/>
    </row>
    <row r="234" spans="1:17">
      <c r="A234" s="25" t="s">
        <v>580</v>
      </c>
      <c r="B234" s="22">
        <v>26</v>
      </c>
      <c r="C234" s="22">
        <v>17</v>
      </c>
      <c r="D234" s="22">
        <v>35</v>
      </c>
      <c r="E234" s="22">
        <v>25</v>
      </c>
      <c r="F234" s="22">
        <v>18</v>
      </c>
      <c r="G234" s="22">
        <v>32</v>
      </c>
      <c r="H234" s="22">
        <v>25</v>
      </c>
      <c r="I234" s="22">
        <v>18</v>
      </c>
      <c r="J234" s="22">
        <v>32</v>
      </c>
      <c r="K234" s="1">
        <f t="shared" si="4"/>
        <v>25.333333333333332</v>
      </c>
      <c r="L234" s="1">
        <f t="shared" si="4"/>
        <v>17.666666666666668</v>
      </c>
      <c r="M234" s="1">
        <f t="shared" si="4"/>
        <v>33</v>
      </c>
      <c r="N234" s="22"/>
      <c r="O234" s="22"/>
      <c r="P234" s="22"/>
      <c r="Q234" s="22"/>
    </row>
    <row r="235" spans="1:17">
      <c r="A235" s="25" t="s">
        <v>581</v>
      </c>
      <c r="B235" s="22">
        <v>28</v>
      </c>
      <c r="C235" s="22">
        <v>18</v>
      </c>
      <c r="D235" s="22">
        <v>37</v>
      </c>
      <c r="E235" s="22">
        <v>26</v>
      </c>
      <c r="F235" s="22">
        <v>20</v>
      </c>
      <c r="G235" s="22">
        <v>33</v>
      </c>
      <c r="H235" s="22">
        <v>26</v>
      </c>
      <c r="I235" s="22">
        <v>20</v>
      </c>
      <c r="J235" s="22">
        <v>33</v>
      </c>
      <c r="K235" s="1">
        <f t="shared" si="4"/>
        <v>26.666666666666668</v>
      </c>
      <c r="L235" s="1">
        <f t="shared" si="4"/>
        <v>19.333333333333332</v>
      </c>
      <c r="M235" s="1">
        <f t="shared" si="4"/>
        <v>34.333333333333336</v>
      </c>
      <c r="N235" s="22"/>
      <c r="O235" s="22"/>
      <c r="P235" s="22"/>
      <c r="Q235" s="22"/>
    </row>
    <row r="236" spans="1:17">
      <c r="A236" s="25" t="s">
        <v>582</v>
      </c>
      <c r="B236" s="22">
        <v>27</v>
      </c>
      <c r="C236" s="22">
        <v>19</v>
      </c>
      <c r="D236" s="22">
        <v>36</v>
      </c>
      <c r="E236" s="22">
        <v>26</v>
      </c>
      <c r="F236" s="22">
        <v>18</v>
      </c>
      <c r="G236" s="22">
        <v>33</v>
      </c>
      <c r="H236" s="22">
        <v>26</v>
      </c>
      <c r="I236" s="22">
        <v>18</v>
      </c>
      <c r="J236" s="22">
        <v>33</v>
      </c>
      <c r="K236" s="1">
        <f t="shared" si="4"/>
        <v>26.333333333333332</v>
      </c>
      <c r="L236" s="1">
        <f t="shared" si="4"/>
        <v>18.333333333333332</v>
      </c>
      <c r="M236" s="1">
        <f t="shared" si="4"/>
        <v>34</v>
      </c>
      <c r="N236" s="22"/>
      <c r="O236" s="22"/>
      <c r="P236" s="22"/>
      <c r="Q236" s="22"/>
    </row>
    <row r="237" spans="1:17">
      <c r="A237" s="25" t="s">
        <v>583</v>
      </c>
      <c r="B237" s="22">
        <v>27</v>
      </c>
      <c r="C237" s="22">
        <v>20</v>
      </c>
      <c r="D237" s="22">
        <v>35</v>
      </c>
      <c r="E237" s="22">
        <v>25</v>
      </c>
      <c r="F237" s="22">
        <v>17</v>
      </c>
      <c r="G237" s="22">
        <v>33</v>
      </c>
      <c r="H237" s="22">
        <v>25</v>
      </c>
      <c r="I237" s="22">
        <v>17</v>
      </c>
      <c r="J237" s="22">
        <v>33</v>
      </c>
      <c r="K237" s="1">
        <f t="shared" si="4"/>
        <v>25.666666666666668</v>
      </c>
      <c r="L237" s="1">
        <f t="shared" si="4"/>
        <v>18</v>
      </c>
      <c r="M237" s="1">
        <f t="shared" si="4"/>
        <v>33.666666666666664</v>
      </c>
      <c r="N237" s="22"/>
      <c r="O237" s="22"/>
      <c r="P237" s="22"/>
      <c r="Q237" s="22"/>
    </row>
    <row r="238" spans="1:17">
      <c r="A238" s="25" t="s">
        <v>584</v>
      </c>
      <c r="B238" s="22">
        <v>27</v>
      </c>
      <c r="C238" s="22">
        <v>22</v>
      </c>
      <c r="D238" s="22">
        <v>34</v>
      </c>
      <c r="E238" s="22">
        <v>26</v>
      </c>
      <c r="F238" s="22">
        <v>19</v>
      </c>
      <c r="G238" s="22">
        <v>31</v>
      </c>
      <c r="H238" s="22">
        <v>26</v>
      </c>
      <c r="I238" s="22">
        <v>19</v>
      </c>
      <c r="J238" s="22">
        <v>31</v>
      </c>
      <c r="K238" s="1">
        <f t="shared" si="4"/>
        <v>26.333333333333332</v>
      </c>
      <c r="L238" s="1">
        <f t="shared" si="4"/>
        <v>20</v>
      </c>
      <c r="M238" s="1">
        <f t="shared" si="4"/>
        <v>32</v>
      </c>
      <c r="N238" s="22"/>
      <c r="O238" s="22"/>
      <c r="P238" s="22"/>
      <c r="Q238" s="22"/>
    </row>
    <row r="239" spans="1:17">
      <c r="A239" s="25" t="s">
        <v>585</v>
      </c>
      <c r="B239" s="22">
        <v>26</v>
      </c>
      <c r="C239" s="22">
        <v>19</v>
      </c>
      <c r="D239" s="22">
        <v>33</v>
      </c>
      <c r="E239" s="22">
        <v>27</v>
      </c>
      <c r="F239" s="22">
        <v>20</v>
      </c>
      <c r="G239" s="22">
        <v>33</v>
      </c>
      <c r="H239" s="22">
        <v>27</v>
      </c>
      <c r="I239" s="22">
        <v>20</v>
      </c>
      <c r="J239" s="22">
        <v>33</v>
      </c>
      <c r="K239" s="1">
        <f t="shared" si="4"/>
        <v>26.666666666666668</v>
      </c>
      <c r="L239" s="1">
        <f t="shared" si="4"/>
        <v>19.666666666666668</v>
      </c>
      <c r="M239" s="1">
        <f t="shared" si="4"/>
        <v>33</v>
      </c>
      <c r="N239" s="22"/>
      <c r="O239" s="22"/>
      <c r="P239" s="22"/>
      <c r="Q239" s="22"/>
    </row>
    <row r="240" spans="1:17">
      <c r="A240" s="25" t="s">
        <v>586</v>
      </c>
      <c r="B240" s="22">
        <v>26</v>
      </c>
      <c r="C240" s="22">
        <v>21</v>
      </c>
      <c r="D240" s="22">
        <v>32</v>
      </c>
      <c r="E240" s="22"/>
      <c r="F240" s="22"/>
      <c r="G240" s="22"/>
      <c r="H240" s="22"/>
      <c r="I240" s="22"/>
      <c r="J240" s="22"/>
      <c r="K240" s="1">
        <f t="shared" si="4"/>
        <v>26</v>
      </c>
      <c r="L240" s="1">
        <f t="shared" si="4"/>
        <v>21</v>
      </c>
      <c r="M240" s="1">
        <f t="shared" si="4"/>
        <v>32</v>
      </c>
      <c r="N240" s="22"/>
      <c r="O240" s="22"/>
      <c r="P240" s="22"/>
      <c r="Q240" s="22"/>
    </row>
    <row r="241" spans="1:17">
      <c r="A241" s="25" t="s">
        <v>587</v>
      </c>
      <c r="B241" s="22">
        <v>26</v>
      </c>
      <c r="C241" s="22">
        <v>20</v>
      </c>
      <c r="D241" s="22">
        <v>33</v>
      </c>
      <c r="E241" s="22"/>
      <c r="F241" s="22"/>
      <c r="G241" s="22"/>
      <c r="H241" s="22"/>
      <c r="I241" s="22"/>
      <c r="J241" s="22"/>
      <c r="K241" s="1">
        <f t="shared" si="4"/>
        <v>26</v>
      </c>
      <c r="L241" s="1">
        <f t="shared" si="4"/>
        <v>20</v>
      </c>
      <c r="M241" s="1">
        <f t="shared" si="4"/>
        <v>33</v>
      </c>
      <c r="N241" s="22"/>
      <c r="O241" s="22"/>
      <c r="P241" s="22"/>
      <c r="Q241" s="22"/>
    </row>
    <row r="242" spans="1:17">
      <c r="A242" s="25" t="s">
        <v>588</v>
      </c>
      <c r="B242" s="22">
        <v>26</v>
      </c>
      <c r="C242" s="22">
        <v>19</v>
      </c>
      <c r="D242" s="22">
        <v>33</v>
      </c>
      <c r="E242" s="22"/>
      <c r="F242" s="22"/>
      <c r="G242" s="22"/>
      <c r="H242" s="22"/>
      <c r="I242" s="22"/>
      <c r="J242" s="22"/>
      <c r="K242" s="1">
        <f t="shared" si="4"/>
        <v>26</v>
      </c>
      <c r="L242" s="1">
        <f t="shared" si="4"/>
        <v>19</v>
      </c>
      <c r="M242" s="1">
        <f t="shared" si="4"/>
        <v>33</v>
      </c>
      <c r="N242" s="22"/>
      <c r="O242" s="22"/>
      <c r="P242" s="22"/>
      <c r="Q242" s="22"/>
    </row>
    <row r="243" spans="1:17">
      <c r="A243" s="25" t="s">
        <v>589</v>
      </c>
      <c r="B243" s="22">
        <v>29</v>
      </c>
      <c r="C243" s="22">
        <v>25</v>
      </c>
      <c r="D243" s="22">
        <v>35</v>
      </c>
      <c r="E243" s="22"/>
      <c r="F243" s="22"/>
      <c r="G243" s="22"/>
      <c r="H243" s="22"/>
      <c r="I243" s="22"/>
      <c r="J243" s="22"/>
      <c r="K243" s="1">
        <f t="shared" si="4"/>
        <v>29</v>
      </c>
      <c r="L243" s="1">
        <f t="shared" si="4"/>
        <v>25</v>
      </c>
      <c r="M243" s="1">
        <f t="shared" si="4"/>
        <v>35</v>
      </c>
      <c r="N243" s="22"/>
      <c r="O243" s="22"/>
      <c r="P243" s="22"/>
      <c r="Q243" s="22"/>
    </row>
    <row r="244" spans="1:17">
      <c r="A244" s="25" t="s">
        <v>590</v>
      </c>
      <c r="B244" s="22">
        <v>23</v>
      </c>
      <c r="C244" s="22">
        <v>19</v>
      </c>
      <c r="D244" s="22">
        <v>28</v>
      </c>
      <c r="E244" s="22"/>
      <c r="F244" s="22"/>
      <c r="G244" s="22"/>
      <c r="H244" s="22"/>
      <c r="I244" s="22"/>
      <c r="J244" s="22"/>
      <c r="K244" s="1">
        <f t="shared" si="4"/>
        <v>23</v>
      </c>
      <c r="L244" s="1">
        <f t="shared" si="4"/>
        <v>19</v>
      </c>
      <c r="M244" s="1">
        <f t="shared" si="4"/>
        <v>28</v>
      </c>
      <c r="N244" s="22"/>
      <c r="O244" s="22"/>
      <c r="P244" s="22"/>
      <c r="Q244" s="22"/>
    </row>
    <row r="245" spans="1:17">
      <c r="A245" s="25" t="s">
        <v>721</v>
      </c>
      <c r="B245" s="22">
        <v>18</v>
      </c>
      <c r="C245" s="22">
        <v>15</v>
      </c>
      <c r="D245" s="22">
        <v>21</v>
      </c>
      <c r="E245" s="22"/>
      <c r="F245" s="22"/>
      <c r="G245" s="22"/>
      <c r="H245" s="22"/>
      <c r="I245" s="22"/>
      <c r="J245" s="22"/>
      <c r="K245" s="1">
        <f t="shared" si="4"/>
        <v>18</v>
      </c>
      <c r="L245" s="1">
        <f t="shared" si="4"/>
        <v>15</v>
      </c>
      <c r="M245" s="1">
        <f t="shared" si="4"/>
        <v>21</v>
      </c>
      <c r="N245" s="22"/>
      <c r="O245" s="22"/>
      <c r="P245" s="22"/>
      <c r="Q245" s="22"/>
    </row>
    <row r="246" spans="1:17">
      <c r="A246" s="25" t="s">
        <v>591</v>
      </c>
      <c r="B246" s="22">
        <v>19</v>
      </c>
      <c r="C246" s="22">
        <v>13</v>
      </c>
      <c r="D246" s="22">
        <v>27</v>
      </c>
      <c r="E246" s="21"/>
      <c r="F246" s="21"/>
      <c r="G246" s="21"/>
      <c r="H246" s="21"/>
      <c r="I246" s="21"/>
      <c r="J246" s="21"/>
      <c r="K246" s="1">
        <f t="shared" si="4"/>
        <v>19</v>
      </c>
      <c r="L246" s="1">
        <f t="shared" si="4"/>
        <v>13</v>
      </c>
      <c r="M246" s="1">
        <f t="shared" si="4"/>
        <v>27</v>
      </c>
      <c r="N246" s="22"/>
      <c r="O246" s="22"/>
      <c r="P246" s="22"/>
      <c r="Q246" s="22"/>
    </row>
    <row r="247" spans="1:17">
      <c r="A247" s="25" t="s">
        <v>592</v>
      </c>
      <c r="B247" s="22">
        <v>21</v>
      </c>
      <c r="C247" s="22">
        <v>14</v>
      </c>
      <c r="D247" s="22">
        <v>29</v>
      </c>
      <c r="E247" s="21"/>
      <c r="F247" s="21"/>
      <c r="G247" s="21"/>
      <c r="H247" s="21"/>
      <c r="I247" s="21"/>
      <c r="J247" s="21"/>
      <c r="K247" s="1">
        <f t="shared" si="4"/>
        <v>21</v>
      </c>
      <c r="L247" s="1">
        <f t="shared" si="4"/>
        <v>14</v>
      </c>
      <c r="M247" s="1">
        <f t="shared" si="4"/>
        <v>29</v>
      </c>
      <c r="N247" s="22"/>
      <c r="O247" s="22"/>
      <c r="P247" s="22"/>
      <c r="Q247" s="22"/>
    </row>
    <row r="248" spans="1:17">
      <c r="A248" s="25" t="s">
        <v>593</v>
      </c>
      <c r="B248" s="22">
        <v>22</v>
      </c>
      <c r="C248" s="22">
        <v>15</v>
      </c>
      <c r="D248" s="22">
        <v>30</v>
      </c>
      <c r="E248" s="21"/>
      <c r="F248" s="21"/>
      <c r="G248" s="21"/>
      <c r="H248" s="21"/>
      <c r="I248" s="21"/>
      <c r="J248" s="21"/>
      <c r="K248" s="1">
        <f t="shared" si="4"/>
        <v>22</v>
      </c>
      <c r="L248" s="1">
        <f t="shared" si="4"/>
        <v>15</v>
      </c>
      <c r="M248" s="1">
        <f t="shared" si="4"/>
        <v>30</v>
      </c>
      <c r="N248" s="22"/>
      <c r="O248" s="22"/>
      <c r="P248" s="22"/>
      <c r="Q248" s="22"/>
    </row>
    <row r="249" spans="1:17">
      <c r="A249" s="25" t="s">
        <v>594</v>
      </c>
      <c r="B249" s="22">
        <v>24</v>
      </c>
      <c r="C249" s="22">
        <v>14</v>
      </c>
      <c r="D249" s="22">
        <v>32</v>
      </c>
      <c r="E249" s="21"/>
      <c r="F249" s="21"/>
      <c r="G249" s="21"/>
      <c r="H249" s="21"/>
      <c r="I249" s="21"/>
      <c r="J249" s="21"/>
      <c r="K249" s="1">
        <f t="shared" si="4"/>
        <v>24</v>
      </c>
      <c r="L249" s="1">
        <f t="shared" si="4"/>
        <v>14</v>
      </c>
      <c r="M249" s="1">
        <f t="shared" si="4"/>
        <v>32</v>
      </c>
      <c r="N249" s="22"/>
      <c r="O249" s="22"/>
      <c r="P249" s="22"/>
      <c r="Q249" s="22"/>
    </row>
    <row r="250" spans="1:17">
      <c r="A250" s="25" t="s">
        <v>595</v>
      </c>
      <c r="B250" s="22">
        <v>24</v>
      </c>
      <c r="C250" s="22">
        <v>15</v>
      </c>
      <c r="D250" s="22">
        <v>32</v>
      </c>
      <c r="E250" s="21"/>
      <c r="F250" s="22"/>
      <c r="G250" s="22"/>
      <c r="H250" s="21"/>
      <c r="I250" s="22"/>
      <c r="J250" s="22"/>
      <c r="K250" s="1">
        <f t="shared" si="4"/>
        <v>24</v>
      </c>
      <c r="L250" s="1">
        <f t="shared" si="4"/>
        <v>15</v>
      </c>
      <c r="M250" s="1">
        <f t="shared" si="4"/>
        <v>32</v>
      </c>
      <c r="N250" s="22"/>
      <c r="O250" s="22"/>
      <c r="P250" s="22"/>
      <c r="Q250" s="22"/>
    </row>
    <row r="251" spans="1:17">
      <c r="A251" s="25" t="s">
        <v>596</v>
      </c>
      <c r="B251" s="22">
        <v>23</v>
      </c>
      <c r="C251" s="22">
        <v>15</v>
      </c>
      <c r="D251" s="22">
        <v>30</v>
      </c>
      <c r="E251" s="22"/>
      <c r="F251" s="22"/>
      <c r="G251" s="22"/>
      <c r="H251" s="22"/>
      <c r="I251" s="22"/>
      <c r="J251" s="22"/>
      <c r="K251" s="1">
        <f t="shared" si="4"/>
        <v>23</v>
      </c>
      <c r="L251" s="1">
        <f t="shared" si="4"/>
        <v>15</v>
      </c>
      <c r="M251" s="1">
        <f t="shared" si="4"/>
        <v>30</v>
      </c>
      <c r="N251" s="22"/>
      <c r="O251" s="22"/>
      <c r="P251" s="22"/>
      <c r="Q251" s="22"/>
    </row>
    <row r="252" spans="1:17">
      <c r="A252" s="25" t="s">
        <v>597</v>
      </c>
      <c r="B252" s="22">
        <v>23</v>
      </c>
      <c r="C252" s="22">
        <v>15</v>
      </c>
      <c r="D252" s="22">
        <v>32</v>
      </c>
      <c r="E252" s="22"/>
      <c r="F252" s="22"/>
      <c r="G252" s="22"/>
      <c r="H252" s="22"/>
      <c r="I252" s="22"/>
      <c r="J252" s="22"/>
      <c r="K252" s="1">
        <f t="shared" si="4"/>
        <v>23</v>
      </c>
      <c r="L252" s="1">
        <f t="shared" si="4"/>
        <v>15</v>
      </c>
      <c r="M252" s="1">
        <f t="shared" si="4"/>
        <v>32</v>
      </c>
      <c r="N252" s="22"/>
      <c r="O252" s="22"/>
      <c r="P252" s="22"/>
      <c r="Q252" s="22"/>
    </row>
    <row r="253" spans="1:17">
      <c r="A253" s="25" t="s">
        <v>598</v>
      </c>
      <c r="B253" s="22">
        <v>26</v>
      </c>
      <c r="C253" s="22">
        <v>21</v>
      </c>
      <c r="D253" s="22">
        <v>31</v>
      </c>
      <c r="E253" s="22"/>
      <c r="F253" s="22"/>
      <c r="G253" s="22"/>
      <c r="H253" s="22"/>
      <c r="I253" s="22"/>
      <c r="J253" s="22"/>
      <c r="K253" s="1">
        <f t="shared" si="4"/>
        <v>26</v>
      </c>
      <c r="L253" s="1">
        <f t="shared" si="4"/>
        <v>21</v>
      </c>
      <c r="M253" s="1">
        <f t="shared" si="4"/>
        <v>31</v>
      </c>
      <c r="N253" s="22"/>
      <c r="O253" s="22"/>
      <c r="P253" s="22"/>
      <c r="Q253" s="22"/>
    </row>
    <row r="254" spans="1:17">
      <c r="A254" s="25" t="s">
        <v>599</v>
      </c>
      <c r="B254" s="22">
        <v>26</v>
      </c>
      <c r="C254" s="22">
        <v>18</v>
      </c>
      <c r="D254" s="22">
        <v>34</v>
      </c>
      <c r="E254" s="22"/>
      <c r="F254" s="22"/>
      <c r="G254" s="22"/>
      <c r="H254" s="22"/>
      <c r="I254" s="22"/>
      <c r="J254" s="22"/>
      <c r="K254" s="1">
        <f t="shared" si="4"/>
        <v>26</v>
      </c>
      <c r="L254" s="1">
        <f t="shared" si="4"/>
        <v>18</v>
      </c>
      <c r="M254" s="1">
        <f t="shared" si="4"/>
        <v>34</v>
      </c>
      <c r="N254" s="22"/>
      <c r="O254" s="22"/>
      <c r="P254" s="22"/>
      <c r="Q254" s="22"/>
    </row>
    <row r="255" spans="1:17">
      <c r="A255" s="25" t="s">
        <v>600</v>
      </c>
      <c r="B255" s="22">
        <v>25</v>
      </c>
      <c r="C255" s="22">
        <v>19</v>
      </c>
      <c r="D255" s="22">
        <v>30</v>
      </c>
      <c r="E255" s="22"/>
      <c r="F255" s="22"/>
      <c r="G255" s="22"/>
      <c r="H255" s="22"/>
      <c r="I255" s="22"/>
      <c r="J255" s="22"/>
      <c r="K255" s="1">
        <f t="shared" si="4"/>
        <v>25</v>
      </c>
      <c r="L255" s="1">
        <f t="shared" si="4"/>
        <v>19</v>
      </c>
      <c r="M255" s="1">
        <f t="shared" si="4"/>
        <v>30</v>
      </c>
      <c r="N255" s="22"/>
      <c r="O255" s="22"/>
      <c r="P255" s="22"/>
      <c r="Q255" s="22"/>
    </row>
    <row r="256" spans="1:17">
      <c r="A256" s="25" t="s">
        <v>601</v>
      </c>
      <c r="B256" s="22">
        <v>28</v>
      </c>
      <c r="C256" s="22">
        <v>23</v>
      </c>
      <c r="D256" s="22">
        <v>33</v>
      </c>
      <c r="E256" s="22"/>
      <c r="F256" s="22"/>
      <c r="G256" s="22"/>
      <c r="H256" s="22"/>
      <c r="I256" s="22"/>
      <c r="J256" s="22"/>
      <c r="K256" s="1">
        <f t="shared" si="4"/>
        <v>28</v>
      </c>
      <c r="L256" s="1">
        <f t="shared" si="4"/>
        <v>23</v>
      </c>
      <c r="M256" s="1">
        <f t="shared" si="4"/>
        <v>33</v>
      </c>
      <c r="N256" s="22"/>
      <c r="O256" s="22"/>
      <c r="P256" s="22"/>
      <c r="Q256" s="22"/>
    </row>
    <row r="257" spans="1:17">
      <c r="A257" s="25" t="s">
        <v>602</v>
      </c>
      <c r="B257" s="22">
        <v>27</v>
      </c>
      <c r="C257" s="22">
        <v>22</v>
      </c>
      <c r="D257" s="22">
        <v>33</v>
      </c>
      <c r="E257" s="22"/>
      <c r="F257" s="22"/>
      <c r="G257" s="22"/>
      <c r="H257" s="22"/>
      <c r="I257" s="22"/>
      <c r="J257" s="22"/>
      <c r="K257" s="1">
        <f t="shared" si="4"/>
        <v>27</v>
      </c>
      <c r="L257" s="1">
        <f t="shared" si="4"/>
        <v>22</v>
      </c>
      <c r="M257" s="1">
        <f t="shared" si="4"/>
        <v>33</v>
      </c>
      <c r="N257" s="22"/>
      <c r="O257" s="22"/>
      <c r="P257" s="22"/>
      <c r="Q257" s="22"/>
    </row>
    <row r="258" spans="1:17">
      <c r="A258" s="25" t="s">
        <v>603</v>
      </c>
      <c r="B258" s="22">
        <v>27</v>
      </c>
      <c r="C258" s="22">
        <v>18</v>
      </c>
      <c r="D258" s="22">
        <v>34</v>
      </c>
      <c r="E258" s="22"/>
      <c r="F258" s="22"/>
      <c r="G258" s="22"/>
      <c r="H258" s="22"/>
      <c r="I258" s="22"/>
      <c r="J258" s="22"/>
      <c r="K258" s="1">
        <f t="shared" si="4"/>
        <v>27</v>
      </c>
      <c r="L258" s="1">
        <f t="shared" si="4"/>
        <v>18</v>
      </c>
      <c r="M258" s="1">
        <f t="shared" si="4"/>
        <v>34</v>
      </c>
      <c r="N258" s="22"/>
      <c r="O258" s="22"/>
      <c r="P258" s="22"/>
      <c r="Q258" s="22"/>
    </row>
    <row r="259" spans="1:17">
      <c r="A259" s="25" t="s">
        <v>604</v>
      </c>
      <c r="B259" s="22">
        <v>28</v>
      </c>
      <c r="C259" s="22">
        <v>22</v>
      </c>
      <c r="D259" s="22">
        <v>33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28</v>
      </c>
      <c r="L259" s="1">
        <f t="shared" si="5"/>
        <v>22</v>
      </c>
      <c r="M259" s="1">
        <f t="shared" si="5"/>
        <v>33</v>
      </c>
      <c r="N259" s="22"/>
      <c r="O259" s="22"/>
      <c r="P259" s="22"/>
      <c r="Q259" s="22"/>
    </row>
    <row r="260" spans="1:17">
      <c r="A260" s="25" t="s">
        <v>605</v>
      </c>
      <c r="B260" s="22">
        <v>27</v>
      </c>
      <c r="C260" s="22">
        <v>22</v>
      </c>
      <c r="D260" s="22">
        <v>33</v>
      </c>
      <c r="E260" s="22"/>
      <c r="F260" s="22"/>
      <c r="G260" s="22"/>
      <c r="H260" s="22"/>
      <c r="I260" s="22"/>
      <c r="J260" s="22"/>
      <c r="K260" s="1">
        <f t="shared" si="5"/>
        <v>27</v>
      </c>
      <c r="L260" s="1">
        <f t="shared" si="5"/>
        <v>22</v>
      </c>
      <c r="M260" s="1">
        <f t="shared" si="5"/>
        <v>33</v>
      </c>
      <c r="N260" s="22"/>
      <c r="O260" s="22"/>
      <c r="P260" s="22"/>
      <c r="Q260" s="22"/>
    </row>
    <row r="261" spans="1:17">
      <c r="A261" s="25" t="s">
        <v>606</v>
      </c>
      <c r="B261" s="22">
        <v>26</v>
      </c>
      <c r="C261" s="22">
        <v>18</v>
      </c>
      <c r="D261" s="22">
        <v>33</v>
      </c>
      <c r="E261" s="22"/>
      <c r="F261" s="22"/>
      <c r="G261" s="22"/>
      <c r="H261" s="22"/>
      <c r="I261" s="22"/>
      <c r="J261" s="22"/>
      <c r="K261" s="1">
        <f t="shared" si="5"/>
        <v>26</v>
      </c>
      <c r="L261" s="1">
        <f t="shared" si="5"/>
        <v>18</v>
      </c>
      <c r="M261" s="1">
        <f t="shared" si="5"/>
        <v>33</v>
      </c>
      <c r="N261" s="22"/>
      <c r="O261" s="22"/>
      <c r="P261" s="22"/>
      <c r="Q261" s="22"/>
    </row>
    <row r="262" spans="1:17">
      <c r="A262" s="25" t="s">
        <v>607</v>
      </c>
      <c r="B262" s="22">
        <v>25</v>
      </c>
      <c r="C262" s="22">
        <v>17</v>
      </c>
      <c r="D262" s="22">
        <v>33</v>
      </c>
      <c r="E262" s="22"/>
      <c r="F262" s="22"/>
      <c r="G262" s="22"/>
      <c r="H262" s="22"/>
      <c r="I262" s="22"/>
      <c r="J262" s="22"/>
      <c r="K262" s="1">
        <f t="shared" si="5"/>
        <v>25</v>
      </c>
      <c r="L262" s="1">
        <f t="shared" si="5"/>
        <v>17</v>
      </c>
      <c r="M262" s="1">
        <f t="shared" si="5"/>
        <v>33</v>
      </c>
      <c r="N262" s="22"/>
      <c r="O262" s="22"/>
      <c r="P262" s="22"/>
      <c r="Q262" s="22"/>
    </row>
    <row r="263" spans="1:17">
      <c r="A263" s="25" t="s">
        <v>608</v>
      </c>
      <c r="B263" s="22">
        <v>26</v>
      </c>
      <c r="C263" s="22">
        <v>21</v>
      </c>
      <c r="D263" s="22">
        <v>31</v>
      </c>
      <c r="E263" s="22"/>
      <c r="F263" s="22"/>
      <c r="G263" s="22"/>
      <c r="H263" s="22"/>
      <c r="I263" s="22"/>
      <c r="J263" s="22"/>
      <c r="K263" s="1">
        <f t="shared" si="5"/>
        <v>26</v>
      </c>
      <c r="L263" s="1">
        <f t="shared" si="5"/>
        <v>21</v>
      </c>
      <c r="M263" s="1">
        <f t="shared" si="5"/>
        <v>31</v>
      </c>
      <c r="N263" s="22"/>
      <c r="O263" s="22"/>
      <c r="P263" s="22"/>
      <c r="Q263" s="22"/>
    </row>
    <row r="264" spans="1:17">
      <c r="A264" s="25" t="s">
        <v>609</v>
      </c>
      <c r="B264" s="22">
        <v>25</v>
      </c>
      <c r="C264" s="22">
        <v>19</v>
      </c>
      <c r="D264" s="22">
        <v>31</v>
      </c>
      <c r="E264" s="22"/>
      <c r="F264" s="22"/>
      <c r="G264" s="22"/>
      <c r="H264" s="22"/>
      <c r="I264" s="22"/>
      <c r="J264" s="22"/>
      <c r="K264" s="1">
        <f t="shared" si="5"/>
        <v>25</v>
      </c>
      <c r="L264" s="1">
        <f t="shared" si="5"/>
        <v>19</v>
      </c>
      <c r="M264" s="1">
        <f t="shared" si="5"/>
        <v>31</v>
      </c>
      <c r="N264" s="22"/>
      <c r="O264" s="22"/>
      <c r="P264" s="22"/>
      <c r="Q264" s="22"/>
    </row>
    <row r="265" spans="1:17">
      <c r="A265" s="25" t="s">
        <v>610</v>
      </c>
      <c r="B265" s="22">
        <v>21</v>
      </c>
      <c r="C265" s="22">
        <v>16</v>
      </c>
      <c r="D265" s="22">
        <v>29</v>
      </c>
      <c r="E265" s="22"/>
      <c r="F265" s="22"/>
      <c r="G265" s="22"/>
      <c r="H265" s="22"/>
      <c r="I265" s="22"/>
      <c r="J265" s="22"/>
      <c r="K265" s="1">
        <f t="shared" si="5"/>
        <v>21</v>
      </c>
      <c r="L265" s="1">
        <f t="shared" si="5"/>
        <v>16</v>
      </c>
      <c r="M265" s="1">
        <f t="shared" si="5"/>
        <v>29</v>
      </c>
      <c r="N265" s="22"/>
      <c r="O265" s="22"/>
      <c r="P265" s="22"/>
      <c r="Q265" s="22"/>
    </row>
    <row r="266" spans="1:17">
      <c r="A266" s="25" t="s">
        <v>611</v>
      </c>
      <c r="B266" s="22">
        <v>21</v>
      </c>
      <c r="C266" s="22">
        <v>15</v>
      </c>
      <c r="D266" s="22">
        <v>30</v>
      </c>
      <c r="E266" s="22"/>
      <c r="F266" s="22"/>
      <c r="G266" s="22"/>
      <c r="H266" s="22"/>
      <c r="I266" s="22"/>
      <c r="J266" s="22"/>
      <c r="K266" s="1">
        <f t="shared" si="5"/>
        <v>21</v>
      </c>
      <c r="L266" s="1">
        <f t="shared" si="5"/>
        <v>15</v>
      </c>
      <c r="M266" s="1">
        <f t="shared" si="5"/>
        <v>30</v>
      </c>
      <c r="N266" s="22"/>
      <c r="O266" s="22"/>
      <c r="P266" s="22"/>
      <c r="Q266" s="22"/>
    </row>
    <row r="267" spans="1:17">
      <c r="A267" s="25" t="s">
        <v>612</v>
      </c>
      <c r="B267" s="22">
        <v>19</v>
      </c>
      <c r="C267" s="22">
        <v>15</v>
      </c>
      <c r="D267" s="22">
        <v>25</v>
      </c>
      <c r="E267" s="22"/>
      <c r="F267" s="22"/>
      <c r="G267" s="22"/>
      <c r="H267" s="22"/>
      <c r="I267" s="22"/>
      <c r="J267" s="22"/>
      <c r="K267" s="1">
        <f t="shared" si="5"/>
        <v>19</v>
      </c>
      <c r="L267" s="1">
        <f t="shared" si="5"/>
        <v>15</v>
      </c>
      <c r="M267" s="1">
        <f t="shared" si="5"/>
        <v>25</v>
      </c>
      <c r="N267" s="22"/>
      <c r="O267" s="22"/>
      <c r="P267" s="22"/>
      <c r="Q267" s="22"/>
    </row>
    <row r="268" spans="1:17">
      <c r="A268" s="25" t="s">
        <v>613</v>
      </c>
      <c r="B268" s="22">
        <v>19</v>
      </c>
      <c r="C268" s="22">
        <v>17</v>
      </c>
      <c r="D268" s="22">
        <v>22</v>
      </c>
      <c r="E268" s="22"/>
      <c r="F268" s="22"/>
      <c r="G268" s="22"/>
      <c r="H268" s="22"/>
      <c r="I268" s="22"/>
      <c r="J268" s="22"/>
      <c r="K268" s="1">
        <f t="shared" si="5"/>
        <v>19</v>
      </c>
      <c r="L268" s="1">
        <f t="shared" si="5"/>
        <v>17</v>
      </c>
      <c r="M268" s="1">
        <f t="shared" si="5"/>
        <v>22</v>
      </c>
      <c r="N268" s="22"/>
      <c r="O268" s="22"/>
      <c r="P268" s="22"/>
      <c r="Q268" s="22"/>
    </row>
    <row r="269" spans="1:17">
      <c r="A269" s="25" t="s">
        <v>614</v>
      </c>
      <c r="B269" s="22">
        <v>20</v>
      </c>
      <c r="C269" s="22">
        <v>17</v>
      </c>
      <c r="D269" s="22">
        <v>25</v>
      </c>
      <c r="E269" s="22"/>
      <c r="F269" s="22"/>
      <c r="G269" s="22"/>
      <c r="H269" s="22"/>
      <c r="I269" s="22"/>
      <c r="J269" s="22"/>
      <c r="K269" s="1">
        <f t="shared" si="5"/>
        <v>20</v>
      </c>
      <c r="L269" s="1">
        <f t="shared" si="5"/>
        <v>17</v>
      </c>
      <c r="M269" s="1">
        <f t="shared" si="5"/>
        <v>25</v>
      </c>
      <c r="N269" s="22"/>
      <c r="O269" s="22"/>
      <c r="P269" s="22"/>
      <c r="Q269" s="22"/>
    </row>
    <row r="270" spans="1:17">
      <c r="A270" s="25" t="s">
        <v>615</v>
      </c>
      <c r="B270" s="22">
        <v>19</v>
      </c>
      <c r="C270" s="22">
        <v>11</v>
      </c>
      <c r="D270" s="22">
        <v>24</v>
      </c>
      <c r="E270" s="22"/>
      <c r="F270" s="22"/>
      <c r="G270" s="22"/>
      <c r="H270" s="22"/>
      <c r="I270" s="22"/>
      <c r="J270" s="22"/>
      <c r="K270" s="1">
        <f t="shared" si="5"/>
        <v>19</v>
      </c>
      <c r="L270" s="1">
        <f t="shared" si="5"/>
        <v>11</v>
      </c>
      <c r="M270" s="1">
        <f t="shared" si="5"/>
        <v>24</v>
      </c>
      <c r="N270" s="22"/>
      <c r="O270" s="22"/>
      <c r="P270" s="22"/>
      <c r="Q270" s="22"/>
    </row>
    <row r="271" spans="1:17">
      <c r="A271" s="25" t="s">
        <v>616</v>
      </c>
      <c r="B271" s="22">
        <v>15</v>
      </c>
      <c r="C271" s="22">
        <v>8</v>
      </c>
      <c r="D271" s="22">
        <v>23</v>
      </c>
      <c r="E271" s="22"/>
      <c r="F271" s="22"/>
      <c r="G271" s="22"/>
      <c r="H271" s="22"/>
      <c r="I271" s="22"/>
      <c r="J271" s="22"/>
      <c r="K271" s="1">
        <f t="shared" si="5"/>
        <v>15</v>
      </c>
      <c r="L271" s="1">
        <f t="shared" si="5"/>
        <v>8</v>
      </c>
      <c r="M271" s="1">
        <f t="shared" si="5"/>
        <v>23</v>
      </c>
      <c r="N271" s="22"/>
      <c r="O271" s="22"/>
      <c r="P271" s="22"/>
      <c r="Q271" s="22"/>
    </row>
    <row r="272" spans="1:17">
      <c r="A272" s="25" t="s">
        <v>617</v>
      </c>
      <c r="B272" s="22">
        <v>13</v>
      </c>
      <c r="C272" s="22">
        <v>9</v>
      </c>
      <c r="D272" s="22">
        <v>16</v>
      </c>
      <c r="E272" s="22"/>
      <c r="F272" s="22"/>
      <c r="G272" s="22"/>
      <c r="H272" s="22"/>
      <c r="I272" s="22"/>
      <c r="J272" s="22"/>
      <c r="K272" s="1">
        <f t="shared" si="5"/>
        <v>13</v>
      </c>
      <c r="L272" s="1">
        <f t="shared" si="5"/>
        <v>9</v>
      </c>
      <c r="M272" s="1">
        <f t="shared" si="5"/>
        <v>16</v>
      </c>
      <c r="N272" s="22"/>
      <c r="O272" s="22"/>
      <c r="P272" s="22"/>
      <c r="Q272" s="22"/>
    </row>
    <row r="273" spans="1:17">
      <c r="A273" s="25" t="s">
        <v>618</v>
      </c>
      <c r="B273" s="22">
        <v>14</v>
      </c>
      <c r="C273" s="22">
        <v>9</v>
      </c>
      <c r="D273" s="22">
        <v>20</v>
      </c>
      <c r="E273" s="22"/>
      <c r="F273" s="22"/>
      <c r="G273" s="22"/>
      <c r="H273" s="22"/>
      <c r="I273" s="22"/>
      <c r="J273" s="22"/>
      <c r="K273" s="1">
        <f t="shared" si="5"/>
        <v>14</v>
      </c>
      <c r="L273" s="1">
        <f t="shared" si="5"/>
        <v>9</v>
      </c>
      <c r="M273" s="1">
        <f t="shared" si="5"/>
        <v>20</v>
      </c>
      <c r="N273" s="22"/>
      <c r="O273" s="22"/>
      <c r="P273" s="22"/>
      <c r="Q273" s="22"/>
    </row>
    <row r="274" spans="1:17">
      <c r="A274" s="25" t="s">
        <v>619</v>
      </c>
      <c r="B274" s="22">
        <v>15</v>
      </c>
      <c r="C274" s="22">
        <v>8</v>
      </c>
      <c r="D274" s="22">
        <v>23</v>
      </c>
      <c r="E274" s="22"/>
      <c r="F274" s="22"/>
      <c r="G274" s="22"/>
      <c r="H274" s="22"/>
      <c r="I274" s="22"/>
      <c r="J274" s="22"/>
      <c r="K274" s="1">
        <f t="shared" si="5"/>
        <v>15</v>
      </c>
      <c r="L274" s="1">
        <f t="shared" si="5"/>
        <v>8</v>
      </c>
      <c r="M274" s="1">
        <f t="shared" si="5"/>
        <v>23</v>
      </c>
      <c r="N274" s="22"/>
      <c r="O274" s="22"/>
      <c r="P274" s="22"/>
      <c r="Q274" s="22"/>
    </row>
    <row r="275" spans="1:17">
      <c r="A275" s="25" t="s">
        <v>620</v>
      </c>
      <c r="B275" s="22">
        <v>17</v>
      </c>
      <c r="C275" s="22">
        <v>10</v>
      </c>
      <c r="D275" s="22">
        <v>24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10</v>
      </c>
      <c r="M275" s="1">
        <f t="shared" si="5"/>
        <v>24</v>
      </c>
      <c r="N275" s="22"/>
      <c r="O275" s="22"/>
      <c r="P275" s="22"/>
      <c r="Q275" s="22"/>
    </row>
    <row r="276" spans="1:17">
      <c r="A276" s="25" t="s">
        <v>621</v>
      </c>
      <c r="B276" s="22">
        <v>17</v>
      </c>
      <c r="C276" s="22">
        <v>13</v>
      </c>
      <c r="D276" s="22">
        <v>22</v>
      </c>
      <c r="E276" s="21"/>
      <c r="F276" s="21"/>
      <c r="G276" s="21"/>
      <c r="H276" s="21"/>
      <c r="I276" s="21"/>
      <c r="J276" s="21"/>
      <c r="K276" s="1">
        <f t="shared" si="5"/>
        <v>17</v>
      </c>
      <c r="L276" s="1">
        <f t="shared" si="5"/>
        <v>13</v>
      </c>
      <c r="M276" s="1">
        <f t="shared" si="5"/>
        <v>22</v>
      </c>
      <c r="N276" s="22"/>
      <c r="O276" s="22"/>
      <c r="P276" s="22"/>
      <c r="Q276" s="22"/>
    </row>
    <row r="277" spans="1:17">
      <c r="A277" s="25" t="s">
        <v>622</v>
      </c>
      <c r="B277" s="22">
        <v>20</v>
      </c>
      <c r="C277" s="22">
        <v>16</v>
      </c>
      <c r="D277" s="22">
        <v>23</v>
      </c>
      <c r="E277" s="21"/>
      <c r="F277" s="21"/>
      <c r="G277" s="21"/>
      <c r="H277" s="21"/>
      <c r="I277" s="21"/>
      <c r="J277" s="21"/>
      <c r="K277" s="1">
        <f t="shared" si="5"/>
        <v>20</v>
      </c>
      <c r="L277" s="1">
        <f t="shared" si="5"/>
        <v>16</v>
      </c>
      <c r="M277" s="1">
        <f t="shared" si="5"/>
        <v>23</v>
      </c>
      <c r="N277" s="22"/>
      <c r="O277" s="22"/>
      <c r="P277" s="22"/>
      <c r="Q277" s="22"/>
    </row>
    <row r="278" spans="1:17">
      <c r="A278" s="25" t="s">
        <v>623</v>
      </c>
      <c r="B278" s="22">
        <v>18</v>
      </c>
      <c r="C278" s="22">
        <v>15</v>
      </c>
      <c r="D278" s="22">
        <v>21</v>
      </c>
      <c r="E278" s="21"/>
      <c r="F278" s="21"/>
      <c r="G278" s="21"/>
      <c r="H278" s="21"/>
      <c r="I278" s="21"/>
      <c r="J278" s="21"/>
      <c r="K278" s="1">
        <f t="shared" si="5"/>
        <v>18</v>
      </c>
      <c r="L278" s="1">
        <f t="shared" si="5"/>
        <v>15</v>
      </c>
      <c r="M278" s="1">
        <f t="shared" si="5"/>
        <v>21</v>
      </c>
      <c r="N278" s="22"/>
      <c r="O278" s="22"/>
      <c r="P278" s="22"/>
      <c r="Q278" s="22"/>
    </row>
    <row r="279" spans="1:17">
      <c r="A279" s="25" t="s">
        <v>624</v>
      </c>
      <c r="B279" s="22">
        <v>18</v>
      </c>
      <c r="C279" s="22">
        <v>13</v>
      </c>
      <c r="D279" s="22">
        <v>23</v>
      </c>
      <c r="E279" s="21"/>
      <c r="F279" s="21"/>
      <c r="G279" s="21"/>
      <c r="H279" s="21"/>
      <c r="I279" s="21"/>
      <c r="J279" s="21"/>
      <c r="K279" s="1">
        <f t="shared" si="5"/>
        <v>18</v>
      </c>
      <c r="L279" s="1">
        <f t="shared" si="5"/>
        <v>13</v>
      </c>
      <c r="M279" s="1">
        <f t="shared" si="5"/>
        <v>23</v>
      </c>
      <c r="N279" s="22"/>
      <c r="O279" s="22"/>
      <c r="P279" s="22"/>
      <c r="Q279" s="22"/>
    </row>
    <row r="280" spans="1:17">
      <c r="A280" s="25" t="s">
        <v>625</v>
      </c>
      <c r="B280" s="22">
        <v>16</v>
      </c>
      <c r="C280" s="22">
        <v>12</v>
      </c>
      <c r="D280" s="22">
        <v>21</v>
      </c>
      <c r="E280" s="21"/>
      <c r="F280" s="21"/>
      <c r="G280" s="22"/>
      <c r="H280" s="21"/>
      <c r="I280" s="21"/>
      <c r="J280" s="22"/>
      <c r="K280" s="1">
        <f t="shared" si="5"/>
        <v>16</v>
      </c>
      <c r="L280" s="1">
        <f t="shared" si="5"/>
        <v>12</v>
      </c>
      <c r="M280" s="1">
        <f t="shared" si="5"/>
        <v>21</v>
      </c>
      <c r="N280" s="22"/>
      <c r="O280" s="22"/>
      <c r="P280" s="22"/>
      <c r="Q280" s="22"/>
    </row>
    <row r="281" spans="1:17">
      <c r="A281" s="25" t="s">
        <v>626</v>
      </c>
      <c r="B281" s="22">
        <v>15</v>
      </c>
      <c r="C281" s="22">
        <v>10</v>
      </c>
      <c r="D281" s="22">
        <v>21</v>
      </c>
      <c r="E281" s="22"/>
      <c r="F281" s="22"/>
      <c r="G281" s="22"/>
      <c r="H281" s="22"/>
      <c r="I281" s="22"/>
      <c r="J281" s="22"/>
      <c r="K281" s="1">
        <f t="shared" si="5"/>
        <v>15</v>
      </c>
      <c r="L281" s="1">
        <f t="shared" si="5"/>
        <v>10</v>
      </c>
      <c r="M281" s="1">
        <f t="shared" si="5"/>
        <v>21</v>
      </c>
      <c r="N281" s="22"/>
      <c r="O281" s="22"/>
      <c r="P281" s="22"/>
      <c r="Q281" s="22"/>
    </row>
    <row r="282" spans="1:17">
      <c r="A282" s="25" t="s">
        <v>627</v>
      </c>
      <c r="B282" s="22">
        <v>18</v>
      </c>
      <c r="C282" s="22">
        <v>12</v>
      </c>
      <c r="D282" s="22">
        <v>25</v>
      </c>
      <c r="E282" s="22"/>
      <c r="F282" s="22"/>
      <c r="G282" s="22"/>
      <c r="H282" s="22"/>
      <c r="I282" s="22"/>
      <c r="J282" s="22"/>
      <c r="K282" s="1">
        <f t="shared" si="5"/>
        <v>18</v>
      </c>
      <c r="L282" s="1">
        <f t="shared" si="5"/>
        <v>12</v>
      </c>
      <c r="M282" s="1">
        <f t="shared" si="5"/>
        <v>25</v>
      </c>
      <c r="N282" s="22"/>
      <c r="O282" s="22"/>
      <c r="P282" s="22"/>
      <c r="Q282" s="22"/>
    </row>
    <row r="283" spans="1:17">
      <c r="A283" s="25" t="s">
        <v>628</v>
      </c>
      <c r="B283" s="22">
        <v>16</v>
      </c>
      <c r="C283" s="22">
        <v>8</v>
      </c>
      <c r="D283" s="22">
        <v>24</v>
      </c>
      <c r="E283" s="22"/>
      <c r="F283" s="22"/>
      <c r="G283" s="22"/>
      <c r="H283" s="22"/>
      <c r="I283" s="22"/>
      <c r="J283" s="22"/>
      <c r="K283" s="1">
        <f t="shared" si="5"/>
        <v>16</v>
      </c>
      <c r="L283" s="1">
        <f t="shared" si="5"/>
        <v>8</v>
      </c>
      <c r="M283" s="1">
        <f t="shared" si="5"/>
        <v>24</v>
      </c>
      <c r="N283" s="22"/>
      <c r="O283" s="22"/>
      <c r="P283" s="22"/>
      <c r="Q283" s="22"/>
    </row>
    <row r="284" spans="1:17">
      <c r="A284" s="25" t="s">
        <v>629</v>
      </c>
      <c r="B284" s="22">
        <v>15</v>
      </c>
      <c r="C284" s="22">
        <v>8</v>
      </c>
      <c r="D284" s="22">
        <v>23</v>
      </c>
      <c r="E284" s="22"/>
      <c r="F284" s="22"/>
      <c r="G284" s="22"/>
      <c r="H284" s="22"/>
      <c r="I284" s="22"/>
      <c r="J284" s="22"/>
      <c r="K284" s="1">
        <f t="shared" si="5"/>
        <v>15</v>
      </c>
      <c r="L284" s="1">
        <f t="shared" si="5"/>
        <v>8</v>
      </c>
      <c r="M284" s="1">
        <f t="shared" si="5"/>
        <v>23</v>
      </c>
      <c r="N284" s="22"/>
      <c r="O284" s="22"/>
      <c r="P284" s="22"/>
      <c r="Q284" s="22"/>
    </row>
    <row r="285" spans="1:17">
      <c r="A285" s="25" t="s">
        <v>630</v>
      </c>
      <c r="B285" s="22">
        <v>15</v>
      </c>
      <c r="C285" s="22">
        <v>11</v>
      </c>
      <c r="D285" s="22">
        <v>18</v>
      </c>
      <c r="E285" s="22"/>
      <c r="F285" s="22"/>
      <c r="G285" s="22"/>
      <c r="H285" s="22"/>
      <c r="I285" s="22"/>
      <c r="J285" s="22"/>
      <c r="K285" s="1">
        <f t="shared" si="5"/>
        <v>15</v>
      </c>
      <c r="L285" s="1">
        <f t="shared" si="5"/>
        <v>11</v>
      </c>
      <c r="M285" s="1">
        <f t="shared" si="5"/>
        <v>18</v>
      </c>
      <c r="N285" s="22"/>
      <c r="O285" s="22"/>
      <c r="P285" s="22"/>
      <c r="Q285" s="22"/>
    </row>
    <row r="286" spans="1:17">
      <c r="A286" s="25" t="s">
        <v>631</v>
      </c>
      <c r="B286" s="22">
        <v>14</v>
      </c>
      <c r="C286" s="22">
        <v>12</v>
      </c>
      <c r="D286" s="22">
        <v>16</v>
      </c>
      <c r="E286" s="22"/>
      <c r="F286" s="22"/>
      <c r="G286" s="22"/>
      <c r="H286" s="22"/>
      <c r="I286" s="22"/>
      <c r="J286" s="22"/>
      <c r="K286" s="1">
        <f t="shared" si="5"/>
        <v>14</v>
      </c>
      <c r="L286" s="1">
        <f t="shared" si="5"/>
        <v>12</v>
      </c>
      <c r="M286" s="1">
        <f t="shared" si="5"/>
        <v>16</v>
      </c>
      <c r="N286" s="22"/>
      <c r="O286" s="22"/>
      <c r="P286" s="22"/>
      <c r="Q286" s="22"/>
    </row>
    <row r="287" spans="1:17">
      <c r="A287" s="25" t="s">
        <v>632</v>
      </c>
      <c r="B287" s="22">
        <v>13</v>
      </c>
      <c r="C287" s="22">
        <v>11</v>
      </c>
      <c r="D287" s="22">
        <v>15</v>
      </c>
      <c r="E287" s="22"/>
      <c r="F287" s="22"/>
      <c r="G287" s="22"/>
      <c r="H287" s="22"/>
      <c r="I287" s="22"/>
      <c r="J287" s="22"/>
      <c r="K287" s="1">
        <f t="shared" si="5"/>
        <v>13</v>
      </c>
      <c r="L287" s="1">
        <f t="shared" si="5"/>
        <v>11</v>
      </c>
      <c r="M287" s="1">
        <f t="shared" si="5"/>
        <v>15</v>
      </c>
      <c r="N287" s="22"/>
      <c r="O287" s="22"/>
      <c r="P287" s="22"/>
      <c r="Q287" s="22"/>
    </row>
    <row r="288" spans="1:17">
      <c r="A288" s="25" t="s">
        <v>633</v>
      </c>
      <c r="B288" s="22">
        <v>12</v>
      </c>
      <c r="C288" s="22">
        <v>5</v>
      </c>
      <c r="D288" s="22">
        <v>19</v>
      </c>
      <c r="E288" s="22"/>
      <c r="F288" s="22"/>
      <c r="G288" s="22"/>
      <c r="H288" s="22"/>
      <c r="I288" s="22"/>
      <c r="J288" s="22"/>
      <c r="K288" s="1">
        <f t="shared" si="5"/>
        <v>12</v>
      </c>
      <c r="L288" s="1">
        <f t="shared" si="5"/>
        <v>5</v>
      </c>
      <c r="M288" s="1">
        <f t="shared" si="5"/>
        <v>19</v>
      </c>
      <c r="N288" s="22"/>
      <c r="O288" s="22"/>
      <c r="P288" s="22"/>
      <c r="Q288" s="22"/>
    </row>
    <row r="289" spans="1:17">
      <c r="A289" s="25" t="s">
        <v>634</v>
      </c>
      <c r="B289" s="22">
        <v>13</v>
      </c>
      <c r="C289" s="22">
        <v>9</v>
      </c>
      <c r="D289" s="22">
        <v>18</v>
      </c>
      <c r="E289" s="22"/>
      <c r="F289" s="22"/>
      <c r="G289" s="22"/>
      <c r="H289" s="22"/>
      <c r="I289" s="22"/>
      <c r="J289" s="22"/>
      <c r="K289" s="1">
        <f t="shared" si="5"/>
        <v>13</v>
      </c>
      <c r="L289" s="1">
        <f t="shared" si="5"/>
        <v>9</v>
      </c>
      <c r="M289" s="1">
        <f t="shared" si="5"/>
        <v>18</v>
      </c>
      <c r="N289" s="22"/>
      <c r="O289" s="22"/>
      <c r="P289" s="22"/>
      <c r="Q289" s="22"/>
    </row>
    <row r="290" spans="1:17">
      <c r="A290" s="25" t="s">
        <v>635</v>
      </c>
      <c r="B290" s="22">
        <v>13</v>
      </c>
      <c r="C290" s="22">
        <v>11</v>
      </c>
      <c r="D290" s="22">
        <v>16</v>
      </c>
      <c r="E290" s="22"/>
      <c r="F290" s="22"/>
      <c r="G290" s="22"/>
      <c r="H290" s="22"/>
      <c r="I290" s="22"/>
      <c r="J290" s="22"/>
      <c r="K290" s="1">
        <f t="shared" si="5"/>
        <v>13</v>
      </c>
      <c r="L290" s="1">
        <f t="shared" si="5"/>
        <v>11</v>
      </c>
      <c r="M290" s="1">
        <f t="shared" si="5"/>
        <v>16</v>
      </c>
      <c r="N290" s="22"/>
      <c r="O290" s="22"/>
      <c r="P290" s="22"/>
      <c r="Q290" s="22"/>
    </row>
    <row r="291" spans="1:17">
      <c r="A291" s="25" t="s">
        <v>636</v>
      </c>
      <c r="B291" s="22">
        <v>13</v>
      </c>
      <c r="C291" s="22">
        <v>9</v>
      </c>
      <c r="D291" s="22">
        <v>17</v>
      </c>
      <c r="E291" s="22"/>
      <c r="F291" s="22"/>
      <c r="G291" s="22"/>
      <c r="H291" s="22"/>
      <c r="I291" s="22"/>
      <c r="J291" s="22"/>
      <c r="K291" s="1">
        <f t="shared" si="5"/>
        <v>13</v>
      </c>
      <c r="L291" s="1">
        <f t="shared" si="5"/>
        <v>9</v>
      </c>
      <c r="M291" s="1">
        <f t="shared" si="5"/>
        <v>17</v>
      </c>
      <c r="N291" s="22"/>
      <c r="O291" s="22"/>
      <c r="P291" s="22"/>
      <c r="Q291" s="22"/>
    </row>
    <row r="292" spans="1:17">
      <c r="A292" s="25" t="s">
        <v>637</v>
      </c>
      <c r="B292" s="22">
        <v>11</v>
      </c>
      <c r="C292" s="22">
        <v>5</v>
      </c>
      <c r="D292" s="22">
        <v>18</v>
      </c>
      <c r="E292" s="22"/>
      <c r="F292" s="22"/>
      <c r="G292" s="22"/>
      <c r="H292" s="22"/>
      <c r="I292" s="22"/>
      <c r="J292" s="22"/>
      <c r="K292" s="1">
        <f t="shared" si="5"/>
        <v>11</v>
      </c>
      <c r="L292" s="1">
        <f t="shared" si="5"/>
        <v>5</v>
      </c>
      <c r="M292" s="1">
        <f t="shared" si="5"/>
        <v>18</v>
      </c>
      <c r="N292" s="22"/>
      <c r="O292" s="22"/>
      <c r="P292" s="22"/>
      <c r="Q292" s="22"/>
    </row>
    <row r="293" spans="1:17">
      <c r="A293" s="25" t="s">
        <v>638</v>
      </c>
      <c r="B293" s="22">
        <v>12</v>
      </c>
      <c r="C293" s="22">
        <v>7</v>
      </c>
      <c r="D293" s="22">
        <v>19</v>
      </c>
      <c r="E293" s="22"/>
      <c r="F293" s="22"/>
      <c r="G293" s="22"/>
      <c r="H293" s="22"/>
      <c r="I293" s="22"/>
      <c r="J293" s="22"/>
      <c r="K293" s="1">
        <f t="shared" si="5"/>
        <v>12</v>
      </c>
      <c r="L293" s="1">
        <f t="shared" si="5"/>
        <v>7</v>
      </c>
      <c r="M293" s="1">
        <f t="shared" si="5"/>
        <v>19</v>
      </c>
      <c r="N293" s="22"/>
      <c r="O293" s="22"/>
      <c r="P293" s="22"/>
      <c r="Q293" s="22"/>
    </row>
    <row r="294" spans="1:17">
      <c r="A294" s="25" t="s">
        <v>639</v>
      </c>
      <c r="B294" s="22">
        <v>12</v>
      </c>
      <c r="C294" s="22">
        <v>6</v>
      </c>
      <c r="D294" s="22">
        <v>20</v>
      </c>
      <c r="E294" s="22"/>
      <c r="F294" s="22"/>
      <c r="G294" s="22"/>
      <c r="H294" s="22"/>
      <c r="I294" s="22"/>
      <c r="J294" s="22"/>
      <c r="K294" s="1">
        <f t="shared" si="5"/>
        <v>12</v>
      </c>
      <c r="L294" s="1">
        <f t="shared" si="5"/>
        <v>6</v>
      </c>
      <c r="M294" s="1">
        <f t="shared" si="5"/>
        <v>20</v>
      </c>
      <c r="N294" s="22"/>
      <c r="O294" s="22"/>
      <c r="P294" s="22"/>
      <c r="Q294" s="22"/>
    </row>
    <row r="295" spans="1:17">
      <c r="A295" s="25" t="s">
        <v>640</v>
      </c>
      <c r="B295" s="22">
        <v>12</v>
      </c>
      <c r="C295" s="22">
        <v>5</v>
      </c>
      <c r="D295" s="22">
        <v>20</v>
      </c>
      <c r="E295" s="22"/>
      <c r="F295" s="22"/>
      <c r="G295" s="22"/>
      <c r="H295" s="22"/>
      <c r="I295" s="22"/>
      <c r="J295" s="22"/>
      <c r="K295" s="1">
        <f t="shared" si="5"/>
        <v>12</v>
      </c>
      <c r="L295" s="1">
        <f t="shared" si="5"/>
        <v>5</v>
      </c>
      <c r="M295" s="1">
        <f t="shared" si="5"/>
        <v>20</v>
      </c>
      <c r="N295" s="22"/>
      <c r="O295" s="22"/>
      <c r="P295" s="22"/>
      <c r="Q295" s="22"/>
    </row>
    <row r="296" spans="1:17">
      <c r="A296" s="25" t="s">
        <v>641</v>
      </c>
      <c r="B296" s="22">
        <v>13</v>
      </c>
      <c r="C296" s="22">
        <v>5</v>
      </c>
      <c r="D296" s="22">
        <v>21</v>
      </c>
      <c r="E296" s="22"/>
      <c r="F296" s="22"/>
      <c r="G296" s="22"/>
      <c r="H296" s="22"/>
      <c r="I296" s="22"/>
      <c r="J296" s="22"/>
      <c r="K296" s="1">
        <f t="shared" si="5"/>
        <v>13</v>
      </c>
      <c r="L296" s="1">
        <f t="shared" si="5"/>
        <v>5</v>
      </c>
      <c r="M296" s="1">
        <f t="shared" si="5"/>
        <v>21</v>
      </c>
      <c r="N296" s="22"/>
      <c r="O296" s="22"/>
      <c r="P296" s="22"/>
      <c r="Q296" s="22"/>
    </row>
    <row r="297" spans="1:17">
      <c r="A297" s="25" t="s">
        <v>642</v>
      </c>
      <c r="B297" s="22">
        <v>14</v>
      </c>
      <c r="C297" s="22">
        <v>10</v>
      </c>
      <c r="D297" s="22">
        <v>20</v>
      </c>
      <c r="E297" s="22"/>
      <c r="F297" s="22"/>
      <c r="G297" s="22"/>
      <c r="H297" s="22"/>
      <c r="I297" s="22"/>
      <c r="J297" s="22"/>
      <c r="K297" s="1">
        <f t="shared" si="5"/>
        <v>14</v>
      </c>
      <c r="L297" s="1">
        <f t="shared" si="5"/>
        <v>10</v>
      </c>
      <c r="M297" s="1">
        <f t="shared" si="5"/>
        <v>20</v>
      </c>
      <c r="N297" s="22"/>
      <c r="O297" s="22"/>
      <c r="P297" s="22"/>
      <c r="Q297" s="22"/>
    </row>
    <row r="298" spans="1:17">
      <c r="A298" s="25" t="s">
        <v>643</v>
      </c>
      <c r="B298" s="22">
        <v>17</v>
      </c>
      <c r="C298" s="22">
        <v>13</v>
      </c>
      <c r="D298" s="22">
        <v>19</v>
      </c>
      <c r="E298" s="22"/>
      <c r="F298" s="22"/>
      <c r="G298" s="22"/>
      <c r="H298" s="22"/>
      <c r="I298" s="22"/>
      <c r="J298" s="22"/>
      <c r="K298" s="1">
        <f t="shared" si="5"/>
        <v>17</v>
      </c>
      <c r="L298" s="1">
        <f t="shared" si="5"/>
        <v>13</v>
      </c>
      <c r="M298" s="1">
        <f t="shared" si="5"/>
        <v>19</v>
      </c>
      <c r="N298" s="22"/>
      <c r="O298" s="22"/>
      <c r="P298" s="22"/>
      <c r="Q298" s="22"/>
    </row>
    <row r="299" spans="1:17">
      <c r="A299" s="25" t="s">
        <v>644</v>
      </c>
      <c r="B299" s="22">
        <v>16</v>
      </c>
      <c r="C299" s="22">
        <v>13</v>
      </c>
      <c r="D299" s="22">
        <v>19</v>
      </c>
      <c r="E299" s="22"/>
      <c r="F299" s="22"/>
      <c r="G299" s="22"/>
      <c r="H299" s="22"/>
      <c r="I299" s="22"/>
      <c r="J299" s="22"/>
      <c r="K299" s="1">
        <f t="shared" si="5"/>
        <v>16</v>
      </c>
      <c r="L299" s="1">
        <f t="shared" si="5"/>
        <v>13</v>
      </c>
      <c r="M299" s="1">
        <f t="shared" si="5"/>
        <v>19</v>
      </c>
      <c r="N299" s="22"/>
      <c r="O299" s="22"/>
      <c r="P299" s="22"/>
      <c r="Q299" s="22"/>
    </row>
    <row r="300" spans="1:17">
      <c r="A300" s="25" t="s">
        <v>645</v>
      </c>
      <c r="B300" s="22">
        <v>14</v>
      </c>
      <c r="C300" s="22">
        <v>11</v>
      </c>
      <c r="D300" s="22">
        <v>19</v>
      </c>
      <c r="E300" s="22"/>
      <c r="F300" s="22"/>
      <c r="G300" s="22"/>
      <c r="H300" s="22"/>
      <c r="I300" s="22"/>
      <c r="J300" s="22"/>
      <c r="K300" s="1">
        <f t="shared" si="5"/>
        <v>14</v>
      </c>
      <c r="L300" s="1">
        <f t="shared" si="5"/>
        <v>11</v>
      </c>
      <c r="M300" s="1">
        <f t="shared" si="5"/>
        <v>19</v>
      </c>
      <c r="N300" s="22"/>
      <c r="O300" s="22"/>
      <c r="P300" s="22"/>
      <c r="Q300" s="22"/>
    </row>
    <row r="301" spans="1:17">
      <c r="A301" s="25" t="s">
        <v>646</v>
      </c>
      <c r="B301" s="22">
        <v>15</v>
      </c>
      <c r="C301" s="22">
        <v>9</v>
      </c>
      <c r="D301" s="22">
        <v>22</v>
      </c>
      <c r="E301" s="22"/>
      <c r="F301" s="22"/>
      <c r="G301" s="22"/>
      <c r="H301" s="22"/>
      <c r="I301" s="22"/>
      <c r="J301" s="22"/>
      <c r="K301" s="1">
        <f t="shared" si="5"/>
        <v>15</v>
      </c>
      <c r="L301" s="1">
        <f t="shared" si="5"/>
        <v>9</v>
      </c>
      <c r="M301" s="1">
        <f t="shared" si="5"/>
        <v>22</v>
      </c>
      <c r="N301" s="22"/>
      <c r="O301" s="22"/>
      <c r="P301" s="22"/>
      <c r="Q301" s="22"/>
    </row>
    <row r="302" spans="1:17">
      <c r="A302" s="25" t="s">
        <v>647</v>
      </c>
      <c r="B302" s="22">
        <v>14</v>
      </c>
      <c r="C302" s="22">
        <v>9</v>
      </c>
      <c r="D302" s="22">
        <v>19</v>
      </c>
      <c r="E302" s="22"/>
      <c r="F302" s="22"/>
      <c r="G302" s="22"/>
      <c r="H302" s="22"/>
      <c r="I302" s="22"/>
      <c r="J302" s="22"/>
      <c r="K302" s="1">
        <f t="shared" si="5"/>
        <v>14</v>
      </c>
      <c r="L302" s="1">
        <f t="shared" si="5"/>
        <v>9</v>
      </c>
      <c r="M302" s="1">
        <f t="shared" si="5"/>
        <v>19</v>
      </c>
      <c r="N302" s="22"/>
      <c r="O302" s="22"/>
      <c r="P302" s="22"/>
      <c r="Q302" s="22"/>
    </row>
    <row r="303" spans="1:17">
      <c r="A303" s="25" t="s">
        <v>648</v>
      </c>
      <c r="B303" s="22">
        <v>11</v>
      </c>
      <c r="C303" s="22">
        <v>5</v>
      </c>
      <c r="D303" s="22">
        <v>18</v>
      </c>
      <c r="E303" s="22"/>
      <c r="F303" s="22"/>
      <c r="G303" s="22"/>
      <c r="H303" s="22"/>
      <c r="I303" s="22"/>
      <c r="J303" s="22"/>
      <c r="K303" s="1">
        <f t="shared" si="5"/>
        <v>11</v>
      </c>
      <c r="L303" s="1">
        <f t="shared" si="5"/>
        <v>5</v>
      </c>
      <c r="M303" s="1">
        <f t="shared" si="5"/>
        <v>18</v>
      </c>
      <c r="N303" s="22"/>
      <c r="O303" s="22"/>
      <c r="P303" s="22"/>
      <c r="Q303" s="22"/>
    </row>
    <row r="304" spans="1:17">
      <c r="A304" s="25" t="s">
        <v>649</v>
      </c>
      <c r="B304" s="22">
        <v>13</v>
      </c>
      <c r="C304" s="22">
        <v>9</v>
      </c>
      <c r="D304" s="22">
        <v>19</v>
      </c>
      <c r="E304" s="22"/>
      <c r="F304" s="22"/>
      <c r="G304" s="22"/>
      <c r="H304" s="22"/>
      <c r="I304" s="22"/>
      <c r="J304" s="22"/>
      <c r="K304" s="1">
        <f t="shared" si="5"/>
        <v>13</v>
      </c>
      <c r="L304" s="1">
        <f t="shared" si="5"/>
        <v>9</v>
      </c>
      <c r="M304" s="1">
        <f t="shared" si="5"/>
        <v>19</v>
      </c>
      <c r="N304" s="22"/>
      <c r="O304" s="22"/>
      <c r="P304" s="22"/>
      <c r="Q304" s="22"/>
    </row>
    <row r="305" spans="1:17">
      <c r="A305" s="25" t="s">
        <v>650</v>
      </c>
      <c r="B305" s="22">
        <v>14</v>
      </c>
      <c r="C305" s="22">
        <v>9</v>
      </c>
      <c r="D305" s="22">
        <v>19</v>
      </c>
      <c r="E305" s="22"/>
      <c r="F305" s="22"/>
      <c r="G305" s="22"/>
      <c r="H305" s="22"/>
      <c r="I305" s="22"/>
      <c r="J305" s="22"/>
      <c r="K305" s="1">
        <f t="shared" si="5"/>
        <v>14</v>
      </c>
      <c r="L305" s="1">
        <f t="shared" si="5"/>
        <v>9</v>
      </c>
      <c r="M305" s="1">
        <f t="shared" si="5"/>
        <v>19</v>
      </c>
      <c r="N305" s="22"/>
      <c r="O305" s="22"/>
      <c r="P305" s="22"/>
      <c r="Q305" s="22"/>
    </row>
    <row r="306" spans="1:17">
      <c r="A306" s="25" t="s">
        <v>722</v>
      </c>
      <c r="B306" s="22">
        <v>14</v>
      </c>
      <c r="C306" s="22">
        <v>11</v>
      </c>
      <c r="D306" s="22">
        <v>18</v>
      </c>
      <c r="E306" s="22"/>
      <c r="F306" s="22"/>
      <c r="G306" s="22"/>
      <c r="H306" s="22"/>
      <c r="I306" s="22"/>
      <c r="J306" s="22"/>
      <c r="K306" s="1">
        <f t="shared" si="5"/>
        <v>14</v>
      </c>
      <c r="L306" s="1">
        <f t="shared" si="5"/>
        <v>11</v>
      </c>
      <c r="M306" s="1">
        <f t="shared" si="5"/>
        <v>18</v>
      </c>
      <c r="N306" s="22"/>
      <c r="O306" s="22"/>
      <c r="P306" s="22"/>
      <c r="Q306" s="22"/>
    </row>
    <row r="307" spans="1:17">
      <c r="A307" s="25" t="s">
        <v>651</v>
      </c>
      <c r="B307" s="22">
        <v>15</v>
      </c>
      <c r="C307" s="22">
        <v>14</v>
      </c>
      <c r="D307" s="22">
        <v>17</v>
      </c>
      <c r="E307" s="56"/>
      <c r="F307" s="56"/>
      <c r="G307" s="56"/>
      <c r="H307" s="56"/>
      <c r="I307" s="56"/>
      <c r="J307" s="56"/>
      <c r="K307" s="1">
        <f t="shared" si="5"/>
        <v>15</v>
      </c>
      <c r="L307" s="1">
        <f t="shared" si="5"/>
        <v>14</v>
      </c>
      <c r="M307" s="1">
        <f t="shared" si="5"/>
        <v>17</v>
      </c>
      <c r="N307" s="22"/>
      <c r="O307" s="22"/>
      <c r="P307" s="22"/>
      <c r="Q307" s="22"/>
    </row>
    <row r="308" spans="1:17">
      <c r="A308" s="25" t="s">
        <v>652</v>
      </c>
      <c r="B308" s="22">
        <v>16</v>
      </c>
      <c r="C308" s="22">
        <v>15</v>
      </c>
      <c r="D308" s="22">
        <v>19</v>
      </c>
      <c r="E308" s="22"/>
      <c r="F308" s="22"/>
      <c r="G308" s="22"/>
      <c r="H308" s="22"/>
      <c r="I308" s="22"/>
      <c r="J308" s="22"/>
      <c r="K308" s="1">
        <f t="shared" si="5"/>
        <v>16</v>
      </c>
      <c r="L308" s="1">
        <f t="shared" si="5"/>
        <v>15</v>
      </c>
      <c r="M308" s="1">
        <f t="shared" si="5"/>
        <v>19</v>
      </c>
      <c r="N308" s="22"/>
      <c r="O308" s="22"/>
      <c r="P308" s="22"/>
      <c r="Q308" s="22"/>
    </row>
    <row r="309" spans="1:17">
      <c r="A309" s="25" t="s">
        <v>653</v>
      </c>
      <c r="B309" s="22">
        <v>16</v>
      </c>
      <c r="C309" s="22">
        <v>15</v>
      </c>
      <c r="D309" s="22">
        <v>17</v>
      </c>
      <c r="E309" s="22"/>
      <c r="F309" s="22"/>
      <c r="G309" s="22"/>
      <c r="H309" s="22"/>
      <c r="I309" s="22"/>
      <c r="J309" s="22"/>
      <c r="K309" s="1">
        <f t="shared" si="5"/>
        <v>16</v>
      </c>
      <c r="L309" s="1">
        <f t="shared" si="5"/>
        <v>15</v>
      </c>
      <c r="M309" s="1">
        <f t="shared" si="5"/>
        <v>17</v>
      </c>
      <c r="N309" s="22"/>
      <c r="O309" s="22"/>
      <c r="P309" s="22"/>
      <c r="Q309" s="22"/>
    </row>
    <row r="310" spans="1:17">
      <c r="A310" s="25" t="s">
        <v>654</v>
      </c>
      <c r="B310" s="22">
        <v>17</v>
      </c>
      <c r="C310" s="22">
        <v>15</v>
      </c>
      <c r="D310" s="22">
        <v>19</v>
      </c>
      <c r="E310" s="22"/>
      <c r="F310" s="22"/>
      <c r="G310" s="22"/>
      <c r="H310" s="22"/>
      <c r="I310" s="22"/>
      <c r="J310" s="22"/>
      <c r="K310" s="1">
        <f t="shared" si="5"/>
        <v>17</v>
      </c>
      <c r="L310" s="1">
        <f t="shared" si="5"/>
        <v>15</v>
      </c>
      <c r="M310" s="1">
        <f t="shared" si="5"/>
        <v>19</v>
      </c>
      <c r="N310" s="22"/>
      <c r="O310" s="22"/>
      <c r="P310" s="22"/>
      <c r="Q310" s="22"/>
    </row>
    <row r="311" spans="1:17">
      <c r="A311" s="25" t="s">
        <v>655</v>
      </c>
      <c r="B311" s="22">
        <v>17</v>
      </c>
      <c r="C311" s="22">
        <v>14</v>
      </c>
      <c r="D311" s="22">
        <v>19</v>
      </c>
      <c r="E311" s="22"/>
      <c r="F311" s="57"/>
      <c r="G311" s="57"/>
      <c r="H311" s="22"/>
      <c r="I311" s="57"/>
      <c r="J311" s="57"/>
      <c r="K311" s="1">
        <f t="shared" si="5"/>
        <v>17</v>
      </c>
      <c r="L311" s="1">
        <f t="shared" si="5"/>
        <v>14</v>
      </c>
      <c r="M311" s="1">
        <f t="shared" si="5"/>
        <v>19</v>
      </c>
      <c r="N311" s="22"/>
      <c r="O311" s="22"/>
      <c r="P311" s="22"/>
      <c r="Q311" s="22"/>
    </row>
    <row r="312" spans="1:17">
      <c r="A312" s="25" t="s">
        <v>656</v>
      </c>
      <c r="B312" s="22">
        <v>15</v>
      </c>
      <c r="C312" s="22">
        <v>9</v>
      </c>
      <c r="D312" s="22">
        <v>21</v>
      </c>
      <c r="E312" s="57"/>
      <c r="F312" s="22"/>
      <c r="G312" s="22"/>
      <c r="H312" s="57"/>
      <c r="I312" s="22"/>
      <c r="J312" s="22"/>
      <c r="K312" s="1">
        <f t="shared" si="5"/>
        <v>15</v>
      </c>
      <c r="L312" s="1">
        <f t="shared" si="5"/>
        <v>9</v>
      </c>
      <c r="M312" s="1">
        <f t="shared" si="5"/>
        <v>21</v>
      </c>
      <c r="N312" s="22"/>
      <c r="O312" s="22"/>
      <c r="P312" s="22"/>
      <c r="Q312" s="22"/>
    </row>
    <row r="313" spans="1:17">
      <c r="A313" s="25" t="s">
        <v>657</v>
      </c>
      <c r="B313" s="22">
        <v>13</v>
      </c>
      <c r="C313" s="22">
        <v>5</v>
      </c>
      <c r="D313" s="22">
        <v>22</v>
      </c>
      <c r="E313" s="22"/>
      <c r="F313" s="22"/>
      <c r="G313" s="22"/>
      <c r="H313" s="22"/>
      <c r="I313" s="22"/>
      <c r="J313" s="22"/>
      <c r="K313" s="1">
        <f t="shared" si="5"/>
        <v>13</v>
      </c>
      <c r="L313" s="1">
        <f t="shared" si="5"/>
        <v>5</v>
      </c>
      <c r="M313" s="1">
        <f t="shared" si="5"/>
        <v>22</v>
      </c>
      <c r="N313" s="22"/>
      <c r="O313" s="22"/>
      <c r="P313" s="22"/>
      <c r="Q313" s="22"/>
    </row>
    <row r="314" spans="1:17">
      <c r="A314" s="25" t="s">
        <v>658</v>
      </c>
      <c r="B314" s="22">
        <v>11</v>
      </c>
      <c r="C314" s="22">
        <v>5</v>
      </c>
      <c r="D314" s="22">
        <v>20</v>
      </c>
      <c r="E314" s="22"/>
      <c r="F314" s="22"/>
      <c r="G314" s="22"/>
      <c r="H314" s="22"/>
      <c r="I314" s="22"/>
      <c r="J314" s="22"/>
      <c r="K314" s="1">
        <f t="shared" si="5"/>
        <v>11</v>
      </c>
      <c r="L314" s="1">
        <f t="shared" si="5"/>
        <v>5</v>
      </c>
      <c r="M314" s="1">
        <f t="shared" si="5"/>
        <v>20</v>
      </c>
      <c r="N314" s="22"/>
      <c r="O314" s="22"/>
      <c r="P314" s="22"/>
      <c r="Q314" s="22"/>
    </row>
    <row r="315" spans="1:17">
      <c r="A315" s="25" t="s">
        <v>659</v>
      </c>
      <c r="B315" s="22">
        <v>12</v>
      </c>
      <c r="C315" s="22">
        <v>6</v>
      </c>
      <c r="D315" s="22">
        <v>19</v>
      </c>
      <c r="E315" s="22"/>
      <c r="F315" s="22"/>
      <c r="G315" s="22"/>
      <c r="H315" s="22"/>
      <c r="I315" s="22"/>
      <c r="J315" s="22"/>
      <c r="K315" s="1">
        <f t="shared" si="5"/>
        <v>12</v>
      </c>
      <c r="L315" s="1">
        <f t="shared" si="5"/>
        <v>6</v>
      </c>
      <c r="M315" s="1">
        <f t="shared" si="5"/>
        <v>19</v>
      </c>
      <c r="N315" s="22"/>
      <c r="O315" s="22"/>
      <c r="P315" s="22"/>
      <c r="Q315" s="22"/>
    </row>
    <row r="316" spans="1:17">
      <c r="A316" s="25" t="s">
        <v>660</v>
      </c>
      <c r="B316" s="22">
        <v>12</v>
      </c>
      <c r="C316" s="22">
        <v>6</v>
      </c>
      <c r="D316" s="22">
        <v>19</v>
      </c>
      <c r="E316" s="22"/>
      <c r="F316" s="22"/>
      <c r="G316" s="22"/>
      <c r="H316" s="22"/>
      <c r="I316" s="22"/>
      <c r="J316" s="22"/>
      <c r="K316" s="1">
        <f t="shared" si="5"/>
        <v>12</v>
      </c>
      <c r="L316" s="1">
        <f t="shared" si="5"/>
        <v>6</v>
      </c>
      <c r="M316" s="1">
        <f t="shared" si="5"/>
        <v>19</v>
      </c>
      <c r="N316" s="22"/>
      <c r="O316" s="22"/>
      <c r="P316" s="22"/>
      <c r="Q316" s="22"/>
    </row>
    <row r="317" spans="1:17">
      <c r="A317" s="25" t="s">
        <v>661</v>
      </c>
      <c r="B317" s="22">
        <v>12</v>
      </c>
      <c r="C317" s="22">
        <v>7</v>
      </c>
      <c r="D317" s="22">
        <v>18</v>
      </c>
      <c r="E317" s="22"/>
      <c r="F317" s="22"/>
      <c r="G317" s="22"/>
      <c r="H317" s="22"/>
      <c r="I317" s="22"/>
      <c r="J317" s="22"/>
      <c r="K317" s="1">
        <f t="shared" si="5"/>
        <v>12</v>
      </c>
      <c r="L317" s="1">
        <f t="shared" si="5"/>
        <v>7</v>
      </c>
      <c r="M317" s="1">
        <f t="shared" si="5"/>
        <v>18</v>
      </c>
      <c r="N317" s="22"/>
      <c r="O317" s="22"/>
      <c r="P317" s="22"/>
      <c r="Q317" s="22"/>
    </row>
    <row r="318" spans="1:17">
      <c r="A318" s="25" t="s">
        <v>662</v>
      </c>
      <c r="B318" s="22">
        <v>14</v>
      </c>
      <c r="C318" s="22">
        <v>12</v>
      </c>
      <c r="D318" s="22">
        <v>16</v>
      </c>
      <c r="E318" s="22"/>
      <c r="F318" s="22"/>
      <c r="G318" s="22"/>
      <c r="H318" s="22"/>
      <c r="I318" s="22"/>
      <c r="J318" s="22"/>
      <c r="K318" s="1">
        <f t="shared" si="5"/>
        <v>14</v>
      </c>
      <c r="L318" s="1">
        <f t="shared" si="5"/>
        <v>12</v>
      </c>
      <c r="M318" s="1">
        <f t="shared" si="5"/>
        <v>16</v>
      </c>
      <c r="N318" s="22"/>
      <c r="O318" s="22"/>
      <c r="P318" s="22"/>
      <c r="Q318" s="22"/>
    </row>
    <row r="319" spans="1:17">
      <c r="A319" s="25" t="s">
        <v>663</v>
      </c>
      <c r="B319" s="22">
        <v>13</v>
      </c>
      <c r="C319" s="22">
        <v>9</v>
      </c>
      <c r="D319" s="22">
        <v>19</v>
      </c>
      <c r="E319" s="22"/>
      <c r="F319" s="22"/>
      <c r="G319" s="22"/>
      <c r="H319" s="22"/>
      <c r="I319" s="22"/>
      <c r="J319" s="22"/>
      <c r="K319" s="1">
        <f t="shared" si="5"/>
        <v>13</v>
      </c>
      <c r="L319" s="1">
        <f t="shared" si="5"/>
        <v>9</v>
      </c>
      <c r="M319" s="1">
        <f t="shared" si="5"/>
        <v>19</v>
      </c>
      <c r="N319" s="22"/>
      <c r="O319" s="22"/>
      <c r="P319" s="22"/>
      <c r="Q319" s="22"/>
    </row>
    <row r="320" spans="1:17">
      <c r="A320" s="25" t="s">
        <v>664</v>
      </c>
      <c r="B320" s="22">
        <v>11</v>
      </c>
      <c r="C320" s="22">
        <v>7</v>
      </c>
      <c r="D320" s="22">
        <v>15</v>
      </c>
      <c r="E320" s="22"/>
      <c r="F320" s="22"/>
      <c r="G320" s="22"/>
      <c r="H320" s="22"/>
      <c r="I320" s="22"/>
      <c r="J320" s="22"/>
      <c r="K320" s="1">
        <f t="shared" si="5"/>
        <v>11</v>
      </c>
      <c r="L320" s="1">
        <f t="shared" si="5"/>
        <v>7</v>
      </c>
      <c r="M320" s="1">
        <f t="shared" si="5"/>
        <v>15</v>
      </c>
      <c r="N320" s="22"/>
      <c r="O320" s="22"/>
      <c r="P320" s="22"/>
      <c r="Q320" s="22"/>
    </row>
    <row r="321" spans="1:17">
      <c r="A321" s="25" t="s">
        <v>665</v>
      </c>
      <c r="B321" s="22">
        <v>14</v>
      </c>
      <c r="C321" s="22">
        <v>11</v>
      </c>
      <c r="D321" s="22">
        <v>19</v>
      </c>
      <c r="E321" s="22"/>
      <c r="F321" s="22"/>
      <c r="G321" s="22"/>
      <c r="H321" s="22"/>
      <c r="I321" s="22"/>
      <c r="J321" s="22"/>
      <c r="K321" s="1">
        <f t="shared" si="5"/>
        <v>14</v>
      </c>
      <c r="L321" s="1">
        <f t="shared" si="5"/>
        <v>11</v>
      </c>
      <c r="M321" s="1">
        <f t="shared" si="5"/>
        <v>19</v>
      </c>
      <c r="N321" s="22"/>
      <c r="O321" s="22"/>
      <c r="P321" s="22"/>
      <c r="Q321" s="22"/>
    </row>
    <row r="322" spans="1:17">
      <c r="A322" s="25" t="s">
        <v>666</v>
      </c>
      <c r="B322" s="22">
        <v>15</v>
      </c>
      <c r="C322" s="22">
        <v>13</v>
      </c>
      <c r="D322" s="22">
        <v>17</v>
      </c>
      <c r="E322" s="22"/>
      <c r="F322" s="22"/>
      <c r="G322" s="22"/>
      <c r="H322" s="22"/>
      <c r="I322" s="22"/>
      <c r="J322" s="22"/>
      <c r="K322" s="1">
        <f t="shared" si="5"/>
        <v>15</v>
      </c>
      <c r="L322" s="1">
        <f t="shared" si="5"/>
        <v>13</v>
      </c>
      <c r="M322" s="1">
        <f t="shared" si="5"/>
        <v>17</v>
      </c>
      <c r="N322" s="22"/>
      <c r="O322" s="22"/>
      <c r="P322" s="22"/>
      <c r="Q322" s="22"/>
    </row>
    <row r="323" spans="1:17">
      <c r="A323" s="25" t="s">
        <v>667</v>
      </c>
      <c r="B323" s="22">
        <v>14</v>
      </c>
      <c r="C323" s="22">
        <v>12</v>
      </c>
      <c r="D323" s="22">
        <v>16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14</v>
      </c>
      <c r="L323" s="1">
        <f t="shared" si="6"/>
        <v>12</v>
      </c>
      <c r="M323" s="1">
        <f t="shared" si="6"/>
        <v>16</v>
      </c>
      <c r="N323" s="22"/>
      <c r="O323" s="22"/>
      <c r="P323" s="22"/>
      <c r="Q323" s="22"/>
    </row>
    <row r="324" spans="1:17">
      <c r="A324" s="25" t="s">
        <v>668</v>
      </c>
      <c r="B324" s="22">
        <v>13</v>
      </c>
      <c r="C324" s="22">
        <v>7</v>
      </c>
      <c r="D324" s="22">
        <v>21</v>
      </c>
      <c r="E324" s="22"/>
      <c r="F324" s="22"/>
      <c r="G324" s="22"/>
      <c r="H324" s="22"/>
      <c r="I324" s="22"/>
      <c r="J324" s="22"/>
      <c r="K324" s="1">
        <f t="shared" si="6"/>
        <v>13</v>
      </c>
      <c r="L324" s="1">
        <f t="shared" si="6"/>
        <v>7</v>
      </c>
      <c r="M324" s="1">
        <f t="shared" si="6"/>
        <v>21</v>
      </c>
      <c r="N324" s="22"/>
      <c r="O324" s="22"/>
      <c r="P324" s="22"/>
      <c r="Q324" s="22"/>
    </row>
    <row r="325" spans="1:17">
      <c r="A325" s="25" t="s">
        <v>669</v>
      </c>
      <c r="B325" s="22">
        <v>9</v>
      </c>
      <c r="C325" s="22">
        <v>2</v>
      </c>
      <c r="D325" s="22">
        <v>17</v>
      </c>
      <c r="E325" s="22"/>
      <c r="F325" s="22"/>
      <c r="G325" s="22"/>
      <c r="H325" s="22"/>
      <c r="I325" s="22"/>
      <c r="J325" s="22"/>
      <c r="K325" s="1">
        <f t="shared" si="6"/>
        <v>9</v>
      </c>
      <c r="L325" s="1">
        <f t="shared" si="6"/>
        <v>2</v>
      </c>
      <c r="M325" s="1">
        <f t="shared" si="6"/>
        <v>17</v>
      </c>
      <c r="N325" s="22"/>
      <c r="O325" s="22"/>
      <c r="P325" s="22"/>
      <c r="Q325" s="22"/>
    </row>
    <row r="326" spans="1:17">
      <c r="A326" s="25" t="s">
        <v>670</v>
      </c>
      <c r="B326" s="22">
        <v>12</v>
      </c>
      <c r="C326" s="22">
        <v>8</v>
      </c>
      <c r="D326" s="22">
        <v>14</v>
      </c>
      <c r="E326" s="22"/>
      <c r="F326" s="22"/>
      <c r="G326" s="22"/>
      <c r="H326" s="22"/>
      <c r="I326" s="22"/>
      <c r="J326" s="22"/>
      <c r="K326" s="1">
        <f t="shared" si="6"/>
        <v>12</v>
      </c>
      <c r="L326" s="1">
        <f t="shared" si="6"/>
        <v>8</v>
      </c>
      <c r="M326" s="1">
        <f t="shared" si="6"/>
        <v>14</v>
      </c>
      <c r="N326" s="22"/>
      <c r="O326" s="22"/>
      <c r="P326" s="22"/>
      <c r="Q326" s="22"/>
    </row>
    <row r="327" spans="1:17">
      <c r="A327" s="25" t="s">
        <v>671</v>
      </c>
      <c r="B327" s="22">
        <v>10</v>
      </c>
      <c r="C327" s="22">
        <v>8</v>
      </c>
      <c r="D327" s="22">
        <v>11</v>
      </c>
      <c r="E327" s="22"/>
      <c r="F327" s="22"/>
      <c r="G327" s="22"/>
      <c r="H327" s="22"/>
      <c r="I327" s="22"/>
      <c r="J327" s="22"/>
      <c r="K327" s="1">
        <f t="shared" si="6"/>
        <v>10</v>
      </c>
      <c r="L327" s="1">
        <f t="shared" si="6"/>
        <v>8</v>
      </c>
      <c r="M327" s="1">
        <f t="shared" si="6"/>
        <v>11</v>
      </c>
      <c r="N327" s="22"/>
      <c r="O327" s="22"/>
      <c r="P327" s="22"/>
      <c r="Q327" s="22"/>
    </row>
    <row r="328" spans="1:17">
      <c r="A328" s="25" t="s">
        <v>672</v>
      </c>
      <c r="B328" s="22">
        <v>8</v>
      </c>
      <c r="C328" s="22">
        <v>1</v>
      </c>
      <c r="D328" s="22">
        <v>12</v>
      </c>
      <c r="E328" s="22"/>
      <c r="F328" s="22"/>
      <c r="G328" s="22"/>
      <c r="H328" s="22"/>
      <c r="I328" s="22"/>
      <c r="J328" s="22"/>
      <c r="K328" s="1">
        <f t="shared" si="6"/>
        <v>8</v>
      </c>
      <c r="L328" s="1">
        <f t="shared" si="6"/>
        <v>1</v>
      </c>
      <c r="M328" s="1">
        <f t="shared" si="6"/>
        <v>12</v>
      </c>
      <c r="N328" s="22"/>
      <c r="O328" s="22"/>
      <c r="P328" s="22"/>
      <c r="Q328" s="22"/>
    </row>
    <row r="329" spans="1:17">
      <c r="A329" s="25" t="s">
        <v>673</v>
      </c>
      <c r="B329" s="22">
        <v>4</v>
      </c>
      <c r="C329" s="22">
        <v>-2</v>
      </c>
      <c r="D329" s="22">
        <v>13</v>
      </c>
      <c r="E329" s="22"/>
      <c r="F329" s="22"/>
      <c r="G329" s="22"/>
      <c r="H329" s="22"/>
      <c r="I329" s="22"/>
      <c r="J329" s="22"/>
      <c r="K329" s="1">
        <f t="shared" si="6"/>
        <v>4</v>
      </c>
      <c r="L329" s="1">
        <f t="shared" si="6"/>
        <v>-2</v>
      </c>
      <c r="M329" s="1">
        <f t="shared" si="6"/>
        <v>13</v>
      </c>
      <c r="N329" s="22"/>
      <c r="O329" s="22"/>
      <c r="P329" s="22"/>
      <c r="Q329" s="22"/>
    </row>
    <row r="330" spans="1:17">
      <c r="A330" s="25" t="s">
        <v>674</v>
      </c>
      <c r="B330" s="22">
        <v>6</v>
      </c>
      <c r="C330" s="22">
        <v>0</v>
      </c>
      <c r="D330" s="22">
        <v>14</v>
      </c>
      <c r="E330" s="22"/>
      <c r="F330" s="22"/>
      <c r="G330" s="22"/>
      <c r="H330" s="22"/>
      <c r="I330" s="22"/>
      <c r="J330" s="22"/>
      <c r="K330" s="1">
        <f t="shared" si="6"/>
        <v>6</v>
      </c>
      <c r="L330" s="1">
        <f t="shared" si="6"/>
        <v>0</v>
      </c>
      <c r="M330" s="1">
        <f t="shared" si="6"/>
        <v>14</v>
      </c>
      <c r="N330" s="22"/>
      <c r="O330" s="22"/>
      <c r="P330" s="22"/>
      <c r="Q330" s="22"/>
    </row>
    <row r="331" spans="1:17">
      <c r="A331" s="25" t="s">
        <v>675</v>
      </c>
      <c r="B331" s="22">
        <v>6</v>
      </c>
      <c r="C331" s="22">
        <v>-1</v>
      </c>
      <c r="D331" s="22">
        <v>15</v>
      </c>
      <c r="E331" s="22"/>
      <c r="F331" s="22"/>
      <c r="G331" s="22"/>
      <c r="H331" s="22"/>
      <c r="I331" s="22"/>
      <c r="J331" s="22"/>
      <c r="K331" s="1">
        <f t="shared" si="6"/>
        <v>6</v>
      </c>
      <c r="L331" s="1">
        <f t="shared" si="6"/>
        <v>-1</v>
      </c>
      <c r="M331" s="1">
        <f t="shared" si="6"/>
        <v>15</v>
      </c>
      <c r="N331" s="22"/>
      <c r="O331" s="22"/>
      <c r="P331" s="22"/>
      <c r="Q331" s="22"/>
    </row>
    <row r="332" spans="1:17">
      <c r="A332" s="25" t="s">
        <v>676</v>
      </c>
      <c r="B332" s="22">
        <v>8</v>
      </c>
      <c r="C332" s="22">
        <v>2</v>
      </c>
      <c r="D332" s="22">
        <v>16</v>
      </c>
      <c r="E332" s="22"/>
      <c r="F332" s="22"/>
      <c r="G332" s="22"/>
      <c r="H332" s="22"/>
      <c r="I332" s="22"/>
      <c r="J332" s="22"/>
      <c r="K332" s="1">
        <f t="shared" si="6"/>
        <v>8</v>
      </c>
      <c r="L332" s="1">
        <f t="shared" si="6"/>
        <v>2</v>
      </c>
      <c r="M332" s="1">
        <f t="shared" si="6"/>
        <v>16</v>
      </c>
      <c r="N332" s="22"/>
      <c r="O332" s="22"/>
      <c r="P332" s="22"/>
      <c r="Q332" s="22"/>
    </row>
    <row r="333" spans="1:17">
      <c r="A333" s="25" t="s">
        <v>677</v>
      </c>
      <c r="B333" s="22">
        <v>11</v>
      </c>
      <c r="C333" s="22">
        <v>7</v>
      </c>
      <c r="D333" s="22">
        <v>18</v>
      </c>
      <c r="E333" s="22"/>
      <c r="F333" s="22"/>
      <c r="G333" s="22"/>
      <c r="H333" s="22"/>
      <c r="I333" s="22"/>
      <c r="J333" s="22"/>
      <c r="K333" s="1">
        <f t="shared" si="6"/>
        <v>11</v>
      </c>
      <c r="L333" s="1">
        <f t="shared" si="6"/>
        <v>7</v>
      </c>
      <c r="M333" s="1">
        <f t="shared" si="6"/>
        <v>18</v>
      </c>
      <c r="N333" s="22"/>
      <c r="O333" s="22"/>
      <c r="P333" s="22"/>
      <c r="Q333" s="22"/>
    </row>
    <row r="334" spans="1:17">
      <c r="A334" s="25" t="s">
        <v>678</v>
      </c>
      <c r="B334" s="22">
        <v>12</v>
      </c>
      <c r="C334" s="22">
        <v>9</v>
      </c>
      <c r="D334" s="22">
        <v>16</v>
      </c>
      <c r="E334" s="22"/>
      <c r="F334" s="22"/>
      <c r="G334" s="22"/>
      <c r="H334" s="22"/>
      <c r="I334" s="22"/>
      <c r="J334" s="22"/>
      <c r="K334" s="1">
        <f t="shared" si="6"/>
        <v>12</v>
      </c>
      <c r="L334" s="1">
        <f t="shared" si="6"/>
        <v>9</v>
      </c>
      <c r="M334" s="1">
        <f t="shared" si="6"/>
        <v>16</v>
      </c>
      <c r="N334" s="22"/>
      <c r="O334" s="22"/>
      <c r="P334" s="22"/>
      <c r="Q334" s="22"/>
    </row>
    <row r="335" spans="1:17">
      <c r="A335" s="25" t="s">
        <v>679</v>
      </c>
      <c r="B335" s="22">
        <v>12</v>
      </c>
      <c r="C335" s="22">
        <v>9</v>
      </c>
      <c r="D335" s="22">
        <v>16</v>
      </c>
      <c r="E335" s="22"/>
      <c r="F335" s="22"/>
      <c r="G335" s="22"/>
      <c r="H335" s="22"/>
      <c r="I335" s="22"/>
      <c r="J335" s="22"/>
      <c r="K335" s="1">
        <f t="shared" si="6"/>
        <v>12</v>
      </c>
      <c r="L335" s="1">
        <f t="shared" si="6"/>
        <v>9</v>
      </c>
      <c r="M335" s="1">
        <f t="shared" si="6"/>
        <v>16</v>
      </c>
      <c r="N335" s="22"/>
      <c r="O335" s="22"/>
      <c r="P335" s="22"/>
      <c r="Q335" s="22"/>
    </row>
    <row r="336" spans="1:17">
      <c r="A336" s="25" t="s">
        <v>680</v>
      </c>
      <c r="B336" s="22">
        <v>9</v>
      </c>
      <c r="C336" s="22">
        <v>1</v>
      </c>
      <c r="D336" s="22">
        <v>16</v>
      </c>
      <c r="E336" s="22"/>
      <c r="F336" s="22"/>
      <c r="G336" s="22"/>
      <c r="H336" s="22"/>
      <c r="I336" s="22"/>
      <c r="J336" s="22"/>
      <c r="K336" s="1">
        <f t="shared" si="6"/>
        <v>9</v>
      </c>
      <c r="L336" s="1">
        <f t="shared" si="6"/>
        <v>1</v>
      </c>
      <c r="M336" s="1">
        <f t="shared" si="6"/>
        <v>16</v>
      </c>
      <c r="N336" s="22"/>
      <c r="O336" s="22"/>
      <c r="P336" s="22"/>
      <c r="Q336" s="22"/>
    </row>
    <row r="337" spans="1:17">
      <c r="A337" s="26" t="s">
        <v>681</v>
      </c>
      <c r="B337" s="22">
        <v>6</v>
      </c>
      <c r="C337" s="22">
        <v>1</v>
      </c>
      <c r="D337" s="22">
        <v>10</v>
      </c>
      <c r="E337" s="22">
        <v>8</v>
      </c>
      <c r="F337" s="22">
        <v>6</v>
      </c>
      <c r="G337" s="22">
        <v>9</v>
      </c>
      <c r="H337" s="22"/>
      <c r="I337" s="22"/>
      <c r="J337" s="22"/>
      <c r="K337" s="1">
        <f t="shared" si="6"/>
        <v>7</v>
      </c>
      <c r="L337" s="1">
        <f t="shared" si="6"/>
        <v>3.5</v>
      </c>
      <c r="M337" s="1">
        <f t="shared" si="6"/>
        <v>9.5</v>
      </c>
      <c r="N337" s="22"/>
      <c r="O337" s="22"/>
      <c r="P337" s="22"/>
      <c r="Q337" s="22"/>
    </row>
    <row r="338" spans="1:17">
      <c r="A338" s="26" t="s">
        <v>682</v>
      </c>
      <c r="B338" s="22">
        <v>7</v>
      </c>
      <c r="C338" s="22">
        <v>4</v>
      </c>
      <c r="D338" s="22">
        <v>10</v>
      </c>
      <c r="E338" s="22">
        <v>9</v>
      </c>
      <c r="F338" s="22">
        <v>5</v>
      </c>
      <c r="G338" s="22">
        <v>11</v>
      </c>
      <c r="H338" s="22"/>
      <c r="I338" s="22"/>
      <c r="J338" s="22"/>
      <c r="K338" s="1">
        <f t="shared" si="6"/>
        <v>8</v>
      </c>
      <c r="L338" s="1">
        <f t="shared" si="6"/>
        <v>4.5</v>
      </c>
      <c r="M338" s="1">
        <f t="shared" si="6"/>
        <v>10.5</v>
      </c>
      <c r="N338" s="22"/>
      <c r="O338" s="22"/>
      <c r="P338" s="22"/>
      <c r="Q338" s="22"/>
    </row>
    <row r="339" spans="1:17">
      <c r="A339" s="26" t="s">
        <v>683</v>
      </c>
      <c r="B339" s="22">
        <v>7</v>
      </c>
      <c r="C339" s="22">
        <v>2</v>
      </c>
      <c r="D339" s="22">
        <v>10</v>
      </c>
      <c r="E339" s="22">
        <v>8</v>
      </c>
      <c r="F339" s="22">
        <v>5</v>
      </c>
      <c r="G339" s="22">
        <v>11</v>
      </c>
      <c r="H339" s="22"/>
      <c r="I339" s="22"/>
      <c r="J339" s="22"/>
      <c r="K339" s="1">
        <f t="shared" si="6"/>
        <v>7.5</v>
      </c>
      <c r="L339" s="1">
        <f t="shared" si="6"/>
        <v>3.5</v>
      </c>
      <c r="M339" s="1">
        <f t="shared" si="6"/>
        <v>10.5</v>
      </c>
      <c r="N339" s="22"/>
      <c r="O339" s="22"/>
      <c r="P339" s="22"/>
      <c r="Q339" s="22"/>
    </row>
    <row r="340" spans="1:17">
      <c r="A340" s="26" t="s">
        <v>684</v>
      </c>
      <c r="B340" s="22">
        <v>8</v>
      </c>
      <c r="C340" s="22">
        <v>3</v>
      </c>
      <c r="D340" s="22">
        <v>13</v>
      </c>
      <c r="E340" s="22">
        <v>4</v>
      </c>
      <c r="F340" s="22">
        <v>0</v>
      </c>
      <c r="G340" s="22">
        <v>9</v>
      </c>
      <c r="H340" s="22"/>
      <c r="I340" s="22"/>
      <c r="J340" s="22"/>
      <c r="K340" s="1">
        <f t="shared" si="6"/>
        <v>6</v>
      </c>
      <c r="L340" s="1">
        <f t="shared" si="6"/>
        <v>1.5</v>
      </c>
      <c r="M340" s="1">
        <f t="shared" si="6"/>
        <v>11</v>
      </c>
      <c r="N340" s="22"/>
      <c r="O340" s="22"/>
      <c r="P340" s="22"/>
      <c r="Q340" s="22"/>
    </row>
    <row r="341" spans="1:17">
      <c r="A341" s="26" t="s">
        <v>685</v>
      </c>
      <c r="B341" s="22">
        <v>13</v>
      </c>
      <c r="C341" s="22">
        <v>10</v>
      </c>
      <c r="D341" s="22">
        <v>18</v>
      </c>
      <c r="E341" s="22">
        <v>9</v>
      </c>
      <c r="F341" s="22">
        <v>2</v>
      </c>
      <c r="G341" s="22">
        <v>13</v>
      </c>
      <c r="H341" s="22"/>
      <c r="I341" s="22"/>
      <c r="J341" s="22"/>
      <c r="K341" s="1">
        <f t="shared" si="6"/>
        <v>11</v>
      </c>
      <c r="L341" s="1">
        <f t="shared" si="6"/>
        <v>6</v>
      </c>
      <c r="M341" s="1">
        <f t="shared" si="6"/>
        <v>15.5</v>
      </c>
      <c r="N341" s="22"/>
      <c r="O341" s="22"/>
      <c r="P341" s="22"/>
      <c r="Q341" s="22"/>
    </row>
    <row r="342" spans="1:17">
      <c r="A342" s="26" t="s">
        <v>686</v>
      </c>
      <c r="B342" s="22">
        <v>10</v>
      </c>
      <c r="C342" s="22">
        <v>7</v>
      </c>
      <c r="D342" s="22">
        <v>13</v>
      </c>
      <c r="E342" s="22">
        <v>6</v>
      </c>
      <c r="F342" s="22">
        <v>1</v>
      </c>
      <c r="G342" s="22">
        <v>11</v>
      </c>
      <c r="H342" s="22"/>
      <c r="I342" s="22"/>
      <c r="J342" s="22"/>
      <c r="K342" s="1">
        <f t="shared" si="6"/>
        <v>8</v>
      </c>
      <c r="L342" s="1">
        <f t="shared" si="6"/>
        <v>4</v>
      </c>
      <c r="M342" s="1">
        <f t="shared" si="6"/>
        <v>12</v>
      </c>
      <c r="N342" s="22"/>
      <c r="O342" s="22"/>
      <c r="P342" s="22"/>
      <c r="Q342" s="22"/>
    </row>
    <row r="343" spans="1:17">
      <c r="A343" s="26" t="s">
        <v>687</v>
      </c>
      <c r="B343" s="22">
        <v>8</v>
      </c>
      <c r="C343" s="22">
        <v>5</v>
      </c>
      <c r="D343" s="22">
        <v>14</v>
      </c>
      <c r="E343" s="22">
        <v>2</v>
      </c>
      <c r="F343" s="22">
        <v>-3</v>
      </c>
      <c r="G343" s="22">
        <v>10</v>
      </c>
      <c r="H343" s="22"/>
      <c r="I343" s="22"/>
      <c r="J343" s="22"/>
      <c r="K343" s="1">
        <f t="shared" si="6"/>
        <v>5</v>
      </c>
      <c r="L343" s="1">
        <f t="shared" si="6"/>
        <v>1</v>
      </c>
      <c r="M343" s="1">
        <f t="shared" si="6"/>
        <v>12</v>
      </c>
      <c r="N343" s="22"/>
      <c r="O343" s="22"/>
      <c r="P343" s="22"/>
      <c r="Q343" s="22"/>
    </row>
    <row r="344" spans="1:17">
      <c r="A344" s="26" t="s">
        <v>688</v>
      </c>
      <c r="B344" s="22">
        <v>11</v>
      </c>
      <c r="C344" s="22">
        <v>8</v>
      </c>
      <c r="D344" s="22">
        <v>12</v>
      </c>
      <c r="E344" s="22">
        <v>5</v>
      </c>
      <c r="F344" s="22">
        <v>0</v>
      </c>
      <c r="G344" s="22">
        <v>9</v>
      </c>
      <c r="H344" s="22"/>
      <c r="I344" s="22"/>
      <c r="J344" s="22"/>
      <c r="K344" s="1">
        <f t="shared" si="6"/>
        <v>8</v>
      </c>
      <c r="L344" s="1">
        <f t="shared" si="6"/>
        <v>4</v>
      </c>
      <c r="M344" s="1">
        <f t="shared" si="6"/>
        <v>10.5</v>
      </c>
      <c r="N344" s="22"/>
      <c r="O344" s="22"/>
      <c r="P344" s="22"/>
      <c r="Q344" s="22"/>
    </row>
    <row r="345" spans="1:17">
      <c r="A345" s="26" t="s">
        <v>689</v>
      </c>
      <c r="B345" s="22">
        <v>8</v>
      </c>
      <c r="C345" s="22">
        <v>7</v>
      </c>
      <c r="D345" s="22">
        <v>10</v>
      </c>
      <c r="E345" s="22">
        <v>7</v>
      </c>
      <c r="F345" s="22">
        <v>3</v>
      </c>
      <c r="G345" s="22">
        <v>9</v>
      </c>
      <c r="H345" s="22"/>
      <c r="I345" s="22"/>
      <c r="J345" s="22"/>
      <c r="K345" s="1">
        <f t="shared" si="6"/>
        <v>7.5</v>
      </c>
      <c r="L345" s="1">
        <f t="shared" si="6"/>
        <v>5</v>
      </c>
      <c r="M345" s="1">
        <f t="shared" si="6"/>
        <v>9.5</v>
      </c>
      <c r="N345" s="22"/>
      <c r="O345" s="22"/>
      <c r="P345" s="22"/>
      <c r="Q345" s="22"/>
    </row>
    <row r="346" spans="1:17">
      <c r="A346" s="26" t="s">
        <v>690</v>
      </c>
      <c r="B346" s="22">
        <v>8</v>
      </c>
      <c r="C346" s="22">
        <v>7</v>
      </c>
      <c r="D346" s="22">
        <v>10</v>
      </c>
      <c r="E346" s="22">
        <v>4</v>
      </c>
      <c r="F346" s="22">
        <v>-1</v>
      </c>
      <c r="G346" s="22">
        <v>7</v>
      </c>
      <c r="H346" s="22"/>
      <c r="I346" s="22"/>
      <c r="J346" s="22"/>
      <c r="K346" s="1">
        <f t="shared" si="6"/>
        <v>6</v>
      </c>
      <c r="L346" s="1">
        <f t="shared" si="6"/>
        <v>3</v>
      </c>
      <c r="M346" s="1">
        <f t="shared" si="6"/>
        <v>8.5</v>
      </c>
      <c r="N346" s="22"/>
      <c r="O346" s="22"/>
      <c r="P346" s="22"/>
      <c r="Q346" s="22"/>
    </row>
    <row r="347" spans="1:17">
      <c r="A347" s="26" t="s">
        <v>691</v>
      </c>
      <c r="B347" s="22">
        <v>7</v>
      </c>
      <c r="C347" s="22">
        <v>2</v>
      </c>
      <c r="D347" s="22">
        <v>11</v>
      </c>
      <c r="E347" s="22">
        <v>8</v>
      </c>
      <c r="F347" s="22">
        <v>5</v>
      </c>
      <c r="G347" s="22">
        <v>10</v>
      </c>
      <c r="H347" s="22"/>
      <c r="I347" s="22"/>
      <c r="J347" s="22"/>
      <c r="K347" s="1">
        <f t="shared" si="6"/>
        <v>7.5</v>
      </c>
      <c r="L347" s="1">
        <f t="shared" si="6"/>
        <v>3.5</v>
      </c>
      <c r="M347" s="1">
        <f t="shared" si="6"/>
        <v>10.5</v>
      </c>
      <c r="N347" s="22"/>
      <c r="O347" s="22"/>
      <c r="P347" s="22"/>
      <c r="Q347" s="22"/>
    </row>
    <row r="348" spans="1:17">
      <c r="A348" s="26" t="s">
        <v>692</v>
      </c>
      <c r="B348" s="22">
        <v>7</v>
      </c>
      <c r="C348" s="22">
        <v>6</v>
      </c>
      <c r="D348" s="22">
        <v>9</v>
      </c>
      <c r="E348" s="22">
        <v>4</v>
      </c>
      <c r="F348" s="22">
        <v>-2</v>
      </c>
      <c r="G348" s="22">
        <v>12</v>
      </c>
      <c r="H348" s="22"/>
      <c r="I348" s="22"/>
      <c r="J348" s="22"/>
      <c r="K348" s="1">
        <f t="shared" si="6"/>
        <v>5.5</v>
      </c>
      <c r="L348" s="1">
        <f t="shared" si="6"/>
        <v>2</v>
      </c>
      <c r="M348" s="1">
        <f t="shared" si="6"/>
        <v>10.5</v>
      </c>
      <c r="N348" s="22"/>
      <c r="O348" s="22"/>
      <c r="P348" s="22"/>
      <c r="Q348" s="22"/>
    </row>
    <row r="349" spans="1:17">
      <c r="A349" s="26" t="s">
        <v>693</v>
      </c>
      <c r="B349" s="22">
        <v>6</v>
      </c>
      <c r="C349" s="22">
        <v>1</v>
      </c>
      <c r="D349" s="22">
        <v>14</v>
      </c>
      <c r="E349" s="22">
        <v>3</v>
      </c>
      <c r="F349" s="22">
        <v>-3</v>
      </c>
      <c r="G349" s="22">
        <v>11</v>
      </c>
      <c r="H349" s="22"/>
      <c r="I349" s="22"/>
      <c r="J349" s="22"/>
      <c r="K349" s="1">
        <f t="shared" si="6"/>
        <v>4.5</v>
      </c>
      <c r="L349" s="1">
        <f t="shared" si="6"/>
        <v>-1</v>
      </c>
      <c r="M349" s="1">
        <f t="shared" si="6"/>
        <v>12.5</v>
      </c>
      <c r="N349" s="22"/>
      <c r="O349" s="22"/>
      <c r="P349" s="22"/>
      <c r="Q349" s="22"/>
    </row>
    <row r="350" spans="1:17">
      <c r="A350" s="26" t="s">
        <v>694</v>
      </c>
      <c r="B350" s="22">
        <v>4</v>
      </c>
      <c r="C350" s="22">
        <v>-1</v>
      </c>
      <c r="D350" s="22">
        <v>12</v>
      </c>
      <c r="E350" s="22">
        <v>3</v>
      </c>
      <c r="F350" s="22">
        <v>-2</v>
      </c>
      <c r="G350" s="22">
        <v>11</v>
      </c>
      <c r="H350" s="22"/>
      <c r="I350" s="22"/>
      <c r="J350" s="22"/>
      <c r="K350" s="1">
        <f t="shared" si="6"/>
        <v>3.5</v>
      </c>
      <c r="L350" s="1">
        <f t="shared" si="6"/>
        <v>-1.5</v>
      </c>
      <c r="M350" s="1">
        <f t="shared" si="6"/>
        <v>11.5</v>
      </c>
      <c r="N350" s="22"/>
      <c r="O350" s="22"/>
      <c r="P350" s="22"/>
      <c r="Q350" s="22"/>
    </row>
    <row r="351" spans="1:17">
      <c r="A351" s="26" t="s">
        <v>695</v>
      </c>
      <c r="B351" s="22">
        <v>5</v>
      </c>
      <c r="C351" s="22">
        <v>1</v>
      </c>
      <c r="D351" s="22">
        <v>11</v>
      </c>
      <c r="E351" s="22">
        <v>5</v>
      </c>
      <c r="F351" s="22">
        <v>-2</v>
      </c>
      <c r="G351" s="22">
        <v>13</v>
      </c>
      <c r="H351" s="22"/>
      <c r="I351" s="22"/>
      <c r="J351" s="22"/>
      <c r="K351" s="1">
        <f t="shared" si="6"/>
        <v>5</v>
      </c>
      <c r="L351" s="1">
        <f t="shared" si="6"/>
        <v>-0.5</v>
      </c>
      <c r="M351" s="1">
        <f t="shared" si="6"/>
        <v>12</v>
      </c>
      <c r="N351" s="22"/>
      <c r="O351" s="22"/>
      <c r="P351" s="22"/>
      <c r="Q351" s="22"/>
    </row>
    <row r="352" spans="1:17">
      <c r="A352" s="26" t="s">
        <v>696</v>
      </c>
      <c r="B352" s="22">
        <v>8</v>
      </c>
      <c r="C352" s="22">
        <v>3</v>
      </c>
      <c r="D352" s="22">
        <v>12</v>
      </c>
      <c r="E352" s="22">
        <v>10</v>
      </c>
      <c r="F352" s="22">
        <v>3</v>
      </c>
      <c r="G352" s="22">
        <v>16</v>
      </c>
      <c r="H352" s="22"/>
      <c r="I352" s="22"/>
      <c r="J352" s="22"/>
      <c r="K352" s="1">
        <f t="shared" si="6"/>
        <v>9</v>
      </c>
      <c r="L352" s="1">
        <f t="shared" si="6"/>
        <v>3</v>
      </c>
      <c r="M352" s="1">
        <f t="shared" si="6"/>
        <v>14</v>
      </c>
      <c r="N352" s="22"/>
      <c r="O352" s="22"/>
      <c r="P352" s="22"/>
      <c r="Q352" s="22"/>
    </row>
    <row r="353" spans="1:17">
      <c r="A353" s="26" t="s">
        <v>697</v>
      </c>
      <c r="B353" s="22">
        <v>10</v>
      </c>
      <c r="C353" s="22">
        <v>8</v>
      </c>
      <c r="D353" s="22">
        <v>12</v>
      </c>
      <c r="E353" s="22">
        <v>10</v>
      </c>
      <c r="F353" s="22">
        <v>4</v>
      </c>
      <c r="G353" s="22">
        <v>16</v>
      </c>
      <c r="H353" s="22"/>
      <c r="I353" s="22"/>
      <c r="J353" s="22"/>
      <c r="K353" s="1">
        <f t="shared" si="6"/>
        <v>10</v>
      </c>
      <c r="L353" s="1">
        <f t="shared" si="6"/>
        <v>6</v>
      </c>
      <c r="M353" s="1">
        <f t="shared" si="6"/>
        <v>14</v>
      </c>
      <c r="N353" s="22"/>
      <c r="O353" s="22"/>
      <c r="P353" s="22"/>
      <c r="Q353" s="22"/>
    </row>
    <row r="354" spans="1:17">
      <c r="A354" s="26" t="s">
        <v>698</v>
      </c>
      <c r="B354" s="22">
        <v>9</v>
      </c>
      <c r="C354" s="22">
        <v>5</v>
      </c>
      <c r="D354" s="22">
        <v>16</v>
      </c>
      <c r="E354" s="22">
        <v>6</v>
      </c>
      <c r="F354" s="22">
        <v>-2</v>
      </c>
      <c r="G354" s="22">
        <v>14</v>
      </c>
      <c r="H354" s="22"/>
      <c r="I354" s="22"/>
      <c r="J354" s="22"/>
      <c r="K354" s="1">
        <f t="shared" si="6"/>
        <v>7.5</v>
      </c>
      <c r="L354" s="1">
        <f t="shared" si="6"/>
        <v>1.5</v>
      </c>
      <c r="M354" s="1">
        <f t="shared" si="6"/>
        <v>15</v>
      </c>
      <c r="N354" s="22"/>
      <c r="O354" s="22"/>
      <c r="P354" s="22"/>
      <c r="Q354" s="22"/>
    </row>
    <row r="355" spans="1:17">
      <c r="A355" s="26" t="s">
        <v>699</v>
      </c>
      <c r="B355" s="22">
        <v>8</v>
      </c>
      <c r="C355" s="22">
        <v>3</v>
      </c>
      <c r="D355" s="22">
        <v>12</v>
      </c>
      <c r="E355" s="22">
        <v>4</v>
      </c>
      <c r="F355" s="22">
        <v>-3</v>
      </c>
      <c r="G355" s="22">
        <v>12</v>
      </c>
      <c r="H355" s="22"/>
      <c r="I355" s="22"/>
      <c r="J355" s="22"/>
      <c r="K355" s="1">
        <f t="shared" si="6"/>
        <v>6</v>
      </c>
      <c r="L355" s="1">
        <f t="shared" si="6"/>
        <v>0</v>
      </c>
      <c r="M355" s="1">
        <f t="shared" si="6"/>
        <v>12</v>
      </c>
      <c r="N355" s="22"/>
      <c r="O355" s="22"/>
      <c r="P355" s="22"/>
      <c r="Q355" s="22"/>
    </row>
    <row r="356" spans="1:17">
      <c r="A356" s="26" t="s">
        <v>700</v>
      </c>
      <c r="B356" s="22">
        <v>9</v>
      </c>
      <c r="C356" s="22">
        <v>5</v>
      </c>
      <c r="D356" s="22">
        <v>14</v>
      </c>
      <c r="E356" s="22">
        <v>8</v>
      </c>
      <c r="F356" s="22">
        <v>4</v>
      </c>
      <c r="G356" s="22">
        <v>12</v>
      </c>
      <c r="H356" s="22"/>
      <c r="I356" s="22"/>
      <c r="J356" s="22"/>
      <c r="K356" s="1">
        <f t="shared" si="6"/>
        <v>8.5</v>
      </c>
      <c r="L356" s="1">
        <f t="shared" si="6"/>
        <v>4.5</v>
      </c>
      <c r="M356" s="1">
        <f t="shared" si="6"/>
        <v>13</v>
      </c>
      <c r="N356" s="22"/>
      <c r="O356" s="22"/>
      <c r="P356" s="22"/>
      <c r="Q356" s="22"/>
    </row>
    <row r="357" spans="1:17">
      <c r="A357" s="26" t="s">
        <v>701</v>
      </c>
      <c r="B357" s="22">
        <v>6</v>
      </c>
      <c r="C357" s="22">
        <v>1</v>
      </c>
      <c r="D357" s="22">
        <v>12</v>
      </c>
      <c r="E357" s="22">
        <v>7</v>
      </c>
      <c r="F357" s="22">
        <v>4</v>
      </c>
      <c r="G357" s="22">
        <v>11</v>
      </c>
      <c r="H357" s="22"/>
      <c r="I357" s="22"/>
      <c r="J357" s="22"/>
      <c r="K357" s="1">
        <f t="shared" si="6"/>
        <v>6.5</v>
      </c>
      <c r="L357" s="1">
        <f t="shared" si="6"/>
        <v>2.5</v>
      </c>
      <c r="M357" s="1">
        <f t="shared" si="6"/>
        <v>11.5</v>
      </c>
      <c r="N357" s="22"/>
      <c r="O357" s="22"/>
      <c r="P357" s="22"/>
      <c r="Q357" s="22"/>
    </row>
    <row r="358" spans="1:17">
      <c r="A358" s="26" t="s">
        <v>702</v>
      </c>
      <c r="B358" s="22">
        <v>11</v>
      </c>
      <c r="C358" s="22">
        <v>9</v>
      </c>
      <c r="D358" s="22">
        <v>15</v>
      </c>
      <c r="E358" s="22">
        <v>8</v>
      </c>
      <c r="F358" s="22">
        <v>2</v>
      </c>
      <c r="G358" s="22">
        <v>12</v>
      </c>
      <c r="H358" s="22"/>
      <c r="I358" s="22"/>
      <c r="J358" s="22"/>
      <c r="K358" s="1">
        <f t="shared" si="6"/>
        <v>9.5</v>
      </c>
      <c r="L358" s="1">
        <f t="shared" si="6"/>
        <v>5.5</v>
      </c>
      <c r="M358" s="1">
        <f t="shared" si="6"/>
        <v>13.5</v>
      </c>
      <c r="N358" s="22"/>
      <c r="O358" s="22"/>
      <c r="P358" s="22"/>
      <c r="Q358" s="22"/>
    </row>
    <row r="359" spans="1:17">
      <c r="A359" s="26" t="s">
        <v>703</v>
      </c>
      <c r="B359" s="22">
        <v>13</v>
      </c>
      <c r="C359" s="22">
        <v>12</v>
      </c>
      <c r="D359" s="22">
        <v>13</v>
      </c>
      <c r="E359" s="22">
        <v>4</v>
      </c>
      <c r="F359" s="22">
        <v>1</v>
      </c>
      <c r="G359" s="22">
        <v>7</v>
      </c>
      <c r="H359" s="22"/>
      <c r="I359" s="22"/>
      <c r="J359" s="22"/>
      <c r="K359" s="1">
        <f t="shared" si="6"/>
        <v>8.5</v>
      </c>
      <c r="L359" s="1">
        <f t="shared" si="6"/>
        <v>6.5</v>
      </c>
      <c r="M359" s="1">
        <f t="shared" si="6"/>
        <v>10</v>
      </c>
      <c r="N359" s="22"/>
      <c r="O359" s="22"/>
      <c r="P359" s="22"/>
      <c r="Q359" s="22"/>
    </row>
    <row r="360" spans="1:17">
      <c r="A360" s="26" t="s">
        <v>704</v>
      </c>
      <c r="B360" s="22">
        <v>13</v>
      </c>
      <c r="C360" s="22">
        <v>11</v>
      </c>
      <c r="D360" s="22">
        <v>15</v>
      </c>
      <c r="E360" s="22">
        <v>12</v>
      </c>
      <c r="F360" s="22">
        <v>7</v>
      </c>
      <c r="G360" s="22">
        <v>15</v>
      </c>
      <c r="H360" s="22"/>
      <c r="I360" s="22"/>
      <c r="J360" s="22"/>
      <c r="K360" s="1">
        <f t="shared" si="6"/>
        <v>12.5</v>
      </c>
      <c r="L360" s="1">
        <f t="shared" si="6"/>
        <v>9</v>
      </c>
      <c r="M360" s="1">
        <f t="shared" si="6"/>
        <v>15</v>
      </c>
      <c r="N360" s="22"/>
      <c r="O360" s="22"/>
      <c r="P360" s="22"/>
      <c r="Q360" s="22"/>
    </row>
    <row r="361" spans="1:17">
      <c r="A361" s="26" t="s">
        <v>705</v>
      </c>
      <c r="B361" s="22">
        <v>11</v>
      </c>
      <c r="C361" s="22">
        <v>7</v>
      </c>
      <c r="D361" s="22">
        <v>14</v>
      </c>
      <c r="E361" s="22">
        <v>13</v>
      </c>
      <c r="F361" s="22">
        <v>12</v>
      </c>
      <c r="G361" s="22">
        <v>14</v>
      </c>
      <c r="H361" s="22"/>
      <c r="I361" s="22"/>
      <c r="J361" s="22"/>
      <c r="K361" s="1">
        <f t="shared" si="6"/>
        <v>12</v>
      </c>
      <c r="L361" s="1">
        <f t="shared" si="6"/>
        <v>9.5</v>
      </c>
      <c r="M361" s="1">
        <f t="shared" si="6"/>
        <v>14</v>
      </c>
      <c r="N361" s="22"/>
      <c r="O361" s="22"/>
      <c r="P361" s="22"/>
      <c r="Q361" s="22"/>
    </row>
    <row r="362" spans="1:17">
      <c r="A362" s="26" t="s">
        <v>706</v>
      </c>
      <c r="B362" s="22">
        <v>7</v>
      </c>
      <c r="C362" s="22">
        <v>6</v>
      </c>
      <c r="D362" s="22">
        <v>9</v>
      </c>
      <c r="E362" s="22">
        <v>12</v>
      </c>
      <c r="F362" s="22">
        <v>11</v>
      </c>
      <c r="G362" s="22">
        <v>13</v>
      </c>
      <c r="H362" s="22"/>
      <c r="I362" s="22"/>
      <c r="J362" s="22"/>
      <c r="K362" s="1">
        <f t="shared" si="6"/>
        <v>9.5</v>
      </c>
      <c r="L362" s="1">
        <f t="shared" si="6"/>
        <v>8.5</v>
      </c>
      <c r="M362" s="1">
        <f t="shared" si="6"/>
        <v>11</v>
      </c>
      <c r="N362" s="22"/>
      <c r="O362" s="22"/>
      <c r="P362" s="22"/>
      <c r="Q362" s="22"/>
    </row>
    <row r="363" spans="1:17">
      <c r="A363" s="26" t="s">
        <v>707</v>
      </c>
      <c r="B363" s="22">
        <v>5</v>
      </c>
      <c r="C363" s="22">
        <v>1</v>
      </c>
      <c r="D363" s="22">
        <v>9</v>
      </c>
      <c r="E363" s="22">
        <v>12</v>
      </c>
      <c r="F363" s="22">
        <v>11</v>
      </c>
      <c r="G363" s="22">
        <v>14</v>
      </c>
      <c r="H363" s="22"/>
      <c r="I363" s="22"/>
      <c r="J363" s="22"/>
      <c r="K363" s="1">
        <f t="shared" si="6"/>
        <v>8.5</v>
      </c>
      <c r="L363" s="1">
        <f t="shared" si="6"/>
        <v>6</v>
      </c>
      <c r="M363" s="1">
        <f t="shared" si="6"/>
        <v>11.5</v>
      </c>
      <c r="N363" s="22"/>
      <c r="O363" s="22"/>
      <c r="P363" s="22"/>
      <c r="Q363" s="22"/>
    </row>
    <row r="364" spans="1:17">
      <c r="A364" s="26" t="s">
        <v>708</v>
      </c>
      <c r="B364" s="22">
        <v>7</v>
      </c>
      <c r="C364" s="22">
        <v>3</v>
      </c>
      <c r="D364" s="22">
        <v>10</v>
      </c>
      <c r="E364" s="22">
        <v>12</v>
      </c>
      <c r="F364" s="22">
        <v>10</v>
      </c>
      <c r="G364" s="22">
        <v>14</v>
      </c>
      <c r="H364" s="22"/>
      <c r="I364" s="22"/>
      <c r="J364" s="22"/>
      <c r="K364" s="1">
        <f t="shared" si="6"/>
        <v>9.5</v>
      </c>
      <c r="L364" s="1">
        <f t="shared" si="6"/>
        <v>6.5</v>
      </c>
      <c r="M364" s="1">
        <f t="shared" si="6"/>
        <v>12</v>
      </c>
      <c r="N364" s="22"/>
      <c r="O364" s="22"/>
      <c r="P364" s="22"/>
      <c r="Q364" s="22"/>
    </row>
    <row r="365" spans="1:17">
      <c r="A365" s="26" t="s">
        <v>709</v>
      </c>
      <c r="B365" s="22">
        <v>9</v>
      </c>
      <c r="C365" s="22">
        <v>7</v>
      </c>
      <c r="D365" s="22">
        <v>11</v>
      </c>
      <c r="E365" s="22">
        <v>12</v>
      </c>
      <c r="F365" s="22">
        <v>9</v>
      </c>
      <c r="G365" s="22">
        <v>15</v>
      </c>
      <c r="H365" s="22"/>
      <c r="I365" s="22"/>
      <c r="J365" s="22"/>
      <c r="K365" s="1">
        <f t="shared" si="6"/>
        <v>10.5</v>
      </c>
      <c r="L365" s="1">
        <f t="shared" si="6"/>
        <v>8</v>
      </c>
      <c r="M365" s="1">
        <f t="shared" si="6"/>
        <v>13</v>
      </c>
      <c r="N365" s="22"/>
      <c r="O365" s="22"/>
      <c r="P365" s="22"/>
      <c r="Q365" s="22"/>
    </row>
    <row r="366" spans="1:17">
      <c r="A366" s="26" t="s">
        <v>710</v>
      </c>
      <c r="B366" s="22">
        <v>5</v>
      </c>
      <c r="C366" s="22">
        <v>2</v>
      </c>
      <c r="D366" s="22">
        <v>8</v>
      </c>
      <c r="E366" s="22">
        <v>8</v>
      </c>
      <c r="F366" s="22">
        <v>7</v>
      </c>
      <c r="G366" s="22">
        <v>10</v>
      </c>
      <c r="H366" s="22"/>
      <c r="I366" s="22"/>
      <c r="J366" s="22"/>
      <c r="K366" s="1">
        <f t="shared" si="6"/>
        <v>6.5</v>
      </c>
      <c r="L366" s="1">
        <f t="shared" si="6"/>
        <v>4.5</v>
      </c>
      <c r="M366" s="1">
        <f t="shared" si="6"/>
        <v>9</v>
      </c>
      <c r="N366" s="22"/>
      <c r="O366" s="22"/>
      <c r="P366" s="22"/>
      <c r="Q366" s="22"/>
    </row>
    <row r="367" spans="1:17">
      <c r="A367" s="26" t="s">
        <v>711</v>
      </c>
      <c r="B367" s="22">
        <v>4</v>
      </c>
      <c r="C367" s="22">
        <v>1</v>
      </c>
      <c r="D367" s="22">
        <v>7</v>
      </c>
      <c r="E367" s="22">
        <v>7</v>
      </c>
      <c r="F367" s="22">
        <v>6</v>
      </c>
      <c r="G367" s="22">
        <v>9</v>
      </c>
      <c r="H367" s="22"/>
      <c r="I367" s="22"/>
      <c r="J367" s="22"/>
      <c r="K367" s="1">
        <f t="shared" si="6"/>
        <v>5.5</v>
      </c>
      <c r="L367" s="1">
        <f t="shared" si="6"/>
        <v>3.5</v>
      </c>
      <c r="M367" s="1">
        <f t="shared" si="6"/>
        <v>8</v>
      </c>
      <c r="N367" s="22"/>
      <c r="O367" s="22"/>
      <c r="P367" s="22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004E-53C4-4726-824A-D439CF739300}">
  <sheetPr>
    <tabColor theme="6" tint="0.59999389629810485"/>
  </sheetPr>
  <dimension ref="A1:Q986"/>
  <sheetViews>
    <sheetView workbookViewId="0">
      <selection activeCell="G28" sqref="G28"/>
    </sheetView>
  </sheetViews>
  <sheetFormatPr defaultRowHeight="14.4"/>
  <cols>
    <col min="1" max="1" width="12" style="26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815</v>
      </c>
      <c r="L1" s="27" t="s">
        <v>816</v>
      </c>
      <c r="M1" s="27" t="s">
        <v>817</v>
      </c>
    </row>
    <row r="2" spans="1:17">
      <c r="A2" s="25" t="s">
        <v>348</v>
      </c>
      <c r="B2" s="22">
        <v>4</v>
      </c>
      <c r="C2" s="22">
        <v>-1</v>
      </c>
      <c r="D2" s="22">
        <v>10</v>
      </c>
      <c r="E2" s="22">
        <v>6</v>
      </c>
      <c r="F2" s="22">
        <v>1</v>
      </c>
      <c r="G2" s="22">
        <v>9</v>
      </c>
      <c r="H2" s="22">
        <v>6</v>
      </c>
      <c r="I2" s="22">
        <v>1</v>
      </c>
      <c r="J2" s="22">
        <v>9</v>
      </c>
      <c r="K2" s="1">
        <f>AVERAGE(B2,E2,H2)</f>
        <v>5.333333333333333</v>
      </c>
      <c r="L2" s="1">
        <f t="shared" ref="L2:M17" si="0">AVERAGE(C2,F2,I2)</f>
        <v>0.33333333333333331</v>
      </c>
      <c r="M2" s="1">
        <f t="shared" si="0"/>
        <v>9.3333333333333339</v>
      </c>
      <c r="N2" s="22"/>
      <c r="O2" s="22"/>
      <c r="P2" s="22"/>
      <c r="Q2" s="22"/>
    </row>
    <row r="3" spans="1:17">
      <c r="A3" s="25" t="s">
        <v>349</v>
      </c>
      <c r="B3" s="22">
        <v>3</v>
      </c>
      <c r="C3" s="22">
        <v>-1</v>
      </c>
      <c r="D3" s="22">
        <v>9</v>
      </c>
      <c r="E3" s="22">
        <v>5</v>
      </c>
      <c r="F3" s="22">
        <v>4</v>
      </c>
      <c r="G3" s="22">
        <v>8</v>
      </c>
      <c r="H3" s="22">
        <v>5</v>
      </c>
      <c r="I3" s="22">
        <v>4</v>
      </c>
      <c r="J3" s="22">
        <v>8</v>
      </c>
      <c r="K3" s="1">
        <f t="shared" ref="K3:M66" si="1">AVERAGE(B3,E3,H3)</f>
        <v>4.333333333333333</v>
      </c>
      <c r="L3" s="1">
        <f t="shared" si="0"/>
        <v>2.3333333333333335</v>
      </c>
      <c r="M3" s="1">
        <f t="shared" si="0"/>
        <v>8.3333333333333339</v>
      </c>
      <c r="N3" s="22"/>
      <c r="O3" s="22"/>
      <c r="P3" s="22"/>
      <c r="Q3" s="22"/>
    </row>
    <row r="4" spans="1:17">
      <c r="A4" s="25" t="s">
        <v>350</v>
      </c>
      <c r="B4" s="22">
        <v>3</v>
      </c>
      <c r="C4" s="22">
        <v>-2</v>
      </c>
      <c r="D4" s="22">
        <v>10</v>
      </c>
      <c r="E4" s="22">
        <v>6</v>
      </c>
      <c r="F4" s="22">
        <v>3</v>
      </c>
      <c r="G4" s="22">
        <v>10</v>
      </c>
      <c r="H4" s="22">
        <v>6</v>
      </c>
      <c r="I4" s="22">
        <v>3</v>
      </c>
      <c r="J4" s="22">
        <v>10</v>
      </c>
      <c r="K4" s="1">
        <f t="shared" si="1"/>
        <v>5</v>
      </c>
      <c r="L4" s="1">
        <f t="shared" si="0"/>
        <v>1.3333333333333333</v>
      </c>
      <c r="M4" s="1">
        <f t="shared" si="0"/>
        <v>10</v>
      </c>
      <c r="N4" s="22"/>
      <c r="O4" s="22"/>
      <c r="P4" s="22"/>
      <c r="Q4" s="22"/>
    </row>
    <row r="5" spans="1:17">
      <c r="A5" s="25" t="s">
        <v>351</v>
      </c>
      <c r="B5" s="22">
        <v>6</v>
      </c>
      <c r="C5" s="22">
        <v>2</v>
      </c>
      <c r="D5" s="22">
        <v>9</v>
      </c>
      <c r="E5" s="22">
        <v>12</v>
      </c>
      <c r="F5" s="22">
        <v>4</v>
      </c>
      <c r="G5" s="22">
        <v>17</v>
      </c>
      <c r="H5" s="22">
        <v>12</v>
      </c>
      <c r="I5" s="22">
        <v>4</v>
      </c>
      <c r="J5" s="22">
        <v>17</v>
      </c>
      <c r="K5" s="1">
        <f t="shared" si="1"/>
        <v>10</v>
      </c>
      <c r="L5" s="1">
        <f t="shared" si="0"/>
        <v>3.3333333333333335</v>
      </c>
      <c r="M5" s="1">
        <f t="shared" si="0"/>
        <v>14.333333333333334</v>
      </c>
      <c r="N5" s="22"/>
      <c r="O5" s="22"/>
      <c r="P5" s="22"/>
      <c r="Q5" s="22"/>
    </row>
    <row r="6" spans="1:17">
      <c r="A6" s="25" t="s">
        <v>352</v>
      </c>
      <c r="B6" s="22">
        <v>5</v>
      </c>
      <c r="C6" s="22">
        <v>1</v>
      </c>
      <c r="D6" s="22">
        <v>11</v>
      </c>
      <c r="E6" s="22">
        <v>14</v>
      </c>
      <c r="F6" s="22">
        <v>9</v>
      </c>
      <c r="G6" s="22">
        <v>18</v>
      </c>
      <c r="H6" s="22">
        <v>14</v>
      </c>
      <c r="I6" s="22">
        <v>9</v>
      </c>
      <c r="J6" s="22">
        <v>18</v>
      </c>
      <c r="K6" s="1">
        <f t="shared" si="1"/>
        <v>11</v>
      </c>
      <c r="L6" s="1">
        <f t="shared" si="0"/>
        <v>6.333333333333333</v>
      </c>
      <c r="M6" s="1">
        <f t="shared" si="0"/>
        <v>15.666666666666666</v>
      </c>
      <c r="N6" s="22"/>
      <c r="O6" s="22"/>
      <c r="P6" s="22"/>
      <c r="Q6" s="22"/>
    </row>
    <row r="7" spans="1:17">
      <c r="A7" s="25" t="s">
        <v>353</v>
      </c>
      <c r="B7" s="22">
        <v>4</v>
      </c>
      <c r="C7" s="22">
        <v>-1</v>
      </c>
      <c r="D7" s="22">
        <v>10</v>
      </c>
      <c r="E7" s="22">
        <v>7</v>
      </c>
      <c r="F7" s="22">
        <v>6</v>
      </c>
      <c r="G7" s="22">
        <v>9</v>
      </c>
      <c r="H7" s="22">
        <v>7</v>
      </c>
      <c r="I7" s="22">
        <v>6</v>
      </c>
      <c r="J7" s="22">
        <v>9</v>
      </c>
      <c r="K7" s="1">
        <f t="shared" si="1"/>
        <v>6</v>
      </c>
      <c r="L7" s="1">
        <f t="shared" si="0"/>
        <v>3.6666666666666665</v>
      </c>
      <c r="M7" s="1">
        <f t="shared" si="0"/>
        <v>9.3333333333333339</v>
      </c>
      <c r="N7" s="22"/>
      <c r="O7" s="22"/>
      <c r="P7" s="22"/>
      <c r="Q7" s="22"/>
    </row>
    <row r="8" spans="1:17">
      <c r="A8" s="25" t="s">
        <v>354</v>
      </c>
      <c r="B8" s="22">
        <v>4</v>
      </c>
      <c r="C8" s="22">
        <v>0</v>
      </c>
      <c r="D8" s="22">
        <v>7</v>
      </c>
      <c r="E8" s="22">
        <v>6</v>
      </c>
      <c r="F8" s="22">
        <v>3</v>
      </c>
      <c r="G8" s="22">
        <v>9</v>
      </c>
      <c r="H8" s="22">
        <v>6</v>
      </c>
      <c r="I8" s="22">
        <v>3</v>
      </c>
      <c r="J8" s="22">
        <v>9</v>
      </c>
      <c r="K8" s="1">
        <f t="shared" si="1"/>
        <v>5.333333333333333</v>
      </c>
      <c r="L8" s="1">
        <f t="shared" si="0"/>
        <v>2</v>
      </c>
      <c r="M8" s="1">
        <f t="shared" si="0"/>
        <v>8.3333333333333339</v>
      </c>
      <c r="N8" s="22"/>
      <c r="O8" s="22"/>
      <c r="P8" s="22"/>
      <c r="Q8" s="22"/>
    </row>
    <row r="9" spans="1:17">
      <c r="A9" s="25" t="s">
        <v>355</v>
      </c>
      <c r="B9" s="22">
        <v>3</v>
      </c>
      <c r="C9" s="22">
        <v>-2</v>
      </c>
      <c r="D9" s="22">
        <v>8</v>
      </c>
      <c r="E9" s="22">
        <v>3</v>
      </c>
      <c r="F9" s="22">
        <v>0</v>
      </c>
      <c r="G9" s="22">
        <v>7</v>
      </c>
      <c r="H9" s="22">
        <v>3</v>
      </c>
      <c r="I9" s="22">
        <v>0</v>
      </c>
      <c r="J9" s="22">
        <v>7</v>
      </c>
      <c r="K9" s="1">
        <f t="shared" si="1"/>
        <v>3</v>
      </c>
      <c r="L9" s="1">
        <f t="shared" si="0"/>
        <v>-0.66666666666666663</v>
      </c>
      <c r="M9" s="1">
        <f t="shared" si="0"/>
        <v>7.333333333333333</v>
      </c>
      <c r="N9" s="22"/>
      <c r="O9" s="22"/>
      <c r="P9" s="22"/>
      <c r="Q9" s="22"/>
    </row>
    <row r="10" spans="1:17">
      <c r="A10" s="25" t="s">
        <v>356</v>
      </c>
      <c r="B10" s="22">
        <v>3</v>
      </c>
      <c r="C10" s="22">
        <v>-1</v>
      </c>
      <c r="D10" s="22">
        <v>10</v>
      </c>
      <c r="E10" s="22">
        <v>0</v>
      </c>
      <c r="F10" s="22">
        <v>-3</v>
      </c>
      <c r="G10" s="22">
        <v>4</v>
      </c>
      <c r="H10" s="22">
        <v>0</v>
      </c>
      <c r="I10" s="22">
        <v>-3</v>
      </c>
      <c r="J10" s="22">
        <v>4</v>
      </c>
      <c r="K10" s="1">
        <f t="shared" si="1"/>
        <v>1</v>
      </c>
      <c r="L10" s="1">
        <f t="shared" si="0"/>
        <v>-2.3333333333333335</v>
      </c>
      <c r="M10" s="1">
        <f t="shared" si="0"/>
        <v>6</v>
      </c>
      <c r="N10" s="22"/>
      <c r="O10" s="22"/>
      <c r="P10" s="22"/>
      <c r="Q10" s="22"/>
    </row>
    <row r="11" spans="1:17">
      <c r="A11" s="25" t="s">
        <v>357</v>
      </c>
      <c r="B11" s="22">
        <v>6</v>
      </c>
      <c r="C11" s="22">
        <v>-2</v>
      </c>
      <c r="D11" s="22">
        <v>15</v>
      </c>
      <c r="E11" s="22">
        <v>7</v>
      </c>
      <c r="F11" s="22">
        <v>2</v>
      </c>
      <c r="G11" s="22">
        <v>10</v>
      </c>
      <c r="H11" s="22">
        <v>7</v>
      </c>
      <c r="I11" s="22">
        <v>2</v>
      </c>
      <c r="J11" s="22">
        <v>10</v>
      </c>
      <c r="K11" s="1">
        <f t="shared" si="1"/>
        <v>6.666666666666667</v>
      </c>
      <c r="L11" s="1">
        <f t="shared" si="0"/>
        <v>0.66666666666666663</v>
      </c>
      <c r="M11" s="1">
        <f t="shared" si="0"/>
        <v>11.666666666666666</v>
      </c>
      <c r="N11" s="22"/>
      <c r="O11" s="22"/>
      <c r="P11" s="22"/>
      <c r="Q11" s="22"/>
    </row>
    <row r="12" spans="1:17">
      <c r="A12" s="25" t="s">
        <v>358</v>
      </c>
      <c r="B12" s="22">
        <v>5</v>
      </c>
      <c r="C12" s="22">
        <v>0</v>
      </c>
      <c r="D12" s="22">
        <v>9</v>
      </c>
      <c r="E12" s="22">
        <v>9</v>
      </c>
      <c r="F12" s="22">
        <v>6</v>
      </c>
      <c r="G12" s="22">
        <v>10</v>
      </c>
      <c r="H12" s="22">
        <v>9</v>
      </c>
      <c r="I12" s="22">
        <v>6</v>
      </c>
      <c r="J12" s="22">
        <v>10</v>
      </c>
      <c r="K12" s="1">
        <f t="shared" si="1"/>
        <v>7.666666666666667</v>
      </c>
      <c r="L12" s="1">
        <f t="shared" si="0"/>
        <v>4</v>
      </c>
      <c r="M12" s="1">
        <f t="shared" si="0"/>
        <v>9.6666666666666661</v>
      </c>
      <c r="N12" s="22"/>
      <c r="O12" s="22"/>
      <c r="P12" s="22"/>
      <c r="Q12" s="22"/>
    </row>
    <row r="13" spans="1:17">
      <c r="A13" s="25" t="s">
        <v>359</v>
      </c>
      <c r="B13" s="22">
        <v>5</v>
      </c>
      <c r="C13" s="22">
        <v>1</v>
      </c>
      <c r="D13" s="22">
        <v>10</v>
      </c>
      <c r="E13" s="22">
        <v>7</v>
      </c>
      <c r="F13" s="22">
        <v>3</v>
      </c>
      <c r="G13" s="22">
        <v>9</v>
      </c>
      <c r="H13" s="22">
        <v>7</v>
      </c>
      <c r="I13" s="22">
        <v>3</v>
      </c>
      <c r="J13" s="22">
        <v>9</v>
      </c>
      <c r="K13" s="1">
        <f t="shared" si="1"/>
        <v>6.333333333333333</v>
      </c>
      <c r="L13" s="1">
        <f t="shared" si="0"/>
        <v>2.3333333333333335</v>
      </c>
      <c r="M13" s="1">
        <f t="shared" si="0"/>
        <v>9.3333333333333339</v>
      </c>
      <c r="N13" s="22"/>
      <c r="O13" s="22"/>
      <c r="P13" s="22"/>
      <c r="Q13" s="22"/>
    </row>
    <row r="14" spans="1:17">
      <c r="A14" s="25" t="s">
        <v>360</v>
      </c>
      <c r="B14" s="22">
        <v>4</v>
      </c>
      <c r="C14" s="22">
        <v>-1</v>
      </c>
      <c r="D14" s="22">
        <v>10</v>
      </c>
      <c r="E14" s="22">
        <v>5</v>
      </c>
      <c r="F14" s="22">
        <v>2</v>
      </c>
      <c r="G14" s="22">
        <v>9</v>
      </c>
      <c r="H14" s="22">
        <v>5</v>
      </c>
      <c r="I14" s="22">
        <v>2</v>
      </c>
      <c r="J14" s="22">
        <v>9</v>
      </c>
      <c r="K14" s="1">
        <f t="shared" si="1"/>
        <v>4.666666666666667</v>
      </c>
      <c r="L14" s="1">
        <f t="shared" si="0"/>
        <v>1</v>
      </c>
      <c r="M14" s="1">
        <f t="shared" si="0"/>
        <v>9.3333333333333339</v>
      </c>
      <c r="N14" s="22"/>
      <c r="O14" s="22"/>
      <c r="P14" s="22"/>
      <c r="Q14" s="22"/>
    </row>
    <row r="15" spans="1:17">
      <c r="A15" s="25" t="s">
        <v>361</v>
      </c>
      <c r="B15" s="22">
        <v>3</v>
      </c>
      <c r="C15" s="22">
        <v>-1</v>
      </c>
      <c r="D15" s="22">
        <v>11</v>
      </c>
      <c r="E15" s="22">
        <v>5</v>
      </c>
      <c r="F15" s="22">
        <v>-1</v>
      </c>
      <c r="G15" s="22">
        <v>12</v>
      </c>
      <c r="H15" s="22">
        <v>5</v>
      </c>
      <c r="I15" s="22">
        <v>-1</v>
      </c>
      <c r="J15" s="22">
        <v>12</v>
      </c>
      <c r="K15" s="1">
        <f t="shared" si="1"/>
        <v>4.333333333333333</v>
      </c>
      <c r="L15" s="1">
        <f t="shared" si="0"/>
        <v>-1</v>
      </c>
      <c r="M15" s="1">
        <f t="shared" si="0"/>
        <v>11.666666666666666</v>
      </c>
      <c r="N15" s="22"/>
      <c r="O15" s="22"/>
      <c r="P15" s="22"/>
      <c r="Q15" s="22"/>
    </row>
    <row r="16" spans="1:17">
      <c r="A16" s="25" t="s">
        <v>362</v>
      </c>
      <c r="B16" s="22">
        <v>5</v>
      </c>
      <c r="C16" s="22">
        <v>2</v>
      </c>
      <c r="D16" s="22">
        <v>10</v>
      </c>
      <c r="E16" s="22">
        <v>5</v>
      </c>
      <c r="F16" s="22">
        <v>1</v>
      </c>
      <c r="G16" s="22">
        <v>12</v>
      </c>
      <c r="H16" s="22">
        <v>5</v>
      </c>
      <c r="I16" s="22">
        <v>1</v>
      </c>
      <c r="J16" s="22">
        <v>12</v>
      </c>
      <c r="K16" s="1">
        <f t="shared" si="1"/>
        <v>5</v>
      </c>
      <c r="L16" s="1">
        <f t="shared" si="0"/>
        <v>1.3333333333333333</v>
      </c>
      <c r="M16" s="1">
        <f t="shared" si="0"/>
        <v>11.333333333333334</v>
      </c>
      <c r="N16" s="22"/>
      <c r="O16" s="22"/>
      <c r="P16" s="22"/>
      <c r="Q16" s="22"/>
    </row>
    <row r="17" spans="1:17">
      <c r="A17" s="25" t="s">
        <v>363</v>
      </c>
      <c r="B17" s="22">
        <v>5</v>
      </c>
      <c r="C17" s="22">
        <v>1</v>
      </c>
      <c r="D17" s="22">
        <v>10</v>
      </c>
      <c r="E17" s="22">
        <v>5</v>
      </c>
      <c r="F17" s="22">
        <v>0</v>
      </c>
      <c r="G17" s="22">
        <v>11</v>
      </c>
      <c r="H17" s="22">
        <v>5</v>
      </c>
      <c r="I17" s="22">
        <v>0</v>
      </c>
      <c r="J17" s="22">
        <v>11</v>
      </c>
      <c r="K17" s="1">
        <f t="shared" si="1"/>
        <v>5</v>
      </c>
      <c r="L17" s="1">
        <f t="shared" si="0"/>
        <v>0.33333333333333331</v>
      </c>
      <c r="M17" s="1">
        <f t="shared" si="0"/>
        <v>10.666666666666666</v>
      </c>
      <c r="N17" s="22"/>
      <c r="O17" s="22"/>
      <c r="P17" s="22"/>
      <c r="Q17" s="22"/>
    </row>
    <row r="18" spans="1:17">
      <c r="A18" s="25" t="s">
        <v>364</v>
      </c>
      <c r="B18" s="22">
        <v>5</v>
      </c>
      <c r="C18" s="22">
        <v>0</v>
      </c>
      <c r="D18" s="22">
        <v>10</v>
      </c>
      <c r="E18" s="22">
        <v>5</v>
      </c>
      <c r="F18" s="22">
        <v>1</v>
      </c>
      <c r="G18" s="22">
        <v>10</v>
      </c>
      <c r="H18" s="22">
        <v>5</v>
      </c>
      <c r="I18" s="22">
        <v>1</v>
      </c>
      <c r="J18" s="22">
        <v>10</v>
      </c>
      <c r="K18" s="1">
        <f t="shared" si="1"/>
        <v>5</v>
      </c>
      <c r="L18" s="1">
        <f t="shared" si="1"/>
        <v>0.66666666666666663</v>
      </c>
      <c r="M18" s="1">
        <f t="shared" si="1"/>
        <v>10</v>
      </c>
      <c r="N18" s="22"/>
      <c r="O18" s="22"/>
      <c r="P18" s="22"/>
      <c r="Q18" s="22"/>
    </row>
    <row r="19" spans="1:17">
      <c r="A19" s="25" t="s">
        <v>365</v>
      </c>
      <c r="B19" s="22">
        <v>7</v>
      </c>
      <c r="C19" s="22">
        <v>3</v>
      </c>
      <c r="D19" s="22">
        <v>10</v>
      </c>
      <c r="E19" s="22">
        <v>4</v>
      </c>
      <c r="F19" s="22">
        <v>0</v>
      </c>
      <c r="G19" s="22">
        <v>10</v>
      </c>
      <c r="H19" s="22">
        <v>4</v>
      </c>
      <c r="I19" s="22">
        <v>0</v>
      </c>
      <c r="J19" s="22">
        <v>10</v>
      </c>
      <c r="K19" s="1">
        <f t="shared" si="1"/>
        <v>5</v>
      </c>
      <c r="L19" s="1">
        <f t="shared" si="1"/>
        <v>1</v>
      </c>
      <c r="M19" s="1">
        <f t="shared" si="1"/>
        <v>10</v>
      </c>
      <c r="N19" s="22"/>
      <c r="O19" s="22"/>
      <c r="P19" s="22"/>
      <c r="Q19" s="22"/>
    </row>
    <row r="20" spans="1:17">
      <c r="A20" s="25" t="s">
        <v>366</v>
      </c>
      <c r="B20" s="22">
        <v>8</v>
      </c>
      <c r="C20" s="22">
        <v>5</v>
      </c>
      <c r="D20" s="22">
        <v>10</v>
      </c>
      <c r="E20" s="22">
        <v>2</v>
      </c>
      <c r="F20" s="22">
        <v>-1</v>
      </c>
      <c r="G20" s="22">
        <v>5</v>
      </c>
      <c r="H20" s="22">
        <v>2</v>
      </c>
      <c r="I20" s="22">
        <v>-1</v>
      </c>
      <c r="J20" s="22">
        <v>5</v>
      </c>
      <c r="K20" s="1">
        <f t="shared" si="1"/>
        <v>4</v>
      </c>
      <c r="L20" s="1">
        <f t="shared" si="1"/>
        <v>1</v>
      </c>
      <c r="M20" s="1">
        <f t="shared" si="1"/>
        <v>6.666666666666667</v>
      </c>
      <c r="N20" s="22"/>
      <c r="O20" s="22"/>
      <c r="P20" s="22"/>
      <c r="Q20" s="22"/>
    </row>
    <row r="21" spans="1:17">
      <c r="A21" s="25" t="s">
        <v>367</v>
      </c>
      <c r="B21" s="22">
        <v>7</v>
      </c>
      <c r="C21" s="22">
        <v>4</v>
      </c>
      <c r="D21" s="22">
        <v>11</v>
      </c>
      <c r="E21" s="22">
        <v>4</v>
      </c>
      <c r="F21" s="22">
        <v>0</v>
      </c>
      <c r="G21" s="22">
        <v>11</v>
      </c>
      <c r="H21" s="22">
        <v>4</v>
      </c>
      <c r="I21" s="22">
        <v>0</v>
      </c>
      <c r="J21" s="22">
        <v>11</v>
      </c>
      <c r="K21" s="1">
        <f t="shared" si="1"/>
        <v>5</v>
      </c>
      <c r="L21" s="1">
        <f t="shared" si="1"/>
        <v>1.3333333333333333</v>
      </c>
      <c r="M21" s="1">
        <f t="shared" si="1"/>
        <v>11</v>
      </c>
      <c r="N21" s="22"/>
      <c r="O21" s="22"/>
      <c r="P21" s="22"/>
      <c r="Q21" s="22"/>
    </row>
    <row r="22" spans="1:17">
      <c r="A22" s="25" t="s">
        <v>368</v>
      </c>
      <c r="B22" s="22">
        <v>5</v>
      </c>
      <c r="C22" s="22">
        <v>3</v>
      </c>
      <c r="D22" s="22">
        <v>8</v>
      </c>
      <c r="E22" s="22">
        <v>5</v>
      </c>
      <c r="F22" s="22">
        <v>-1</v>
      </c>
      <c r="G22" s="22">
        <v>7</v>
      </c>
      <c r="H22" s="22">
        <v>5</v>
      </c>
      <c r="I22" s="22">
        <v>-1</v>
      </c>
      <c r="J22" s="22">
        <v>7</v>
      </c>
      <c r="K22" s="1">
        <f t="shared" si="1"/>
        <v>5</v>
      </c>
      <c r="L22" s="1">
        <f t="shared" si="1"/>
        <v>0.33333333333333331</v>
      </c>
      <c r="M22" s="1">
        <f t="shared" si="1"/>
        <v>7.333333333333333</v>
      </c>
      <c r="N22" s="22"/>
      <c r="O22" s="22"/>
      <c r="P22" s="22"/>
      <c r="Q22" s="22"/>
    </row>
    <row r="23" spans="1:17">
      <c r="A23" s="25" t="s">
        <v>369</v>
      </c>
      <c r="B23" s="22">
        <v>5</v>
      </c>
      <c r="C23" s="22">
        <v>1</v>
      </c>
      <c r="D23" s="22">
        <v>9</v>
      </c>
      <c r="E23" s="22">
        <v>2</v>
      </c>
      <c r="F23" s="22">
        <v>-3</v>
      </c>
      <c r="G23" s="22">
        <v>9</v>
      </c>
      <c r="H23" s="22">
        <v>2</v>
      </c>
      <c r="I23" s="22">
        <v>-3</v>
      </c>
      <c r="J23" s="22">
        <v>9</v>
      </c>
      <c r="K23" s="1">
        <f t="shared" si="1"/>
        <v>3</v>
      </c>
      <c r="L23" s="1">
        <f t="shared" si="1"/>
        <v>-1.6666666666666667</v>
      </c>
      <c r="M23" s="1">
        <f t="shared" si="1"/>
        <v>9</v>
      </c>
      <c r="N23" s="22"/>
      <c r="O23" s="22"/>
      <c r="P23" s="22"/>
      <c r="Q23" s="22"/>
    </row>
    <row r="24" spans="1:17">
      <c r="A24" s="25" t="s">
        <v>370</v>
      </c>
      <c r="B24" s="22">
        <v>4</v>
      </c>
      <c r="C24" s="22">
        <v>0</v>
      </c>
      <c r="D24" s="22">
        <v>10</v>
      </c>
      <c r="E24" s="22">
        <v>3</v>
      </c>
      <c r="F24" s="22">
        <v>-2</v>
      </c>
      <c r="G24" s="22">
        <v>8</v>
      </c>
      <c r="H24" s="22">
        <v>3</v>
      </c>
      <c r="I24" s="22">
        <v>-2</v>
      </c>
      <c r="J24" s="22">
        <v>8</v>
      </c>
      <c r="K24" s="1">
        <f t="shared" si="1"/>
        <v>3.3333333333333335</v>
      </c>
      <c r="L24" s="1">
        <f t="shared" si="1"/>
        <v>-1.3333333333333333</v>
      </c>
      <c r="M24" s="1">
        <f t="shared" si="1"/>
        <v>8.6666666666666661</v>
      </c>
      <c r="N24" s="22"/>
      <c r="O24" s="22"/>
      <c r="P24" s="22"/>
      <c r="Q24" s="22"/>
    </row>
    <row r="25" spans="1:17">
      <c r="A25" s="25" t="s">
        <v>371</v>
      </c>
      <c r="B25" s="22">
        <v>5</v>
      </c>
      <c r="C25" s="22">
        <v>1</v>
      </c>
      <c r="D25" s="22">
        <v>9</v>
      </c>
      <c r="E25" s="22">
        <v>4</v>
      </c>
      <c r="F25" s="22">
        <v>0</v>
      </c>
      <c r="G25" s="22">
        <v>8</v>
      </c>
      <c r="H25" s="22">
        <v>4</v>
      </c>
      <c r="I25" s="22">
        <v>0</v>
      </c>
      <c r="J25" s="22">
        <v>8</v>
      </c>
      <c r="K25" s="1">
        <f t="shared" si="1"/>
        <v>4.333333333333333</v>
      </c>
      <c r="L25" s="1">
        <f t="shared" si="1"/>
        <v>0.33333333333333331</v>
      </c>
      <c r="M25" s="1">
        <f t="shared" si="1"/>
        <v>8.3333333333333339</v>
      </c>
      <c r="N25" s="22"/>
      <c r="O25" s="22"/>
      <c r="P25" s="22"/>
      <c r="Q25" s="22"/>
    </row>
    <row r="26" spans="1:17">
      <c r="A26" s="25" t="s">
        <v>372</v>
      </c>
      <c r="B26" s="22">
        <v>7</v>
      </c>
      <c r="C26" s="22">
        <v>5</v>
      </c>
      <c r="D26" s="22">
        <v>8</v>
      </c>
      <c r="E26" s="22">
        <v>3</v>
      </c>
      <c r="F26" s="22">
        <v>-2</v>
      </c>
      <c r="G26" s="22">
        <v>8</v>
      </c>
      <c r="H26" s="22">
        <v>3</v>
      </c>
      <c r="I26" s="22">
        <v>-2</v>
      </c>
      <c r="J26" s="22">
        <v>8</v>
      </c>
      <c r="K26" s="1">
        <f t="shared" si="1"/>
        <v>4.333333333333333</v>
      </c>
      <c r="L26" s="1">
        <f t="shared" si="1"/>
        <v>0.33333333333333331</v>
      </c>
      <c r="M26" s="1">
        <f t="shared" si="1"/>
        <v>8</v>
      </c>
      <c r="N26" s="22"/>
      <c r="O26" s="22"/>
      <c r="P26" s="22"/>
      <c r="Q26" s="22"/>
    </row>
    <row r="27" spans="1:17">
      <c r="A27" s="25" t="s">
        <v>373</v>
      </c>
      <c r="B27" s="22">
        <v>7</v>
      </c>
      <c r="C27" s="22">
        <v>6</v>
      </c>
      <c r="D27" s="22">
        <v>7</v>
      </c>
      <c r="E27" s="22">
        <v>2</v>
      </c>
      <c r="F27" s="22">
        <v>-1</v>
      </c>
      <c r="G27" s="22">
        <v>4</v>
      </c>
      <c r="H27" s="22">
        <v>2</v>
      </c>
      <c r="I27" s="22">
        <v>-1</v>
      </c>
      <c r="J27" s="22">
        <v>4</v>
      </c>
      <c r="K27" s="1">
        <f t="shared" si="1"/>
        <v>3.6666666666666665</v>
      </c>
      <c r="L27" s="1">
        <f t="shared" si="1"/>
        <v>1.3333333333333333</v>
      </c>
      <c r="M27" s="1">
        <f t="shared" si="1"/>
        <v>5</v>
      </c>
      <c r="N27" s="22"/>
      <c r="O27" s="22"/>
      <c r="P27" s="22"/>
      <c r="Q27" s="22"/>
    </row>
    <row r="28" spans="1:17">
      <c r="A28" s="25" t="s">
        <v>374</v>
      </c>
      <c r="B28" s="22">
        <v>6</v>
      </c>
      <c r="C28" s="22">
        <v>2</v>
      </c>
      <c r="D28" s="22">
        <v>11</v>
      </c>
      <c r="E28" s="22">
        <v>4</v>
      </c>
      <c r="F28" s="22">
        <v>1</v>
      </c>
      <c r="G28" s="22">
        <v>6</v>
      </c>
      <c r="H28" s="22">
        <v>4</v>
      </c>
      <c r="I28" s="22">
        <v>1</v>
      </c>
      <c r="J28" s="22">
        <v>6</v>
      </c>
      <c r="K28" s="1">
        <f t="shared" si="1"/>
        <v>4.666666666666667</v>
      </c>
      <c r="L28" s="1">
        <f t="shared" si="1"/>
        <v>1.3333333333333333</v>
      </c>
      <c r="M28" s="1">
        <f t="shared" si="1"/>
        <v>7.666666666666667</v>
      </c>
      <c r="N28" s="22"/>
      <c r="O28" s="22"/>
      <c r="P28" s="22"/>
      <c r="Q28" s="22"/>
    </row>
    <row r="29" spans="1:17">
      <c r="A29" s="25" t="s">
        <v>375</v>
      </c>
      <c r="B29" s="22">
        <v>13</v>
      </c>
      <c r="C29" s="22">
        <v>7</v>
      </c>
      <c r="D29" s="22">
        <v>17</v>
      </c>
      <c r="E29" s="22">
        <v>4</v>
      </c>
      <c r="F29" s="22">
        <v>0</v>
      </c>
      <c r="G29" s="22">
        <v>6</v>
      </c>
      <c r="H29" s="22">
        <v>4</v>
      </c>
      <c r="I29" s="22">
        <v>0</v>
      </c>
      <c r="J29" s="22">
        <v>6</v>
      </c>
      <c r="K29" s="1">
        <f t="shared" si="1"/>
        <v>7</v>
      </c>
      <c r="L29" s="1">
        <f t="shared" si="1"/>
        <v>2.3333333333333335</v>
      </c>
      <c r="M29" s="1">
        <f t="shared" si="1"/>
        <v>9.6666666666666661</v>
      </c>
      <c r="N29" s="22"/>
      <c r="O29" s="22"/>
      <c r="P29" s="22"/>
      <c r="Q29" s="22"/>
    </row>
    <row r="30" spans="1:17">
      <c r="A30" s="25" t="s">
        <v>376</v>
      </c>
      <c r="B30" s="22">
        <v>12</v>
      </c>
      <c r="C30" s="22">
        <v>6</v>
      </c>
      <c r="D30" s="22">
        <v>17</v>
      </c>
      <c r="E30" s="22">
        <v>5</v>
      </c>
      <c r="F30" s="22">
        <v>-1</v>
      </c>
      <c r="G30" s="22">
        <v>12</v>
      </c>
      <c r="H30" s="22">
        <v>5</v>
      </c>
      <c r="I30" s="22">
        <v>-1</v>
      </c>
      <c r="J30" s="22">
        <v>12</v>
      </c>
      <c r="K30" s="1">
        <f t="shared" si="1"/>
        <v>7.333333333333333</v>
      </c>
      <c r="L30" s="1">
        <f t="shared" si="1"/>
        <v>1.3333333333333333</v>
      </c>
      <c r="M30" s="1">
        <f t="shared" si="1"/>
        <v>13.666666666666666</v>
      </c>
      <c r="N30" s="22"/>
      <c r="O30" s="22"/>
      <c r="P30" s="22"/>
      <c r="Q30" s="22"/>
    </row>
    <row r="31" spans="1:17">
      <c r="A31" s="25" t="s">
        <v>377</v>
      </c>
      <c r="B31" s="22">
        <v>10</v>
      </c>
      <c r="C31" s="22">
        <v>6</v>
      </c>
      <c r="D31" s="22">
        <v>15</v>
      </c>
      <c r="E31" s="22">
        <v>6</v>
      </c>
      <c r="F31" s="22">
        <v>1</v>
      </c>
      <c r="G31" s="22">
        <v>12</v>
      </c>
      <c r="H31" s="22">
        <v>6</v>
      </c>
      <c r="I31" s="22">
        <v>1</v>
      </c>
      <c r="J31" s="22">
        <v>12</v>
      </c>
      <c r="K31" s="1">
        <f t="shared" si="1"/>
        <v>7.333333333333333</v>
      </c>
      <c r="L31" s="1">
        <f t="shared" si="1"/>
        <v>2.6666666666666665</v>
      </c>
      <c r="M31" s="1">
        <f t="shared" si="1"/>
        <v>13</v>
      </c>
      <c r="N31" s="22"/>
      <c r="O31" s="22"/>
      <c r="P31" s="22"/>
      <c r="Q31" s="22"/>
    </row>
    <row r="32" spans="1:17">
      <c r="A32" s="25" t="s">
        <v>378</v>
      </c>
      <c r="B32" s="22">
        <v>12</v>
      </c>
      <c r="C32" s="22">
        <v>5</v>
      </c>
      <c r="D32" s="22">
        <v>17</v>
      </c>
      <c r="E32" s="22">
        <v>6</v>
      </c>
      <c r="F32" s="22">
        <v>-1</v>
      </c>
      <c r="G32" s="22">
        <v>14</v>
      </c>
      <c r="H32" s="22">
        <v>6</v>
      </c>
      <c r="I32" s="22">
        <v>-1</v>
      </c>
      <c r="J32" s="22">
        <v>14</v>
      </c>
      <c r="K32" s="1">
        <f t="shared" si="1"/>
        <v>8</v>
      </c>
      <c r="L32" s="1">
        <f t="shared" si="1"/>
        <v>1</v>
      </c>
      <c r="M32" s="1">
        <f t="shared" si="1"/>
        <v>15</v>
      </c>
      <c r="N32" s="22"/>
      <c r="O32" s="22"/>
      <c r="P32" s="22"/>
      <c r="Q32" s="22"/>
    </row>
    <row r="33" spans="1:17">
      <c r="A33" s="25" t="s">
        <v>379</v>
      </c>
      <c r="B33" s="22">
        <v>13</v>
      </c>
      <c r="C33" s="22">
        <v>10</v>
      </c>
      <c r="D33" s="22">
        <v>18</v>
      </c>
      <c r="E33" s="22">
        <v>7</v>
      </c>
      <c r="F33" s="22">
        <v>2</v>
      </c>
      <c r="G33" s="22">
        <v>9</v>
      </c>
      <c r="H33" s="22">
        <v>7</v>
      </c>
      <c r="I33" s="22">
        <v>2</v>
      </c>
      <c r="J33" s="22">
        <v>9</v>
      </c>
      <c r="K33" s="1">
        <f t="shared" si="1"/>
        <v>9</v>
      </c>
      <c r="L33" s="1">
        <f t="shared" si="1"/>
        <v>4.666666666666667</v>
      </c>
      <c r="M33" s="1">
        <f t="shared" si="1"/>
        <v>12</v>
      </c>
      <c r="N33" s="22"/>
      <c r="O33" s="22"/>
      <c r="P33" s="22"/>
      <c r="Q33" s="22"/>
    </row>
    <row r="34" spans="1:17">
      <c r="A34" s="25" t="s">
        <v>380</v>
      </c>
      <c r="B34" s="22">
        <v>11</v>
      </c>
      <c r="C34" s="22">
        <v>7</v>
      </c>
      <c r="D34" s="22">
        <v>18</v>
      </c>
      <c r="E34" s="22">
        <v>6</v>
      </c>
      <c r="F34" s="22">
        <v>0</v>
      </c>
      <c r="G34" s="22">
        <v>12</v>
      </c>
      <c r="H34" s="22">
        <v>6</v>
      </c>
      <c r="I34" s="22">
        <v>0</v>
      </c>
      <c r="J34" s="22">
        <v>12</v>
      </c>
      <c r="K34" s="1">
        <f t="shared" si="1"/>
        <v>7.666666666666667</v>
      </c>
      <c r="L34" s="1">
        <f t="shared" si="1"/>
        <v>2.3333333333333335</v>
      </c>
      <c r="M34" s="1">
        <f t="shared" si="1"/>
        <v>14</v>
      </c>
      <c r="N34" s="22"/>
      <c r="O34" s="22"/>
      <c r="P34" s="22"/>
      <c r="Q34" s="22"/>
    </row>
    <row r="35" spans="1:17">
      <c r="A35" s="25" t="s">
        <v>381</v>
      </c>
      <c r="B35" s="22">
        <v>9</v>
      </c>
      <c r="C35" s="22">
        <v>5</v>
      </c>
      <c r="D35" s="22">
        <v>13</v>
      </c>
      <c r="E35" s="22">
        <v>8</v>
      </c>
      <c r="F35" s="22">
        <v>0</v>
      </c>
      <c r="G35" s="22">
        <v>14</v>
      </c>
      <c r="H35" s="22">
        <v>8</v>
      </c>
      <c r="I35" s="22">
        <v>0</v>
      </c>
      <c r="J35" s="22">
        <v>14</v>
      </c>
      <c r="K35" s="1">
        <f t="shared" si="1"/>
        <v>8.3333333333333339</v>
      </c>
      <c r="L35" s="1">
        <f t="shared" si="1"/>
        <v>1.6666666666666667</v>
      </c>
      <c r="M35" s="1">
        <f t="shared" si="1"/>
        <v>13.666666666666666</v>
      </c>
      <c r="N35" s="22"/>
      <c r="O35" s="22"/>
      <c r="P35" s="22"/>
      <c r="Q35" s="22"/>
    </row>
    <row r="36" spans="1:17">
      <c r="A36" s="25" t="s">
        <v>382</v>
      </c>
      <c r="B36" s="22">
        <v>12</v>
      </c>
      <c r="C36" s="22">
        <v>5</v>
      </c>
      <c r="D36" s="22">
        <v>19</v>
      </c>
      <c r="E36" s="22">
        <v>10</v>
      </c>
      <c r="F36" s="22">
        <v>3</v>
      </c>
      <c r="G36" s="22">
        <v>13</v>
      </c>
      <c r="H36" s="22">
        <v>10</v>
      </c>
      <c r="I36" s="22">
        <v>3</v>
      </c>
      <c r="J36" s="22">
        <v>13</v>
      </c>
      <c r="K36" s="1">
        <f t="shared" si="1"/>
        <v>10.666666666666666</v>
      </c>
      <c r="L36" s="1">
        <f t="shared" si="1"/>
        <v>3.6666666666666665</v>
      </c>
      <c r="M36" s="1">
        <f t="shared" si="1"/>
        <v>15</v>
      </c>
      <c r="N36" s="22"/>
      <c r="O36" s="22"/>
      <c r="P36" s="22"/>
      <c r="Q36" s="22"/>
    </row>
    <row r="37" spans="1:17">
      <c r="A37" s="25" t="s">
        <v>383</v>
      </c>
      <c r="B37" s="22">
        <v>10</v>
      </c>
      <c r="C37" s="22">
        <v>6</v>
      </c>
      <c r="D37" s="22">
        <v>12</v>
      </c>
      <c r="E37" s="22">
        <v>9</v>
      </c>
      <c r="F37" s="22">
        <v>7</v>
      </c>
      <c r="G37" s="22">
        <v>11</v>
      </c>
      <c r="H37" s="22">
        <v>9</v>
      </c>
      <c r="I37" s="22">
        <v>7</v>
      </c>
      <c r="J37" s="22">
        <v>11</v>
      </c>
      <c r="K37" s="1">
        <f t="shared" si="1"/>
        <v>9.3333333333333339</v>
      </c>
      <c r="L37" s="1">
        <f t="shared" si="1"/>
        <v>6.666666666666667</v>
      </c>
      <c r="M37" s="1">
        <f t="shared" si="1"/>
        <v>11.333333333333334</v>
      </c>
      <c r="N37" s="22"/>
      <c r="O37" s="22"/>
      <c r="P37" s="22"/>
      <c r="Q37" s="22"/>
    </row>
    <row r="38" spans="1:17">
      <c r="A38" s="25" t="s">
        <v>384</v>
      </c>
      <c r="B38" s="22">
        <v>8</v>
      </c>
      <c r="C38" s="22">
        <v>2</v>
      </c>
      <c r="D38" s="22">
        <v>10</v>
      </c>
      <c r="E38" s="22">
        <v>10</v>
      </c>
      <c r="F38" s="22">
        <v>4</v>
      </c>
      <c r="G38" s="22">
        <v>16</v>
      </c>
      <c r="H38" s="22">
        <v>10</v>
      </c>
      <c r="I38" s="22">
        <v>4</v>
      </c>
      <c r="J38" s="22">
        <v>16</v>
      </c>
      <c r="K38" s="1">
        <f t="shared" si="1"/>
        <v>9.3333333333333339</v>
      </c>
      <c r="L38" s="1">
        <f t="shared" si="1"/>
        <v>3.3333333333333335</v>
      </c>
      <c r="M38" s="1">
        <f t="shared" si="1"/>
        <v>14</v>
      </c>
      <c r="N38" s="22"/>
      <c r="O38" s="22"/>
      <c r="P38" s="22"/>
      <c r="Q38" s="22"/>
    </row>
    <row r="39" spans="1:17">
      <c r="A39" s="25" t="s">
        <v>385</v>
      </c>
      <c r="B39" s="22">
        <v>5</v>
      </c>
      <c r="C39" s="22">
        <v>-3</v>
      </c>
      <c r="D39" s="22">
        <v>11</v>
      </c>
      <c r="E39" s="22">
        <v>11</v>
      </c>
      <c r="F39" s="22">
        <v>6</v>
      </c>
      <c r="G39" s="22">
        <v>15</v>
      </c>
      <c r="H39" s="22">
        <v>11</v>
      </c>
      <c r="I39" s="22">
        <v>6</v>
      </c>
      <c r="J39" s="22">
        <v>15</v>
      </c>
      <c r="K39" s="1">
        <f t="shared" si="1"/>
        <v>9</v>
      </c>
      <c r="L39" s="1">
        <f t="shared" si="1"/>
        <v>3</v>
      </c>
      <c r="M39" s="1">
        <f t="shared" si="1"/>
        <v>13.666666666666666</v>
      </c>
      <c r="N39" s="22"/>
      <c r="O39" s="22"/>
      <c r="P39" s="22"/>
      <c r="Q39" s="22"/>
    </row>
    <row r="40" spans="1:17">
      <c r="A40" s="25" t="s">
        <v>386</v>
      </c>
      <c r="B40" s="22">
        <v>4</v>
      </c>
      <c r="C40" s="22">
        <v>-1</v>
      </c>
      <c r="D40" s="22">
        <v>10</v>
      </c>
      <c r="E40" s="22">
        <v>7</v>
      </c>
      <c r="F40" s="22">
        <v>1</v>
      </c>
      <c r="G40" s="22">
        <v>14</v>
      </c>
      <c r="H40" s="22">
        <v>7</v>
      </c>
      <c r="I40" s="22">
        <v>1</v>
      </c>
      <c r="J40" s="22">
        <v>14</v>
      </c>
      <c r="K40" s="1">
        <f t="shared" si="1"/>
        <v>6</v>
      </c>
      <c r="L40" s="1">
        <f t="shared" si="1"/>
        <v>0.33333333333333331</v>
      </c>
      <c r="M40" s="1">
        <f t="shared" si="1"/>
        <v>12.666666666666666</v>
      </c>
      <c r="N40" s="22"/>
      <c r="O40" s="22"/>
      <c r="P40" s="22"/>
      <c r="Q40" s="22"/>
    </row>
    <row r="41" spans="1:17">
      <c r="A41" s="25" t="s">
        <v>387</v>
      </c>
      <c r="B41" s="22">
        <v>6</v>
      </c>
      <c r="C41" s="22">
        <v>0</v>
      </c>
      <c r="D41" s="22">
        <v>13</v>
      </c>
      <c r="E41" s="22">
        <v>6</v>
      </c>
      <c r="F41" s="22">
        <v>-1</v>
      </c>
      <c r="G41" s="22">
        <v>13</v>
      </c>
      <c r="H41" s="22">
        <v>6</v>
      </c>
      <c r="I41" s="22">
        <v>-1</v>
      </c>
      <c r="J41" s="22">
        <v>13</v>
      </c>
      <c r="K41" s="1">
        <f t="shared" si="1"/>
        <v>6</v>
      </c>
      <c r="L41" s="1">
        <f t="shared" si="1"/>
        <v>-0.66666666666666663</v>
      </c>
      <c r="M41" s="1">
        <f t="shared" si="1"/>
        <v>13</v>
      </c>
      <c r="N41" s="22"/>
      <c r="O41" s="22"/>
      <c r="P41" s="22"/>
      <c r="Q41" s="22"/>
    </row>
    <row r="42" spans="1:17">
      <c r="A42" s="25" t="s">
        <v>388</v>
      </c>
      <c r="B42" s="22">
        <v>15</v>
      </c>
      <c r="C42" s="22">
        <v>6</v>
      </c>
      <c r="D42" s="22">
        <v>18</v>
      </c>
      <c r="E42" s="22">
        <v>7</v>
      </c>
      <c r="F42" s="22">
        <v>-1</v>
      </c>
      <c r="G42" s="22">
        <v>14</v>
      </c>
      <c r="H42" s="22">
        <v>7</v>
      </c>
      <c r="I42" s="22">
        <v>-1</v>
      </c>
      <c r="J42" s="22">
        <v>14</v>
      </c>
      <c r="K42" s="1">
        <f t="shared" si="1"/>
        <v>9.6666666666666661</v>
      </c>
      <c r="L42" s="1">
        <f t="shared" si="1"/>
        <v>1.3333333333333333</v>
      </c>
      <c r="M42" s="1">
        <f t="shared" si="1"/>
        <v>15.333333333333334</v>
      </c>
      <c r="N42" s="22"/>
      <c r="O42" s="22"/>
      <c r="P42" s="22"/>
      <c r="Q42" s="22"/>
    </row>
    <row r="43" spans="1:17">
      <c r="A43" s="25" t="s">
        <v>389</v>
      </c>
      <c r="B43" s="22">
        <v>17</v>
      </c>
      <c r="C43" s="22">
        <v>14</v>
      </c>
      <c r="D43" s="22">
        <v>21</v>
      </c>
      <c r="E43" s="22">
        <v>7</v>
      </c>
      <c r="F43" s="22">
        <v>-1</v>
      </c>
      <c r="G43" s="22">
        <v>13</v>
      </c>
      <c r="H43" s="22">
        <v>7</v>
      </c>
      <c r="I43" s="22">
        <v>-1</v>
      </c>
      <c r="J43" s="22">
        <v>13</v>
      </c>
      <c r="K43" s="1">
        <f t="shared" si="1"/>
        <v>10.333333333333334</v>
      </c>
      <c r="L43" s="1">
        <f t="shared" si="1"/>
        <v>4</v>
      </c>
      <c r="M43" s="1">
        <f t="shared" si="1"/>
        <v>15.666666666666666</v>
      </c>
      <c r="N43" s="22"/>
      <c r="O43" s="22"/>
      <c r="P43" s="22"/>
      <c r="Q43" s="22"/>
    </row>
    <row r="44" spans="1:17">
      <c r="A44" s="25" t="s">
        <v>390</v>
      </c>
      <c r="B44" s="22">
        <v>11</v>
      </c>
      <c r="C44" s="22">
        <v>5</v>
      </c>
      <c r="D44" s="22">
        <v>13</v>
      </c>
      <c r="E44" s="22">
        <v>7</v>
      </c>
      <c r="F44" s="22">
        <v>3</v>
      </c>
      <c r="G44" s="22">
        <v>12</v>
      </c>
      <c r="H44" s="22">
        <v>7</v>
      </c>
      <c r="I44" s="22">
        <v>3</v>
      </c>
      <c r="J44" s="22">
        <v>12</v>
      </c>
      <c r="K44" s="1">
        <f t="shared" si="1"/>
        <v>8.3333333333333339</v>
      </c>
      <c r="L44" s="1">
        <f t="shared" si="1"/>
        <v>3.6666666666666665</v>
      </c>
      <c r="M44" s="1">
        <f t="shared" si="1"/>
        <v>12.333333333333334</v>
      </c>
      <c r="N44" s="22"/>
      <c r="O44" s="22"/>
      <c r="P44" s="22"/>
      <c r="Q44" s="22"/>
    </row>
    <row r="45" spans="1:17">
      <c r="A45" s="25" t="s">
        <v>391</v>
      </c>
      <c r="B45" s="22">
        <v>10</v>
      </c>
      <c r="C45" s="22">
        <v>1</v>
      </c>
      <c r="D45" s="22">
        <v>18</v>
      </c>
      <c r="E45" s="22">
        <v>5</v>
      </c>
      <c r="F45" s="22">
        <v>0</v>
      </c>
      <c r="G45" s="22">
        <v>9</v>
      </c>
      <c r="H45" s="22">
        <v>5</v>
      </c>
      <c r="I45" s="22">
        <v>0</v>
      </c>
      <c r="J45" s="22">
        <v>9</v>
      </c>
      <c r="K45" s="1">
        <f t="shared" si="1"/>
        <v>6.666666666666667</v>
      </c>
      <c r="L45" s="1">
        <f t="shared" si="1"/>
        <v>0.33333333333333331</v>
      </c>
      <c r="M45" s="1">
        <f t="shared" si="1"/>
        <v>12</v>
      </c>
      <c r="N45" s="22"/>
      <c r="O45" s="22"/>
      <c r="P45" s="22"/>
      <c r="Q45" s="22"/>
    </row>
    <row r="46" spans="1:17">
      <c r="A46" s="25" t="s">
        <v>392</v>
      </c>
      <c r="B46" s="22">
        <v>10</v>
      </c>
      <c r="C46" s="22">
        <v>5</v>
      </c>
      <c r="D46" s="22">
        <v>13</v>
      </c>
      <c r="E46" s="22">
        <v>8</v>
      </c>
      <c r="F46" s="22">
        <v>5</v>
      </c>
      <c r="G46" s="22">
        <v>13</v>
      </c>
      <c r="H46" s="22">
        <v>8</v>
      </c>
      <c r="I46" s="22">
        <v>5</v>
      </c>
      <c r="J46" s="22">
        <v>13</v>
      </c>
      <c r="K46" s="1">
        <f t="shared" si="1"/>
        <v>8.6666666666666661</v>
      </c>
      <c r="L46" s="1">
        <f t="shared" si="1"/>
        <v>5</v>
      </c>
      <c r="M46" s="1">
        <f t="shared" si="1"/>
        <v>13</v>
      </c>
      <c r="N46" s="22"/>
      <c r="O46" s="22"/>
      <c r="P46" s="22"/>
      <c r="Q46" s="22"/>
    </row>
    <row r="47" spans="1:17">
      <c r="A47" s="25" t="s">
        <v>393</v>
      </c>
      <c r="B47" s="22">
        <v>8</v>
      </c>
      <c r="C47" s="22">
        <v>3</v>
      </c>
      <c r="D47" s="22">
        <v>13</v>
      </c>
      <c r="E47" s="22">
        <v>9</v>
      </c>
      <c r="F47" s="22">
        <v>4</v>
      </c>
      <c r="G47" s="22">
        <v>14</v>
      </c>
      <c r="H47" s="22">
        <v>9</v>
      </c>
      <c r="I47" s="22">
        <v>4</v>
      </c>
      <c r="J47" s="22">
        <v>14</v>
      </c>
      <c r="K47" s="1">
        <f t="shared" si="1"/>
        <v>8.6666666666666661</v>
      </c>
      <c r="L47" s="1">
        <f t="shared" si="1"/>
        <v>3.6666666666666665</v>
      </c>
      <c r="M47" s="1">
        <f t="shared" si="1"/>
        <v>13.666666666666666</v>
      </c>
      <c r="N47" s="22"/>
      <c r="O47" s="22"/>
      <c r="P47" s="22"/>
      <c r="Q47" s="22"/>
    </row>
    <row r="48" spans="1:17">
      <c r="A48" s="25" t="s">
        <v>394</v>
      </c>
      <c r="B48" s="22">
        <v>8</v>
      </c>
      <c r="C48" s="22">
        <v>1</v>
      </c>
      <c r="D48" s="22">
        <v>16</v>
      </c>
      <c r="E48" s="22">
        <v>6</v>
      </c>
      <c r="F48" s="22">
        <v>3</v>
      </c>
      <c r="G48" s="22">
        <v>9</v>
      </c>
      <c r="H48" s="22">
        <v>6</v>
      </c>
      <c r="I48" s="22">
        <v>3</v>
      </c>
      <c r="J48" s="22">
        <v>9</v>
      </c>
      <c r="K48" s="1">
        <f t="shared" si="1"/>
        <v>6.666666666666667</v>
      </c>
      <c r="L48" s="1">
        <f t="shared" si="1"/>
        <v>2.3333333333333335</v>
      </c>
      <c r="M48" s="1">
        <f t="shared" si="1"/>
        <v>11.333333333333334</v>
      </c>
      <c r="N48" s="22"/>
      <c r="O48" s="22"/>
      <c r="P48" s="22"/>
      <c r="Q48" s="22"/>
    </row>
    <row r="49" spans="1:17">
      <c r="A49" s="25" t="s">
        <v>395</v>
      </c>
      <c r="B49" s="22">
        <v>10</v>
      </c>
      <c r="C49" s="22">
        <v>2</v>
      </c>
      <c r="D49" s="22">
        <v>18</v>
      </c>
      <c r="E49" s="22">
        <v>8</v>
      </c>
      <c r="F49" s="22">
        <v>1</v>
      </c>
      <c r="G49" s="22">
        <v>16</v>
      </c>
      <c r="H49" s="22">
        <v>8</v>
      </c>
      <c r="I49" s="22">
        <v>1</v>
      </c>
      <c r="J49" s="22">
        <v>16</v>
      </c>
      <c r="K49" s="1">
        <f t="shared" si="1"/>
        <v>8.6666666666666661</v>
      </c>
      <c r="L49" s="1">
        <f t="shared" si="1"/>
        <v>1.3333333333333333</v>
      </c>
      <c r="M49" s="1">
        <f t="shared" si="1"/>
        <v>16.666666666666668</v>
      </c>
      <c r="N49" s="22"/>
      <c r="O49" s="22"/>
      <c r="P49" s="22"/>
      <c r="Q49" s="22"/>
    </row>
    <row r="50" spans="1:17">
      <c r="A50" s="25" t="s">
        <v>396</v>
      </c>
      <c r="B50" s="22">
        <v>12</v>
      </c>
      <c r="C50" s="22">
        <v>10</v>
      </c>
      <c r="D50" s="22">
        <v>15</v>
      </c>
      <c r="E50" s="22">
        <v>7</v>
      </c>
      <c r="F50" s="22">
        <v>2</v>
      </c>
      <c r="G50" s="22">
        <v>15</v>
      </c>
      <c r="H50" s="22">
        <v>7</v>
      </c>
      <c r="I50" s="22">
        <v>2</v>
      </c>
      <c r="J50" s="22">
        <v>15</v>
      </c>
      <c r="K50" s="1">
        <f t="shared" si="1"/>
        <v>8.6666666666666661</v>
      </c>
      <c r="L50" s="1">
        <f t="shared" si="1"/>
        <v>4.666666666666667</v>
      </c>
      <c r="M50" s="1">
        <f t="shared" si="1"/>
        <v>15</v>
      </c>
      <c r="N50" s="22"/>
      <c r="O50" s="22"/>
      <c r="P50" s="22"/>
      <c r="Q50" s="22"/>
    </row>
    <row r="51" spans="1:17">
      <c r="A51" s="25" t="s">
        <v>397</v>
      </c>
      <c r="B51" s="22">
        <v>10</v>
      </c>
      <c r="C51" s="22">
        <v>7</v>
      </c>
      <c r="D51" s="22">
        <v>13</v>
      </c>
      <c r="E51" s="22">
        <v>12</v>
      </c>
      <c r="F51" s="22">
        <v>4</v>
      </c>
      <c r="G51" s="22">
        <v>18</v>
      </c>
      <c r="H51" s="22">
        <v>12</v>
      </c>
      <c r="I51" s="22">
        <v>4</v>
      </c>
      <c r="J51" s="22">
        <v>18</v>
      </c>
      <c r="K51" s="1">
        <f t="shared" si="1"/>
        <v>11.333333333333334</v>
      </c>
      <c r="L51" s="1">
        <f t="shared" si="1"/>
        <v>5</v>
      </c>
      <c r="M51" s="1">
        <f t="shared" si="1"/>
        <v>16.333333333333332</v>
      </c>
      <c r="N51" s="22"/>
      <c r="O51" s="22"/>
      <c r="P51" s="22"/>
      <c r="Q51" s="22"/>
    </row>
    <row r="52" spans="1:17">
      <c r="A52" s="25" t="s">
        <v>398</v>
      </c>
      <c r="B52" s="22">
        <v>10</v>
      </c>
      <c r="C52" s="22">
        <v>3</v>
      </c>
      <c r="D52" s="22">
        <v>12</v>
      </c>
      <c r="E52" s="22">
        <v>10</v>
      </c>
      <c r="F52" s="22">
        <v>6</v>
      </c>
      <c r="G52" s="22">
        <v>12</v>
      </c>
      <c r="H52" s="22">
        <v>10</v>
      </c>
      <c r="I52" s="22">
        <v>6</v>
      </c>
      <c r="J52" s="22">
        <v>12</v>
      </c>
      <c r="K52" s="1">
        <f t="shared" si="1"/>
        <v>10</v>
      </c>
      <c r="L52" s="1">
        <f t="shared" si="1"/>
        <v>5</v>
      </c>
      <c r="M52" s="1">
        <f t="shared" si="1"/>
        <v>12</v>
      </c>
      <c r="N52" s="22"/>
      <c r="O52" s="22"/>
      <c r="P52" s="22"/>
      <c r="Q52" s="22"/>
    </row>
    <row r="53" spans="1:17">
      <c r="A53" s="25" t="s">
        <v>399</v>
      </c>
      <c r="B53" s="22">
        <v>8</v>
      </c>
      <c r="C53" s="22">
        <v>0</v>
      </c>
      <c r="D53" s="22">
        <v>12</v>
      </c>
      <c r="E53" s="22">
        <v>11</v>
      </c>
      <c r="F53" s="22">
        <v>4</v>
      </c>
      <c r="G53" s="22">
        <v>17</v>
      </c>
      <c r="H53" s="22">
        <v>11</v>
      </c>
      <c r="I53" s="22">
        <v>4</v>
      </c>
      <c r="J53" s="22">
        <v>17</v>
      </c>
      <c r="K53" s="1">
        <f t="shared" si="1"/>
        <v>10</v>
      </c>
      <c r="L53" s="1">
        <f t="shared" si="1"/>
        <v>2.6666666666666665</v>
      </c>
      <c r="M53" s="1">
        <f t="shared" si="1"/>
        <v>15.333333333333334</v>
      </c>
      <c r="N53" s="22"/>
      <c r="O53" s="22"/>
      <c r="P53" s="22"/>
      <c r="Q53" s="22"/>
    </row>
    <row r="54" spans="1:17">
      <c r="A54" s="25" t="s">
        <v>400</v>
      </c>
      <c r="B54" s="22">
        <v>9</v>
      </c>
      <c r="C54" s="22">
        <v>2</v>
      </c>
      <c r="D54" s="22">
        <v>15</v>
      </c>
      <c r="E54" s="22">
        <v>8</v>
      </c>
      <c r="F54" s="22">
        <v>4</v>
      </c>
      <c r="G54" s="22">
        <v>11</v>
      </c>
      <c r="H54" s="22">
        <v>8</v>
      </c>
      <c r="I54" s="22">
        <v>4</v>
      </c>
      <c r="J54" s="22">
        <v>11</v>
      </c>
      <c r="K54" s="1">
        <f t="shared" si="1"/>
        <v>8.3333333333333339</v>
      </c>
      <c r="L54" s="1">
        <f t="shared" si="1"/>
        <v>3.3333333333333335</v>
      </c>
      <c r="M54" s="1">
        <f t="shared" si="1"/>
        <v>12.333333333333334</v>
      </c>
      <c r="N54" s="22"/>
      <c r="O54" s="22"/>
      <c r="P54" s="22"/>
      <c r="Q54" s="22"/>
    </row>
    <row r="55" spans="1:17">
      <c r="A55" s="25" t="s">
        <v>401</v>
      </c>
      <c r="B55" s="22">
        <v>8</v>
      </c>
      <c r="C55" s="22">
        <v>2</v>
      </c>
      <c r="D55" s="22">
        <v>14</v>
      </c>
      <c r="E55" s="22">
        <v>7</v>
      </c>
      <c r="F55" s="22">
        <v>1</v>
      </c>
      <c r="G55" s="22">
        <v>15</v>
      </c>
      <c r="H55" s="22">
        <v>7</v>
      </c>
      <c r="I55" s="22">
        <v>1</v>
      </c>
      <c r="J55" s="22">
        <v>15</v>
      </c>
      <c r="K55" s="1">
        <f t="shared" si="1"/>
        <v>7.333333333333333</v>
      </c>
      <c r="L55" s="1">
        <f t="shared" si="1"/>
        <v>1.3333333333333333</v>
      </c>
      <c r="M55" s="1">
        <f t="shared" si="1"/>
        <v>14.666666666666666</v>
      </c>
      <c r="N55" s="22"/>
      <c r="O55" s="22"/>
      <c r="P55" s="22"/>
      <c r="Q55" s="22"/>
    </row>
    <row r="56" spans="1:17">
      <c r="A56" s="25" t="s">
        <v>402</v>
      </c>
      <c r="B56" s="22">
        <v>12</v>
      </c>
      <c r="C56" s="22">
        <v>6</v>
      </c>
      <c r="D56" s="22">
        <v>17</v>
      </c>
      <c r="E56" s="22">
        <v>10</v>
      </c>
      <c r="F56" s="22">
        <v>1</v>
      </c>
      <c r="G56" s="22">
        <v>20</v>
      </c>
      <c r="H56" s="22">
        <v>10</v>
      </c>
      <c r="I56" s="22">
        <v>1</v>
      </c>
      <c r="J56" s="22">
        <v>20</v>
      </c>
      <c r="K56" s="1">
        <f t="shared" si="1"/>
        <v>10.666666666666666</v>
      </c>
      <c r="L56" s="1">
        <f t="shared" si="1"/>
        <v>2.6666666666666665</v>
      </c>
      <c r="M56" s="1">
        <f t="shared" si="1"/>
        <v>19</v>
      </c>
      <c r="N56" s="22"/>
      <c r="O56" s="22"/>
      <c r="P56" s="22"/>
      <c r="Q56" s="22"/>
    </row>
    <row r="57" spans="1:17">
      <c r="A57" s="25" t="s">
        <v>403</v>
      </c>
      <c r="B57" s="22">
        <v>12</v>
      </c>
      <c r="C57" s="22">
        <v>5</v>
      </c>
      <c r="D57" s="22">
        <v>18</v>
      </c>
      <c r="E57" s="22">
        <v>11</v>
      </c>
      <c r="F57" s="22">
        <v>5</v>
      </c>
      <c r="G57" s="22">
        <v>15</v>
      </c>
      <c r="H57" s="22">
        <v>11</v>
      </c>
      <c r="I57" s="22">
        <v>5</v>
      </c>
      <c r="J57" s="22">
        <v>15</v>
      </c>
      <c r="K57" s="1">
        <f t="shared" si="1"/>
        <v>11.333333333333334</v>
      </c>
      <c r="L57" s="1">
        <f t="shared" si="1"/>
        <v>5</v>
      </c>
      <c r="M57" s="1">
        <f t="shared" si="1"/>
        <v>16</v>
      </c>
      <c r="N57" s="22"/>
      <c r="O57" s="22"/>
      <c r="P57" s="22"/>
      <c r="Q57" s="22"/>
    </row>
    <row r="58" spans="1:17">
      <c r="A58" s="25" t="s">
        <v>404</v>
      </c>
      <c r="B58" s="22">
        <v>12</v>
      </c>
      <c r="C58" s="22">
        <v>5</v>
      </c>
      <c r="D58" s="22">
        <v>17</v>
      </c>
      <c r="E58" s="22">
        <v>6</v>
      </c>
      <c r="F58" s="22">
        <v>5</v>
      </c>
      <c r="G58" s="22">
        <v>9</v>
      </c>
      <c r="H58" s="22">
        <v>6</v>
      </c>
      <c r="I58" s="22">
        <v>5</v>
      </c>
      <c r="J58" s="22">
        <v>9</v>
      </c>
      <c r="K58" s="1">
        <f t="shared" si="1"/>
        <v>8</v>
      </c>
      <c r="L58" s="1">
        <f t="shared" si="1"/>
        <v>5</v>
      </c>
      <c r="M58" s="1">
        <f t="shared" si="1"/>
        <v>11.666666666666666</v>
      </c>
      <c r="N58" s="22"/>
      <c r="O58" s="22"/>
      <c r="P58" s="22"/>
      <c r="Q58" s="22"/>
    </row>
    <row r="59" spans="1:17">
      <c r="A59" s="25" t="s">
        <v>405</v>
      </c>
      <c r="B59" s="22">
        <v>8</v>
      </c>
      <c r="C59" s="22">
        <v>4</v>
      </c>
      <c r="D59" s="22">
        <v>14</v>
      </c>
      <c r="E59" s="22">
        <v>9</v>
      </c>
      <c r="F59" s="22">
        <v>8</v>
      </c>
      <c r="G59" s="22">
        <v>9</v>
      </c>
      <c r="H59" s="22">
        <v>9</v>
      </c>
      <c r="I59" s="22">
        <v>8</v>
      </c>
      <c r="J59" s="22">
        <v>9</v>
      </c>
      <c r="K59" s="1">
        <f t="shared" si="1"/>
        <v>8.6666666666666661</v>
      </c>
      <c r="L59" s="1">
        <f t="shared" si="1"/>
        <v>6.666666666666667</v>
      </c>
      <c r="M59" s="1">
        <f t="shared" si="1"/>
        <v>10.666666666666666</v>
      </c>
      <c r="N59" s="22"/>
      <c r="O59" s="22"/>
      <c r="P59" s="22"/>
      <c r="Q59" s="22"/>
    </row>
    <row r="60" spans="1:17">
      <c r="A60" s="25" t="s">
        <v>406</v>
      </c>
      <c r="B60" s="22">
        <v>10</v>
      </c>
      <c r="C60" s="22">
        <v>2</v>
      </c>
      <c r="D60" s="22">
        <v>13</v>
      </c>
      <c r="E60" s="22">
        <v>7</v>
      </c>
      <c r="F60" s="22">
        <v>4</v>
      </c>
      <c r="G60" s="22">
        <v>10</v>
      </c>
      <c r="H60" s="22">
        <v>7</v>
      </c>
      <c r="I60" s="22">
        <v>4</v>
      </c>
      <c r="J60" s="22">
        <v>10</v>
      </c>
      <c r="K60" s="1">
        <f t="shared" si="1"/>
        <v>8</v>
      </c>
      <c r="L60" s="1">
        <f t="shared" si="1"/>
        <v>3.3333333333333335</v>
      </c>
      <c r="M60" s="1">
        <f t="shared" si="1"/>
        <v>11</v>
      </c>
      <c r="N60" s="22"/>
      <c r="O60" s="22"/>
      <c r="P60" s="22"/>
      <c r="Q60" s="22"/>
    </row>
    <row r="61" spans="1:17">
      <c r="A61" s="25" t="s">
        <v>407</v>
      </c>
      <c r="B61" s="22">
        <v>8</v>
      </c>
      <c r="C61" s="22">
        <v>0</v>
      </c>
      <c r="D61" s="22">
        <v>17</v>
      </c>
      <c r="E61" s="22"/>
      <c r="F61" s="22"/>
      <c r="G61" s="22"/>
      <c r="H61" s="22"/>
      <c r="I61" s="22"/>
      <c r="J61" s="22"/>
      <c r="K61" s="1">
        <f t="shared" si="1"/>
        <v>8</v>
      </c>
      <c r="L61" s="1">
        <f t="shared" si="1"/>
        <v>0</v>
      </c>
      <c r="M61" s="1">
        <f t="shared" si="1"/>
        <v>17</v>
      </c>
      <c r="N61" s="22"/>
      <c r="O61" s="22"/>
      <c r="P61" s="22"/>
      <c r="Q61" s="22"/>
    </row>
    <row r="62" spans="1:17">
      <c r="A62" s="25" t="s">
        <v>408</v>
      </c>
      <c r="B62" s="22">
        <v>12</v>
      </c>
      <c r="C62" s="22">
        <v>9</v>
      </c>
      <c r="D62" s="22">
        <v>15</v>
      </c>
      <c r="E62" s="22">
        <v>6</v>
      </c>
      <c r="F62" s="22">
        <v>3</v>
      </c>
      <c r="G62" s="22">
        <v>8</v>
      </c>
      <c r="H62" s="22">
        <v>6</v>
      </c>
      <c r="I62" s="22">
        <v>3</v>
      </c>
      <c r="J62" s="22">
        <v>8</v>
      </c>
      <c r="K62" s="1">
        <f t="shared" si="1"/>
        <v>8</v>
      </c>
      <c r="L62" s="1">
        <f t="shared" si="1"/>
        <v>5</v>
      </c>
      <c r="M62" s="1">
        <f t="shared" si="1"/>
        <v>10.333333333333334</v>
      </c>
      <c r="N62" s="22"/>
      <c r="O62" s="22"/>
      <c r="P62" s="22"/>
      <c r="Q62" s="22"/>
    </row>
    <row r="63" spans="1:17">
      <c r="A63" s="25" t="s">
        <v>409</v>
      </c>
      <c r="B63" s="22">
        <v>15</v>
      </c>
      <c r="C63" s="22">
        <v>11</v>
      </c>
      <c r="D63" s="22">
        <v>18</v>
      </c>
      <c r="E63" s="22">
        <v>5</v>
      </c>
      <c r="F63" s="22">
        <v>0</v>
      </c>
      <c r="G63" s="22">
        <v>9</v>
      </c>
      <c r="H63" s="22">
        <v>5</v>
      </c>
      <c r="I63" s="22">
        <v>0</v>
      </c>
      <c r="J63" s="22">
        <v>9</v>
      </c>
      <c r="K63" s="1">
        <f t="shared" si="1"/>
        <v>8.3333333333333339</v>
      </c>
      <c r="L63" s="1">
        <f t="shared" si="1"/>
        <v>3.6666666666666665</v>
      </c>
      <c r="M63" s="1">
        <f t="shared" si="1"/>
        <v>12</v>
      </c>
      <c r="N63" s="22"/>
      <c r="O63" s="22"/>
      <c r="P63" s="22"/>
      <c r="Q63" s="22"/>
    </row>
    <row r="64" spans="1:17">
      <c r="A64" s="25" t="s">
        <v>410</v>
      </c>
      <c r="B64" s="22">
        <v>12</v>
      </c>
      <c r="C64" s="22">
        <v>9</v>
      </c>
      <c r="D64" s="22">
        <v>15</v>
      </c>
      <c r="E64" s="22">
        <v>6</v>
      </c>
      <c r="F64" s="22">
        <v>0</v>
      </c>
      <c r="G64" s="22">
        <v>12</v>
      </c>
      <c r="H64" s="22">
        <v>6</v>
      </c>
      <c r="I64" s="22">
        <v>0</v>
      </c>
      <c r="J64" s="22">
        <v>12</v>
      </c>
      <c r="K64" s="1">
        <f t="shared" si="1"/>
        <v>8</v>
      </c>
      <c r="L64" s="1">
        <f t="shared" si="1"/>
        <v>3</v>
      </c>
      <c r="M64" s="1">
        <f t="shared" si="1"/>
        <v>13</v>
      </c>
      <c r="N64" s="22"/>
      <c r="O64" s="22"/>
      <c r="P64" s="22"/>
      <c r="Q64" s="22"/>
    </row>
    <row r="65" spans="1:17">
      <c r="A65" s="25" t="s">
        <v>411</v>
      </c>
      <c r="B65" s="22">
        <v>8</v>
      </c>
      <c r="C65" s="22">
        <v>5</v>
      </c>
      <c r="D65" s="22">
        <v>11</v>
      </c>
      <c r="E65" s="22">
        <v>5</v>
      </c>
      <c r="F65" s="22">
        <v>1</v>
      </c>
      <c r="G65" s="22">
        <v>8</v>
      </c>
      <c r="H65" s="22">
        <v>5</v>
      </c>
      <c r="I65" s="22">
        <v>1</v>
      </c>
      <c r="J65" s="22">
        <v>8</v>
      </c>
      <c r="K65" s="1">
        <f t="shared" si="1"/>
        <v>6</v>
      </c>
      <c r="L65" s="1">
        <f t="shared" si="1"/>
        <v>2.3333333333333335</v>
      </c>
      <c r="M65" s="1">
        <f t="shared" si="1"/>
        <v>9</v>
      </c>
      <c r="N65" s="22"/>
      <c r="O65" s="22"/>
      <c r="P65" s="22"/>
      <c r="Q65" s="22"/>
    </row>
    <row r="66" spans="1:17">
      <c r="A66" s="25" t="s">
        <v>412</v>
      </c>
      <c r="B66" s="22">
        <v>8</v>
      </c>
      <c r="C66" s="22">
        <v>3</v>
      </c>
      <c r="D66" s="22">
        <v>12</v>
      </c>
      <c r="E66" s="22">
        <v>6</v>
      </c>
      <c r="F66" s="22">
        <v>1</v>
      </c>
      <c r="G66" s="22">
        <v>10</v>
      </c>
      <c r="H66" s="22">
        <v>6</v>
      </c>
      <c r="I66" s="22">
        <v>1</v>
      </c>
      <c r="J66" s="22">
        <v>10</v>
      </c>
      <c r="K66" s="1">
        <f t="shared" si="1"/>
        <v>6.666666666666667</v>
      </c>
      <c r="L66" s="1">
        <f t="shared" si="1"/>
        <v>1.6666666666666667</v>
      </c>
      <c r="M66" s="1">
        <f t="shared" si="1"/>
        <v>10.666666666666666</v>
      </c>
      <c r="N66" s="22"/>
      <c r="O66" s="22"/>
      <c r="P66" s="22"/>
      <c r="Q66" s="22"/>
    </row>
    <row r="67" spans="1:17">
      <c r="A67" s="25" t="s">
        <v>413</v>
      </c>
      <c r="B67" s="22">
        <v>10</v>
      </c>
      <c r="C67" s="22">
        <v>8</v>
      </c>
      <c r="D67" s="22">
        <v>12</v>
      </c>
      <c r="E67" s="22">
        <v>5</v>
      </c>
      <c r="F67" s="22">
        <v>3</v>
      </c>
      <c r="G67" s="22">
        <v>8</v>
      </c>
      <c r="H67" s="22">
        <v>5</v>
      </c>
      <c r="I67" s="22">
        <v>3</v>
      </c>
      <c r="J67" s="22">
        <v>8</v>
      </c>
      <c r="K67" s="1">
        <f t="shared" ref="K67:M130" si="2">AVERAGE(B67,E67,H67)</f>
        <v>6.666666666666667</v>
      </c>
      <c r="L67" s="1">
        <f t="shared" si="2"/>
        <v>4.666666666666667</v>
      </c>
      <c r="M67" s="1">
        <f t="shared" si="2"/>
        <v>9.3333333333333339</v>
      </c>
      <c r="N67" s="22"/>
      <c r="O67" s="22"/>
      <c r="P67" s="22"/>
      <c r="Q67" s="22"/>
    </row>
    <row r="68" spans="1:17">
      <c r="A68" s="25" t="s">
        <v>414</v>
      </c>
      <c r="B68" s="22">
        <v>9</v>
      </c>
      <c r="C68" s="22">
        <v>4</v>
      </c>
      <c r="D68" s="22">
        <v>11</v>
      </c>
      <c r="E68" s="22">
        <v>5</v>
      </c>
      <c r="F68" s="22">
        <v>3</v>
      </c>
      <c r="G68" s="22">
        <v>9</v>
      </c>
      <c r="H68" s="22">
        <v>5</v>
      </c>
      <c r="I68" s="22">
        <v>3</v>
      </c>
      <c r="J68" s="22">
        <v>9</v>
      </c>
      <c r="K68" s="1">
        <f t="shared" si="2"/>
        <v>6.333333333333333</v>
      </c>
      <c r="L68" s="1">
        <f t="shared" si="2"/>
        <v>3.3333333333333335</v>
      </c>
      <c r="M68" s="1">
        <f t="shared" si="2"/>
        <v>9.6666666666666661</v>
      </c>
      <c r="N68" s="22"/>
      <c r="O68" s="22"/>
      <c r="P68" s="22"/>
      <c r="Q68" s="22"/>
    </row>
    <row r="69" spans="1:17">
      <c r="A69" s="25" t="s">
        <v>415</v>
      </c>
      <c r="B69" s="22">
        <v>9</v>
      </c>
      <c r="C69" s="22">
        <v>3</v>
      </c>
      <c r="D69" s="22">
        <v>13</v>
      </c>
      <c r="E69" s="22">
        <v>6</v>
      </c>
      <c r="F69" s="22">
        <v>5</v>
      </c>
      <c r="G69" s="22">
        <v>8</v>
      </c>
      <c r="H69" s="22">
        <v>6</v>
      </c>
      <c r="I69" s="22">
        <v>5</v>
      </c>
      <c r="J69" s="22">
        <v>8</v>
      </c>
      <c r="K69" s="1">
        <f t="shared" si="2"/>
        <v>7</v>
      </c>
      <c r="L69" s="1">
        <f t="shared" si="2"/>
        <v>4.333333333333333</v>
      </c>
      <c r="M69" s="1">
        <f t="shared" si="2"/>
        <v>9.6666666666666661</v>
      </c>
      <c r="N69" s="22"/>
      <c r="O69" s="22"/>
      <c r="P69" s="22"/>
      <c r="Q69" s="22"/>
    </row>
    <row r="70" spans="1:17">
      <c r="A70" s="25" t="s">
        <v>416</v>
      </c>
      <c r="B70" s="22">
        <v>7</v>
      </c>
      <c r="C70" s="22">
        <v>2</v>
      </c>
      <c r="D70" s="22">
        <v>13</v>
      </c>
      <c r="E70" s="22">
        <v>6</v>
      </c>
      <c r="F70" s="22">
        <v>2</v>
      </c>
      <c r="G70" s="22">
        <v>9</v>
      </c>
      <c r="H70" s="22">
        <v>6</v>
      </c>
      <c r="I70" s="22">
        <v>2</v>
      </c>
      <c r="J70" s="22">
        <v>9</v>
      </c>
      <c r="K70" s="1">
        <f t="shared" si="2"/>
        <v>6.333333333333333</v>
      </c>
      <c r="L70" s="1">
        <f t="shared" si="2"/>
        <v>2</v>
      </c>
      <c r="M70" s="1">
        <f t="shared" si="2"/>
        <v>10.333333333333334</v>
      </c>
      <c r="N70" s="22"/>
      <c r="O70" s="22"/>
      <c r="P70" s="22"/>
      <c r="Q70" s="22"/>
    </row>
    <row r="71" spans="1:17">
      <c r="A71" s="25" t="s">
        <v>417</v>
      </c>
      <c r="B71" s="22">
        <v>9</v>
      </c>
      <c r="C71" s="22">
        <v>6</v>
      </c>
      <c r="D71" s="22">
        <v>13</v>
      </c>
      <c r="E71" s="22">
        <v>6</v>
      </c>
      <c r="F71" s="22">
        <v>0</v>
      </c>
      <c r="G71" s="22">
        <v>11</v>
      </c>
      <c r="H71" s="22">
        <v>6</v>
      </c>
      <c r="I71" s="22">
        <v>0</v>
      </c>
      <c r="J71" s="22">
        <v>11</v>
      </c>
      <c r="K71" s="1">
        <f t="shared" si="2"/>
        <v>7</v>
      </c>
      <c r="L71" s="1">
        <f t="shared" si="2"/>
        <v>2</v>
      </c>
      <c r="M71" s="1">
        <f t="shared" si="2"/>
        <v>11.666666666666666</v>
      </c>
      <c r="N71" s="22"/>
      <c r="O71" s="22"/>
      <c r="P71" s="22"/>
      <c r="Q71" s="22"/>
    </row>
    <row r="72" spans="1:17">
      <c r="A72" s="25" t="s">
        <v>418</v>
      </c>
      <c r="B72" s="22">
        <v>11</v>
      </c>
      <c r="C72" s="22">
        <v>4</v>
      </c>
      <c r="D72" s="22">
        <v>17</v>
      </c>
      <c r="E72" s="22">
        <v>7</v>
      </c>
      <c r="F72" s="22">
        <v>1</v>
      </c>
      <c r="G72" s="22">
        <v>10</v>
      </c>
      <c r="H72" s="22">
        <v>7</v>
      </c>
      <c r="I72" s="22">
        <v>1</v>
      </c>
      <c r="J72" s="22">
        <v>10</v>
      </c>
      <c r="K72" s="1">
        <f t="shared" si="2"/>
        <v>8.3333333333333339</v>
      </c>
      <c r="L72" s="1">
        <f t="shared" si="2"/>
        <v>2</v>
      </c>
      <c r="M72" s="1">
        <f t="shared" si="2"/>
        <v>12.333333333333334</v>
      </c>
      <c r="N72" s="22"/>
      <c r="O72" s="22"/>
      <c r="P72" s="22"/>
      <c r="Q72" s="22"/>
    </row>
    <row r="73" spans="1:17">
      <c r="A73" s="25" t="s">
        <v>419</v>
      </c>
      <c r="B73" s="22">
        <v>11</v>
      </c>
      <c r="C73" s="22">
        <v>4</v>
      </c>
      <c r="D73" s="22">
        <v>17</v>
      </c>
      <c r="E73" s="22">
        <v>4</v>
      </c>
      <c r="F73" s="22">
        <v>-1</v>
      </c>
      <c r="G73" s="22">
        <v>9</v>
      </c>
      <c r="H73" s="22">
        <v>4</v>
      </c>
      <c r="I73" s="22">
        <v>-1</v>
      </c>
      <c r="J73" s="22">
        <v>9</v>
      </c>
      <c r="K73" s="1">
        <f t="shared" si="2"/>
        <v>6.333333333333333</v>
      </c>
      <c r="L73" s="1">
        <f t="shared" si="2"/>
        <v>0.66666666666666663</v>
      </c>
      <c r="M73" s="1">
        <f t="shared" si="2"/>
        <v>11.666666666666666</v>
      </c>
      <c r="N73" s="22"/>
      <c r="O73" s="22"/>
      <c r="P73" s="22"/>
      <c r="Q73" s="22"/>
    </row>
    <row r="74" spans="1:17">
      <c r="A74" s="25" t="s">
        <v>420</v>
      </c>
      <c r="B74" s="22">
        <v>12</v>
      </c>
      <c r="C74" s="22">
        <v>6</v>
      </c>
      <c r="D74" s="22">
        <v>18</v>
      </c>
      <c r="E74" s="22">
        <v>5</v>
      </c>
      <c r="F74" s="22">
        <v>-2</v>
      </c>
      <c r="G74" s="22">
        <v>12</v>
      </c>
      <c r="H74" s="22">
        <v>5</v>
      </c>
      <c r="I74" s="22">
        <v>-2</v>
      </c>
      <c r="J74" s="22">
        <v>12</v>
      </c>
      <c r="K74" s="1">
        <f t="shared" si="2"/>
        <v>7.333333333333333</v>
      </c>
      <c r="L74" s="1">
        <f t="shared" si="2"/>
        <v>0.66666666666666663</v>
      </c>
      <c r="M74" s="1">
        <f t="shared" si="2"/>
        <v>14</v>
      </c>
      <c r="N74" s="22"/>
      <c r="O74" s="22"/>
      <c r="P74" s="22"/>
      <c r="Q74" s="22"/>
    </row>
    <row r="75" spans="1:17">
      <c r="A75" s="25" t="s">
        <v>421</v>
      </c>
      <c r="B75" s="22">
        <v>12</v>
      </c>
      <c r="C75" s="22">
        <v>10</v>
      </c>
      <c r="D75" s="22">
        <v>15</v>
      </c>
      <c r="E75" s="22">
        <v>6</v>
      </c>
      <c r="F75" s="22">
        <v>-1</v>
      </c>
      <c r="G75" s="22">
        <v>13</v>
      </c>
      <c r="H75" s="22">
        <v>6</v>
      </c>
      <c r="I75" s="22">
        <v>-1</v>
      </c>
      <c r="J75" s="22">
        <v>13</v>
      </c>
      <c r="K75" s="1">
        <f t="shared" si="2"/>
        <v>8</v>
      </c>
      <c r="L75" s="1">
        <f t="shared" si="2"/>
        <v>2.6666666666666665</v>
      </c>
      <c r="M75" s="1">
        <f t="shared" si="2"/>
        <v>13.666666666666666</v>
      </c>
      <c r="N75" s="22"/>
      <c r="O75" s="22"/>
      <c r="P75" s="22"/>
      <c r="Q75" s="22"/>
    </row>
    <row r="76" spans="1:17">
      <c r="A76" s="25" t="s">
        <v>422</v>
      </c>
      <c r="B76" s="22">
        <v>10</v>
      </c>
      <c r="C76" s="22">
        <v>4</v>
      </c>
      <c r="D76" s="22">
        <v>13</v>
      </c>
      <c r="E76" s="22">
        <v>8</v>
      </c>
      <c r="F76" s="22">
        <v>0</v>
      </c>
      <c r="G76" s="22">
        <v>15</v>
      </c>
      <c r="H76" s="22">
        <v>8</v>
      </c>
      <c r="I76" s="22">
        <v>0</v>
      </c>
      <c r="J76" s="22">
        <v>15</v>
      </c>
      <c r="K76" s="1">
        <f t="shared" si="2"/>
        <v>8.6666666666666661</v>
      </c>
      <c r="L76" s="1">
        <f t="shared" si="2"/>
        <v>1.3333333333333333</v>
      </c>
      <c r="M76" s="1">
        <f t="shared" si="2"/>
        <v>14.333333333333334</v>
      </c>
      <c r="N76" s="22"/>
      <c r="O76" s="22"/>
      <c r="P76" s="22"/>
      <c r="Q76" s="22"/>
    </row>
    <row r="77" spans="1:17">
      <c r="A77" s="25" t="s">
        <v>423</v>
      </c>
      <c r="B77" s="22">
        <v>8</v>
      </c>
      <c r="C77" s="22">
        <v>2</v>
      </c>
      <c r="D77" s="22">
        <v>13</v>
      </c>
      <c r="E77" s="22">
        <v>10</v>
      </c>
      <c r="F77" s="22">
        <v>4</v>
      </c>
      <c r="G77" s="22">
        <v>16</v>
      </c>
      <c r="H77" s="22">
        <v>10</v>
      </c>
      <c r="I77" s="22">
        <v>4</v>
      </c>
      <c r="J77" s="22">
        <v>16</v>
      </c>
      <c r="K77" s="1">
        <f t="shared" si="2"/>
        <v>9.3333333333333339</v>
      </c>
      <c r="L77" s="1">
        <f t="shared" si="2"/>
        <v>3.3333333333333335</v>
      </c>
      <c r="M77" s="1">
        <f t="shared" si="2"/>
        <v>15</v>
      </c>
      <c r="N77" s="22"/>
      <c r="O77" s="22"/>
      <c r="P77" s="22"/>
      <c r="Q77" s="22"/>
    </row>
    <row r="78" spans="1:17">
      <c r="A78" s="25" t="s">
        <v>424</v>
      </c>
      <c r="B78" s="22">
        <v>8</v>
      </c>
      <c r="C78" s="22">
        <v>3</v>
      </c>
      <c r="D78" s="22">
        <v>14</v>
      </c>
      <c r="E78" s="22">
        <v>11</v>
      </c>
      <c r="F78" s="22">
        <v>7</v>
      </c>
      <c r="G78" s="22">
        <v>14</v>
      </c>
      <c r="H78" s="22">
        <v>11</v>
      </c>
      <c r="I78" s="22">
        <v>7</v>
      </c>
      <c r="J78" s="22">
        <v>14</v>
      </c>
      <c r="K78" s="1">
        <f t="shared" si="2"/>
        <v>10</v>
      </c>
      <c r="L78" s="1">
        <f t="shared" si="2"/>
        <v>5.666666666666667</v>
      </c>
      <c r="M78" s="1">
        <f t="shared" si="2"/>
        <v>14</v>
      </c>
      <c r="N78" s="22"/>
      <c r="O78" s="22"/>
      <c r="P78" s="22"/>
      <c r="Q78" s="22"/>
    </row>
    <row r="79" spans="1:17">
      <c r="A79" s="25" t="s">
        <v>425</v>
      </c>
      <c r="B79" s="22">
        <v>8</v>
      </c>
      <c r="C79" s="22">
        <v>3</v>
      </c>
      <c r="D79" s="22">
        <v>14</v>
      </c>
      <c r="E79" s="22">
        <v>9</v>
      </c>
      <c r="F79" s="22">
        <v>5</v>
      </c>
      <c r="G79" s="22">
        <v>13</v>
      </c>
      <c r="H79" s="22">
        <v>9</v>
      </c>
      <c r="I79" s="22">
        <v>5</v>
      </c>
      <c r="J79" s="22">
        <v>13</v>
      </c>
      <c r="K79" s="1">
        <f t="shared" si="2"/>
        <v>8.6666666666666661</v>
      </c>
      <c r="L79" s="1">
        <f t="shared" si="2"/>
        <v>4.333333333333333</v>
      </c>
      <c r="M79" s="1">
        <f t="shared" si="2"/>
        <v>13.333333333333334</v>
      </c>
      <c r="N79" s="22"/>
      <c r="O79" s="22"/>
      <c r="P79" s="22"/>
      <c r="Q79" s="22"/>
    </row>
    <row r="80" spans="1:17">
      <c r="A80" s="25" t="s">
        <v>426</v>
      </c>
      <c r="B80" s="22">
        <v>11</v>
      </c>
      <c r="C80" s="22">
        <v>4</v>
      </c>
      <c r="D80" s="22">
        <v>16</v>
      </c>
      <c r="E80" s="22">
        <v>8</v>
      </c>
      <c r="F80" s="22">
        <v>3</v>
      </c>
      <c r="G80" s="22">
        <v>12</v>
      </c>
      <c r="H80" s="22">
        <v>8</v>
      </c>
      <c r="I80" s="22">
        <v>3</v>
      </c>
      <c r="J80" s="22">
        <v>12</v>
      </c>
      <c r="K80" s="1">
        <f t="shared" si="2"/>
        <v>9</v>
      </c>
      <c r="L80" s="1">
        <f t="shared" si="2"/>
        <v>3.3333333333333335</v>
      </c>
      <c r="M80" s="1">
        <f t="shared" si="2"/>
        <v>13.333333333333334</v>
      </c>
      <c r="N80" s="22"/>
      <c r="O80" s="22"/>
      <c r="P80" s="22"/>
      <c r="Q80" s="22"/>
    </row>
    <row r="81" spans="1:17">
      <c r="A81" s="25" t="s">
        <v>427</v>
      </c>
      <c r="B81" s="22">
        <v>11</v>
      </c>
      <c r="C81" s="22">
        <v>5</v>
      </c>
      <c r="D81" s="22">
        <v>20</v>
      </c>
      <c r="E81" s="22">
        <v>7</v>
      </c>
      <c r="F81" s="22">
        <v>2</v>
      </c>
      <c r="G81" s="22">
        <v>12</v>
      </c>
      <c r="H81" s="22">
        <v>7</v>
      </c>
      <c r="I81" s="22">
        <v>2</v>
      </c>
      <c r="J81" s="22">
        <v>12</v>
      </c>
      <c r="K81" s="1">
        <f t="shared" si="2"/>
        <v>8.3333333333333339</v>
      </c>
      <c r="L81" s="1">
        <f t="shared" si="2"/>
        <v>3</v>
      </c>
      <c r="M81" s="1">
        <f t="shared" si="2"/>
        <v>14.666666666666666</v>
      </c>
      <c r="N81" s="22"/>
      <c r="O81" s="22"/>
      <c r="P81" s="22"/>
      <c r="Q81" s="22"/>
    </row>
    <row r="82" spans="1:17">
      <c r="A82" s="25" t="s">
        <v>428</v>
      </c>
      <c r="B82" s="22">
        <v>13</v>
      </c>
      <c r="C82" s="22">
        <v>7</v>
      </c>
      <c r="D82" s="22">
        <v>17</v>
      </c>
      <c r="E82" s="22">
        <v>6</v>
      </c>
      <c r="F82" s="22">
        <v>1</v>
      </c>
      <c r="G82" s="22">
        <v>12</v>
      </c>
      <c r="H82" s="22">
        <v>6</v>
      </c>
      <c r="I82" s="22">
        <v>1</v>
      </c>
      <c r="J82" s="22">
        <v>12</v>
      </c>
      <c r="K82" s="1">
        <f t="shared" si="2"/>
        <v>8.3333333333333339</v>
      </c>
      <c r="L82" s="1">
        <f t="shared" si="2"/>
        <v>3</v>
      </c>
      <c r="M82" s="1">
        <f t="shared" si="2"/>
        <v>13.666666666666666</v>
      </c>
      <c r="N82" s="22"/>
      <c r="O82" s="22"/>
      <c r="P82" s="22"/>
      <c r="Q82" s="22"/>
    </row>
    <row r="83" spans="1:17">
      <c r="A83" s="25" t="s">
        <v>429</v>
      </c>
      <c r="B83" s="22">
        <v>12</v>
      </c>
      <c r="C83" s="22">
        <v>10</v>
      </c>
      <c r="D83" s="22">
        <v>14</v>
      </c>
      <c r="E83" s="22">
        <v>7</v>
      </c>
      <c r="F83" s="22">
        <v>0</v>
      </c>
      <c r="G83" s="22">
        <v>12</v>
      </c>
      <c r="H83" s="22">
        <v>7</v>
      </c>
      <c r="I83" s="22">
        <v>0</v>
      </c>
      <c r="J83" s="22">
        <v>12</v>
      </c>
      <c r="K83" s="1">
        <f t="shared" si="2"/>
        <v>8.6666666666666661</v>
      </c>
      <c r="L83" s="1">
        <f t="shared" si="2"/>
        <v>3.3333333333333335</v>
      </c>
      <c r="M83" s="1">
        <f t="shared" si="2"/>
        <v>12.666666666666666</v>
      </c>
      <c r="N83" s="22"/>
      <c r="O83" s="22"/>
      <c r="P83" s="22"/>
      <c r="Q83" s="22"/>
    </row>
    <row r="84" spans="1:17">
      <c r="A84" s="25" t="s">
        <v>430</v>
      </c>
      <c r="B84" s="22">
        <v>6</v>
      </c>
      <c r="C84" s="22">
        <v>5</v>
      </c>
      <c r="D84" s="22">
        <v>9</v>
      </c>
      <c r="E84" s="22">
        <v>7</v>
      </c>
      <c r="F84" s="22">
        <v>1</v>
      </c>
      <c r="G84" s="22">
        <v>13</v>
      </c>
      <c r="H84" s="22">
        <v>7</v>
      </c>
      <c r="I84" s="22">
        <v>1</v>
      </c>
      <c r="J84" s="22">
        <v>13</v>
      </c>
      <c r="K84" s="1">
        <f t="shared" si="2"/>
        <v>6.666666666666667</v>
      </c>
      <c r="L84" s="1">
        <f t="shared" si="2"/>
        <v>2.3333333333333335</v>
      </c>
      <c r="M84" s="1">
        <f t="shared" si="2"/>
        <v>11.666666666666666</v>
      </c>
      <c r="N84" s="22"/>
      <c r="O84" s="22"/>
      <c r="P84" s="22"/>
      <c r="Q84" s="22"/>
    </row>
    <row r="85" spans="1:17">
      <c r="A85" s="25" t="s">
        <v>431</v>
      </c>
      <c r="B85" s="22">
        <v>6</v>
      </c>
      <c r="C85" s="22">
        <v>5</v>
      </c>
      <c r="D85" s="22">
        <v>8</v>
      </c>
      <c r="E85" s="22">
        <v>9</v>
      </c>
      <c r="F85" s="22">
        <v>3</v>
      </c>
      <c r="G85" s="22">
        <v>17</v>
      </c>
      <c r="H85" s="22">
        <v>9</v>
      </c>
      <c r="I85" s="22">
        <v>3</v>
      </c>
      <c r="J85" s="22">
        <v>17</v>
      </c>
      <c r="K85" s="1">
        <f t="shared" si="2"/>
        <v>8</v>
      </c>
      <c r="L85" s="1">
        <f t="shared" si="2"/>
        <v>3.6666666666666665</v>
      </c>
      <c r="M85" s="1">
        <f t="shared" si="2"/>
        <v>14</v>
      </c>
      <c r="N85" s="22"/>
      <c r="O85" s="22"/>
      <c r="P85" s="22"/>
      <c r="Q85" s="22"/>
    </row>
    <row r="86" spans="1:17">
      <c r="A86" s="25" t="s">
        <v>432</v>
      </c>
      <c r="B86" s="22">
        <v>6</v>
      </c>
      <c r="C86" s="22">
        <v>3</v>
      </c>
      <c r="D86" s="22">
        <v>8</v>
      </c>
      <c r="E86" s="22">
        <v>10</v>
      </c>
      <c r="F86" s="22">
        <v>1</v>
      </c>
      <c r="G86" s="22">
        <v>18</v>
      </c>
      <c r="H86" s="22">
        <v>10</v>
      </c>
      <c r="I86" s="22">
        <v>1</v>
      </c>
      <c r="J86" s="22">
        <v>18</v>
      </c>
      <c r="K86" s="1">
        <f t="shared" si="2"/>
        <v>8.6666666666666661</v>
      </c>
      <c r="L86" s="1">
        <f t="shared" si="2"/>
        <v>1.6666666666666667</v>
      </c>
      <c r="M86" s="1">
        <f t="shared" si="2"/>
        <v>14.666666666666666</v>
      </c>
      <c r="N86" s="22"/>
      <c r="O86" s="22"/>
      <c r="P86" s="22"/>
      <c r="Q86" s="22"/>
    </row>
    <row r="87" spans="1:17">
      <c r="A87" s="25" t="s">
        <v>433</v>
      </c>
      <c r="B87" s="22">
        <v>8</v>
      </c>
      <c r="C87" s="22">
        <v>6</v>
      </c>
      <c r="D87" s="22">
        <v>11</v>
      </c>
      <c r="E87" s="22">
        <v>10</v>
      </c>
      <c r="F87" s="22">
        <v>4</v>
      </c>
      <c r="G87" s="22">
        <v>16</v>
      </c>
      <c r="H87" s="22">
        <v>10</v>
      </c>
      <c r="I87" s="22">
        <v>4</v>
      </c>
      <c r="J87" s="22">
        <v>16</v>
      </c>
      <c r="K87" s="1">
        <f t="shared" si="2"/>
        <v>9.3333333333333339</v>
      </c>
      <c r="L87" s="1">
        <f t="shared" si="2"/>
        <v>4.666666666666667</v>
      </c>
      <c r="M87" s="1">
        <f t="shared" si="2"/>
        <v>14.333333333333334</v>
      </c>
      <c r="N87" s="22"/>
      <c r="O87" s="22"/>
      <c r="P87" s="22"/>
      <c r="Q87" s="22"/>
    </row>
    <row r="88" spans="1:17">
      <c r="A88" s="25" t="s">
        <v>434</v>
      </c>
      <c r="B88" s="22">
        <v>10</v>
      </c>
      <c r="C88" s="22">
        <v>9</v>
      </c>
      <c r="D88" s="22">
        <v>11</v>
      </c>
      <c r="E88" s="22">
        <v>9</v>
      </c>
      <c r="F88" s="22">
        <v>4</v>
      </c>
      <c r="G88" s="22">
        <v>14</v>
      </c>
      <c r="H88" s="22">
        <v>9</v>
      </c>
      <c r="I88" s="22">
        <v>4</v>
      </c>
      <c r="J88" s="22">
        <v>14</v>
      </c>
      <c r="K88" s="1">
        <f t="shared" si="2"/>
        <v>9.3333333333333339</v>
      </c>
      <c r="L88" s="1">
        <f t="shared" si="2"/>
        <v>5.666666666666667</v>
      </c>
      <c r="M88" s="1">
        <f t="shared" si="2"/>
        <v>13</v>
      </c>
      <c r="N88" s="22"/>
      <c r="O88" s="22"/>
      <c r="P88" s="22"/>
      <c r="Q88" s="22"/>
    </row>
    <row r="89" spans="1:17">
      <c r="A89" s="25" t="s">
        <v>435</v>
      </c>
      <c r="B89" s="22">
        <v>10</v>
      </c>
      <c r="C89" s="22">
        <v>7</v>
      </c>
      <c r="D89" s="22">
        <v>13</v>
      </c>
      <c r="E89" s="22">
        <v>10</v>
      </c>
      <c r="F89" s="22">
        <v>5</v>
      </c>
      <c r="G89" s="22">
        <v>16</v>
      </c>
      <c r="H89" s="22">
        <v>10</v>
      </c>
      <c r="I89" s="22">
        <v>5</v>
      </c>
      <c r="J89" s="22">
        <v>16</v>
      </c>
      <c r="K89" s="1">
        <f t="shared" si="2"/>
        <v>10</v>
      </c>
      <c r="L89" s="1">
        <f t="shared" si="2"/>
        <v>5.666666666666667</v>
      </c>
      <c r="M89" s="1">
        <f t="shared" si="2"/>
        <v>15</v>
      </c>
      <c r="N89" s="22"/>
      <c r="O89" s="22"/>
      <c r="P89" s="22"/>
      <c r="Q89" s="22"/>
    </row>
    <row r="90" spans="1:17">
      <c r="A90" s="25" t="s">
        <v>436</v>
      </c>
      <c r="B90" s="22">
        <v>11</v>
      </c>
      <c r="C90" s="22">
        <v>3</v>
      </c>
      <c r="D90" s="22">
        <v>16</v>
      </c>
      <c r="E90" s="22">
        <v>12</v>
      </c>
      <c r="F90" s="22">
        <v>3</v>
      </c>
      <c r="G90" s="22">
        <v>19</v>
      </c>
      <c r="H90" s="22">
        <v>12</v>
      </c>
      <c r="I90" s="22">
        <v>3</v>
      </c>
      <c r="J90" s="22">
        <v>19</v>
      </c>
      <c r="K90" s="1">
        <f t="shared" si="2"/>
        <v>11.666666666666666</v>
      </c>
      <c r="L90" s="1">
        <f t="shared" si="2"/>
        <v>3</v>
      </c>
      <c r="M90" s="1">
        <f t="shared" si="2"/>
        <v>18</v>
      </c>
      <c r="N90" s="22"/>
      <c r="O90" s="22"/>
      <c r="P90" s="22"/>
      <c r="Q90" s="22"/>
    </row>
    <row r="91" spans="1:17">
      <c r="A91" s="25" t="s">
        <v>437</v>
      </c>
      <c r="B91" s="22">
        <v>10</v>
      </c>
      <c r="C91" s="22">
        <v>4</v>
      </c>
      <c r="D91" s="22">
        <v>15</v>
      </c>
      <c r="E91" s="22">
        <v>11</v>
      </c>
      <c r="F91" s="22">
        <v>8</v>
      </c>
      <c r="G91" s="22">
        <v>14</v>
      </c>
      <c r="H91" s="22">
        <v>11</v>
      </c>
      <c r="I91" s="22">
        <v>8</v>
      </c>
      <c r="J91" s="22">
        <v>14</v>
      </c>
      <c r="K91" s="1">
        <f t="shared" si="2"/>
        <v>10.666666666666666</v>
      </c>
      <c r="L91" s="1">
        <f t="shared" si="2"/>
        <v>6.666666666666667</v>
      </c>
      <c r="M91" s="1">
        <f t="shared" si="2"/>
        <v>14.333333333333334</v>
      </c>
      <c r="N91" s="22"/>
      <c r="O91" s="22"/>
      <c r="P91" s="22"/>
      <c r="Q91" s="22"/>
    </row>
    <row r="92" spans="1:17">
      <c r="A92" s="25" t="s">
        <v>438</v>
      </c>
      <c r="B92" s="22">
        <v>9</v>
      </c>
      <c r="C92" s="22">
        <v>8</v>
      </c>
      <c r="D92" s="22">
        <v>11</v>
      </c>
      <c r="E92" s="22">
        <v>10</v>
      </c>
      <c r="F92" s="22">
        <v>9</v>
      </c>
      <c r="G92" s="22">
        <v>12</v>
      </c>
      <c r="H92" s="22">
        <v>10</v>
      </c>
      <c r="I92" s="22">
        <v>9</v>
      </c>
      <c r="J92" s="22">
        <v>12</v>
      </c>
      <c r="K92" s="1">
        <f t="shared" si="2"/>
        <v>9.6666666666666661</v>
      </c>
      <c r="L92" s="1">
        <f t="shared" si="2"/>
        <v>8.6666666666666661</v>
      </c>
      <c r="M92" s="1">
        <f t="shared" si="2"/>
        <v>11.666666666666666</v>
      </c>
      <c r="N92" s="22"/>
      <c r="O92" s="22"/>
      <c r="P92" s="22"/>
      <c r="Q92" s="22"/>
    </row>
    <row r="93" spans="1:17">
      <c r="A93" s="25" t="s">
        <v>439</v>
      </c>
      <c r="B93" s="22">
        <v>7</v>
      </c>
      <c r="C93" s="22">
        <v>4</v>
      </c>
      <c r="D93" s="22">
        <v>9</v>
      </c>
      <c r="E93" s="22">
        <v>12</v>
      </c>
      <c r="F93" s="22">
        <v>8</v>
      </c>
      <c r="G93" s="22">
        <v>16</v>
      </c>
      <c r="H93" s="22">
        <v>12</v>
      </c>
      <c r="I93" s="22">
        <v>8</v>
      </c>
      <c r="J93" s="22">
        <v>16</v>
      </c>
      <c r="K93" s="1">
        <f t="shared" si="2"/>
        <v>10.333333333333334</v>
      </c>
      <c r="L93" s="1">
        <f t="shared" si="2"/>
        <v>6.666666666666667</v>
      </c>
      <c r="M93" s="1">
        <f t="shared" si="2"/>
        <v>13.666666666666666</v>
      </c>
      <c r="N93" s="22"/>
      <c r="O93" s="22"/>
      <c r="P93" s="22"/>
      <c r="Q93" s="22"/>
    </row>
    <row r="94" spans="1:17">
      <c r="A94" s="25" t="s">
        <v>440</v>
      </c>
      <c r="B94" s="22">
        <v>6</v>
      </c>
      <c r="C94" s="22">
        <v>1</v>
      </c>
      <c r="D94" s="22">
        <v>11</v>
      </c>
      <c r="E94" s="22">
        <v>9</v>
      </c>
      <c r="F94" s="22">
        <v>5</v>
      </c>
      <c r="G94" s="22">
        <v>12</v>
      </c>
      <c r="H94" s="22">
        <v>9</v>
      </c>
      <c r="I94" s="22">
        <v>5</v>
      </c>
      <c r="J94" s="22">
        <v>12</v>
      </c>
      <c r="K94" s="1">
        <f t="shared" si="2"/>
        <v>8</v>
      </c>
      <c r="L94" s="1">
        <f t="shared" si="2"/>
        <v>3.6666666666666665</v>
      </c>
      <c r="M94" s="1">
        <f t="shared" si="2"/>
        <v>11.666666666666666</v>
      </c>
      <c r="N94" s="22"/>
      <c r="O94" s="22"/>
      <c r="P94" s="22"/>
      <c r="Q94" s="22"/>
    </row>
    <row r="95" spans="1:17">
      <c r="A95" s="25" t="s">
        <v>441</v>
      </c>
      <c r="B95" s="22">
        <v>6</v>
      </c>
      <c r="C95" s="22">
        <v>0</v>
      </c>
      <c r="D95" s="22">
        <v>12</v>
      </c>
      <c r="E95" s="22">
        <v>7</v>
      </c>
      <c r="F95" s="22">
        <v>4</v>
      </c>
      <c r="G95" s="22">
        <v>11</v>
      </c>
      <c r="H95" s="22">
        <v>7</v>
      </c>
      <c r="I95" s="22">
        <v>4</v>
      </c>
      <c r="J95" s="22">
        <v>11</v>
      </c>
      <c r="K95" s="1">
        <f t="shared" si="2"/>
        <v>6.666666666666667</v>
      </c>
      <c r="L95" s="1">
        <f t="shared" si="2"/>
        <v>2.6666666666666665</v>
      </c>
      <c r="M95" s="1">
        <f t="shared" si="2"/>
        <v>11.333333333333334</v>
      </c>
      <c r="N95" s="22"/>
      <c r="O95" s="22"/>
      <c r="P95" s="22"/>
      <c r="Q95" s="22"/>
    </row>
    <row r="96" spans="1:17">
      <c r="A96" s="25" t="s">
        <v>442</v>
      </c>
      <c r="B96" s="22">
        <v>10</v>
      </c>
      <c r="C96" s="22">
        <v>2</v>
      </c>
      <c r="D96" s="22">
        <v>15</v>
      </c>
      <c r="E96" s="22">
        <v>9</v>
      </c>
      <c r="F96" s="22">
        <v>3</v>
      </c>
      <c r="G96" s="22">
        <v>13</v>
      </c>
      <c r="H96" s="22">
        <v>9</v>
      </c>
      <c r="I96" s="22">
        <v>3</v>
      </c>
      <c r="J96" s="22">
        <v>13</v>
      </c>
      <c r="K96" s="1">
        <f t="shared" si="2"/>
        <v>9.3333333333333339</v>
      </c>
      <c r="L96" s="1">
        <f t="shared" si="2"/>
        <v>2.6666666666666665</v>
      </c>
      <c r="M96" s="1">
        <f t="shared" si="2"/>
        <v>13.666666666666666</v>
      </c>
      <c r="N96" s="22"/>
      <c r="O96" s="22"/>
      <c r="P96" s="22"/>
      <c r="Q96" s="22"/>
    </row>
    <row r="97" spans="1:17">
      <c r="A97" s="25" t="s">
        <v>443</v>
      </c>
      <c r="B97" s="22">
        <v>11</v>
      </c>
      <c r="C97" s="22">
        <v>5</v>
      </c>
      <c r="D97" s="22">
        <v>15</v>
      </c>
      <c r="E97" s="22">
        <v>9</v>
      </c>
      <c r="F97" s="22">
        <v>2</v>
      </c>
      <c r="G97" s="22">
        <v>15</v>
      </c>
      <c r="H97" s="22">
        <v>9</v>
      </c>
      <c r="I97" s="22">
        <v>2</v>
      </c>
      <c r="J97" s="22">
        <v>15</v>
      </c>
      <c r="K97" s="1">
        <f t="shared" si="2"/>
        <v>9.6666666666666661</v>
      </c>
      <c r="L97" s="1">
        <f t="shared" si="2"/>
        <v>3</v>
      </c>
      <c r="M97" s="1">
        <f t="shared" si="2"/>
        <v>15</v>
      </c>
      <c r="N97" s="22"/>
      <c r="O97" s="22"/>
      <c r="P97" s="22"/>
      <c r="Q97" s="22"/>
    </row>
    <row r="98" spans="1:17">
      <c r="A98" s="25" t="s">
        <v>444</v>
      </c>
      <c r="B98" s="22">
        <v>11</v>
      </c>
      <c r="C98" s="22">
        <v>4</v>
      </c>
      <c r="D98" s="22">
        <v>16</v>
      </c>
      <c r="E98" s="22">
        <v>10</v>
      </c>
      <c r="F98" s="22">
        <v>2</v>
      </c>
      <c r="G98" s="22">
        <v>17</v>
      </c>
      <c r="H98" s="22">
        <v>10</v>
      </c>
      <c r="I98" s="22">
        <v>2</v>
      </c>
      <c r="J98" s="22">
        <v>17</v>
      </c>
      <c r="K98" s="1">
        <f t="shared" si="2"/>
        <v>10.333333333333334</v>
      </c>
      <c r="L98" s="1">
        <f t="shared" si="2"/>
        <v>2.6666666666666665</v>
      </c>
      <c r="M98" s="1">
        <f t="shared" si="2"/>
        <v>16.666666666666668</v>
      </c>
      <c r="N98" s="22"/>
      <c r="O98" s="22"/>
      <c r="P98" s="22"/>
      <c r="Q98" s="22"/>
    </row>
    <row r="99" spans="1:17">
      <c r="A99" s="25" t="s">
        <v>445</v>
      </c>
      <c r="B99" s="22">
        <v>11</v>
      </c>
      <c r="C99" s="22">
        <v>5</v>
      </c>
      <c r="D99" s="22">
        <v>16</v>
      </c>
      <c r="E99" s="22">
        <v>13</v>
      </c>
      <c r="F99" s="22">
        <v>7</v>
      </c>
      <c r="G99" s="22">
        <v>18</v>
      </c>
      <c r="H99" s="22">
        <v>13</v>
      </c>
      <c r="I99" s="22">
        <v>7</v>
      </c>
      <c r="J99" s="22">
        <v>18</v>
      </c>
      <c r="K99" s="1">
        <f t="shared" si="2"/>
        <v>12.333333333333334</v>
      </c>
      <c r="L99" s="1">
        <f t="shared" si="2"/>
        <v>6.333333333333333</v>
      </c>
      <c r="M99" s="1">
        <f t="shared" si="2"/>
        <v>17.333333333333332</v>
      </c>
      <c r="N99" s="22"/>
      <c r="O99" s="22"/>
      <c r="P99" s="22"/>
      <c r="Q99" s="22"/>
    </row>
    <row r="100" spans="1:17">
      <c r="A100" s="25" t="s">
        <v>446</v>
      </c>
      <c r="B100" s="22">
        <v>10</v>
      </c>
      <c r="C100" s="22">
        <v>0</v>
      </c>
      <c r="D100" s="22">
        <v>16</v>
      </c>
      <c r="E100" s="22">
        <v>19</v>
      </c>
      <c r="F100" s="22">
        <v>15</v>
      </c>
      <c r="G100" s="22">
        <v>21</v>
      </c>
      <c r="H100" s="22">
        <v>19</v>
      </c>
      <c r="I100" s="22">
        <v>15</v>
      </c>
      <c r="J100" s="22">
        <v>21</v>
      </c>
      <c r="K100" s="1">
        <f t="shared" si="2"/>
        <v>16</v>
      </c>
      <c r="L100" s="1">
        <f t="shared" si="2"/>
        <v>10</v>
      </c>
      <c r="M100" s="1">
        <f t="shared" si="2"/>
        <v>19.333333333333332</v>
      </c>
      <c r="N100" s="22"/>
      <c r="O100" s="22"/>
      <c r="P100" s="22"/>
      <c r="Q100" s="22"/>
    </row>
    <row r="101" spans="1:17">
      <c r="A101" s="25" t="s">
        <v>447</v>
      </c>
      <c r="B101" s="22">
        <v>10</v>
      </c>
      <c r="C101" s="22">
        <v>2</v>
      </c>
      <c r="D101" s="22">
        <v>17</v>
      </c>
      <c r="E101" s="22">
        <v>16</v>
      </c>
      <c r="F101" s="22">
        <v>8</v>
      </c>
      <c r="G101" s="22">
        <v>20</v>
      </c>
      <c r="H101" s="22">
        <v>16</v>
      </c>
      <c r="I101" s="22">
        <v>8</v>
      </c>
      <c r="J101" s="22">
        <v>20</v>
      </c>
      <c r="K101" s="1">
        <f t="shared" si="2"/>
        <v>14</v>
      </c>
      <c r="L101" s="1">
        <f t="shared" si="2"/>
        <v>6</v>
      </c>
      <c r="M101" s="1">
        <f t="shared" si="2"/>
        <v>19</v>
      </c>
      <c r="N101" s="22"/>
      <c r="O101" s="22"/>
      <c r="P101" s="22"/>
      <c r="Q101" s="22"/>
    </row>
    <row r="102" spans="1:17">
      <c r="A102" s="25" t="s">
        <v>448</v>
      </c>
      <c r="B102" s="22">
        <v>12</v>
      </c>
      <c r="C102" s="22">
        <v>4</v>
      </c>
      <c r="D102" s="22">
        <v>19</v>
      </c>
      <c r="E102" s="22">
        <v>9</v>
      </c>
      <c r="F102" s="22">
        <v>5</v>
      </c>
      <c r="G102" s="22">
        <v>13</v>
      </c>
      <c r="H102" s="22">
        <v>9</v>
      </c>
      <c r="I102" s="22">
        <v>5</v>
      </c>
      <c r="J102" s="22">
        <v>13</v>
      </c>
      <c r="K102" s="1">
        <f t="shared" si="2"/>
        <v>10</v>
      </c>
      <c r="L102" s="1">
        <f t="shared" si="2"/>
        <v>4.666666666666667</v>
      </c>
      <c r="M102" s="1">
        <f t="shared" si="2"/>
        <v>15</v>
      </c>
      <c r="N102" s="22"/>
      <c r="O102" s="22"/>
      <c r="P102" s="22"/>
      <c r="Q102" s="22"/>
    </row>
    <row r="103" spans="1:17">
      <c r="A103" s="25" t="s">
        <v>449</v>
      </c>
      <c r="B103" s="22">
        <v>14</v>
      </c>
      <c r="C103" s="22">
        <v>6</v>
      </c>
      <c r="D103" s="22">
        <v>22</v>
      </c>
      <c r="E103" s="22">
        <v>10</v>
      </c>
      <c r="F103" s="22">
        <v>1</v>
      </c>
      <c r="G103" s="22">
        <v>18</v>
      </c>
      <c r="H103" s="22">
        <v>10</v>
      </c>
      <c r="I103" s="22">
        <v>1</v>
      </c>
      <c r="J103" s="22">
        <v>18</v>
      </c>
      <c r="K103" s="1">
        <f t="shared" si="2"/>
        <v>11.333333333333334</v>
      </c>
      <c r="L103" s="1">
        <f t="shared" si="2"/>
        <v>2.6666666666666665</v>
      </c>
      <c r="M103" s="1">
        <f t="shared" si="2"/>
        <v>19.333333333333332</v>
      </c>
      <c r="N103" s="22"/>
      <c r="O103" s="22"/>
      <c r="P103" s="22"/>
      <c r="Q103" s="22"/>
    </row>
    <row r="104" spans="1:17">
      <c r="A104" s="25" t="s">
        <v>450</v>
      </c>
      <c r="B104" s="22">
        <v>15</v>
      </c>
      <c r="C104" s="22">
        <v>7</v>
      </c>
      <c r="D104" s="22">
        <v>24</v>
      </c>
      <c r="E104" s="22">
        <v>12</v>
      </c>
      <c r="F104" s="22">
        <v>4</v>
      </c>
      <c r="G104" s="22">
        <v>18</v>
      </c>
      <c r="H104" s="22">
        <v>12</v>
      </c>
      <c r="I104" s="22">
        <v>4</v>
      </c>
      <c r="J104" s="22">
        <v>18</v>
      </c>
      <c r="K104" s="1">
        <f t="shared" si="2"/>
        <v>13</v>
      </c>
      <c r="L104" s="1">
        <f t="shared" si="2"/>
        <v>5</v>
      </c>
      <c r="M104" s="1">
        <f t="shared" si="2"/>
        <v>20</v>
      </c>
      <c r="N104" s="22"/>
      <c r="O104" s="22"/>
      <c r="P104" s="22"/>
      <c r="Q104" s="22"/>
    </row>
    <row r="105" spans="1:17">
      <c r="A105" s="25" t="s">
        <v>451</v>
      </c>
      <c r="B105" s="22">
        <v>18</v>
      </c>
      <c r="C105" s="22">
        <v>11</v>
      </c>
      <c r="D105" s="22">
        <v>23</v>
      </c>
      <c r="E105" s="22">
        <v>12</v>
      </c>
      <c r="F105" s="22">
        <v>5</v>
      </c>
      <c r="G105" s="22">
        <v>16</v>
      </c>
      <c r="H105" s="22">
        <v>12</v>
      </c>
      <c r="I105" s="22">
        <v>5</v>
      </c>
      <c r="J105" s="22">
        <v>16</v>
      </c>
      <c r="K105" s="1">
        <f t="shared" si="2"/>
        <v>14</v>
      </c>
      <c r="L105" s="1">
        <f t="shared" si="2"/>
        <v>7</v>
      </c>
      <c r="M105" s="1">
        <f t="shared" si="2"/>
        <v>18.333333333333332</v>
      </c>
      <c r="N105" s="22"/>
      <c r="O105" s="22"/>
      <c r="P105" s="22"/>
      <c r="Q105" s="22"/>
    </row>
    <row r="106" spans="1:17">
      <c r="A106" s="25" t="s">
        <v>452</v>
      </c>
      <c r="B106" s="22">
        <v>13</v>
      </c>
      <c r="C106" s="22">
        <v>8</v>
      </c>
      <c r="D106" s="22">
        <v>15</v>
      </c>
      <c r="E106" s="22">
        <v>11</v>
      </c>
      <c r="F106" s="22">
        <v>5</v>
      </c>
      <c r="G106" s="22">
        <v>19</v>
      </c>
      <c r="H106" s="22">
        <v>11</v>
      </c>
      <c r="I106" s="22">
        <v>5</v>
      </c>
      <c r="J106" s="22">
        <v>19</v>
      </c>
      <c r="K106" s="1">
        <f t="shared" si="2"/>
        <v>11.666666666666666</v>
      </c>
      <c r="L106" s="1">
        <f t="shared" si="2"/>
        <v>6</v>
      </c>
      <c r="M106" s="1">
        <f t="shared" si="2"/>
        <v>17.666666666666668</v>
      </c>
      <c r="N106" s="22"/>
      <c r="O106" s="22"/>
      <c r="P106" s="22"/>
      <c r="Q106" s="22"/>
    </row>
    <row r="107" spans="1:17">
      <c r="A107" s="25" t="s">
        <v>453</v>
      </c>
      <c r="B107" s="22">
        <v>10</v>
      </c>
      <c r="C107" s="22">
        <v>5</v>
      </c>
      <c r="D107" s="22">
        <v>13</v>
      </c>
      <c r="E107" s="22">
        <v>12</v>
      </c>
      <c r="F107" s="22">
        <v>7</v>
      </c>
      <c r="G107" s="22">
        <v>16</v>
      </c>
      <c r="H107" s="22">
        <v>12</v>
      </c>
      <c r="I107" s="22">
        <v>7</v>
      </c>
      <c r="J107" s="22">
        <v>16</v>
      </c>
      <c r="K107" s="1">
        <f t="shared" si="2"/>
        <v>11.333333333333334</v>
      </c>
      <c r="L107" s="1">
        <f t="shared" si="2"/>
        <v>6.333333333333333</v>
      </c>
      <c r="M107" s="1">
        <f t="shared" si="2"/>
        <v>15</v>
      </c>
      <c r="N107" s="22"/>
      <c r="O107" s="22"/>
      <c r="P107" s="22"/>
      <c r="Q107" s="22"/>
    </row>
    <row r="108" spans="1:17">
      <c r="A108" s="25" t="s">
        <v>454</v>
      </c>
      <c r="B108" s="22">
        <v>10</v>
      </c>
      <c r="C108" s="22">
        <v>1</v>
      </c>
      <c r="D108" s="22">
        <v>18</v>
      </c>
      <c r="E108" s="22">
        <v>13</v>
      </c>
      <c r="F108" s="22">
        <v>6</v>
      </c>
      <c r="G108" s="22">
        <v>17</v>
      </c>
      <c r="H108" s="22">
        <v>13</v>
      </c>
      <c r="I108" s="22">
        <v>6</v>
      </c>
      <c r="J108" s="22">
        <v>17</v>
      </c>
      <c r="K108" s="1">
        <f t="shared" si="2"/>
        <v>12</v>
      </c>
      <c r="L108" s="1">
        <f t="shared" si="2"/>
        <v>4.333333333333333</v>
      </c>
      <c r="M108" s="1">
        <f t="shared" si="2"/>
        <v>17.333333333333332</v>
      </c>
      <c r="N108" s="22"/>
      <c r="O108" s="22"/>
      <c r="P108" s="22"/>
      <c r="Q108" s="22"/>
    </row>
    <row r="109" spans="1:17">
      <c r="A109" s="25" t="s">
        <v>455</v>
      </c>
      <c r="B109" s="22">
        <v>13</v>
      </c>
      <c r="C109" s="22">
        <v>4</v>
      </c>
      <c r="D109" s="22">
        <v>20</v>
      </c>
      <c r="E109" s="22">
        <v>11</v>
      </c>
      <c r="F109" s="22">
        <v>6</v>
      </c>
      <c r="G109" s="22">
        <v>13</v>
      </c>
      <c r="H109" s="22">
        <v>11</v>
      </c>
      <c r="I109" s="22">
        <v>6</v>
      </c>
      <c r="J109" s="22">
        <v>13</v>
      </c>
      <c r="K109" s="1">
        <f t="shared" si="2"/>
        <v>11.666666666666666</v>
      </c>
      <c r="L109" s="1">
        <f t="shared" si="2"/>
        <v>5.333333333333333</v>
      </c>
      <c r="M109" s="1">
        <f t="shared" si="2"/>
        <v>15.333333333333334</v>
      </c>
      <c r="N109" s="22"/>
      <c r="O109" s="22"/>
      <c r="P109" s="22"/>
      <c r="Q109" s="22"/>
    </row>
    <row r="110" spans="1:17">
      <c r="A110" s="25" t="s">
        <v>456</v>
      </c>
      <c r="B110" s="22">
        <v>15</v>
      </c>
      <c r="C110" s="22">
        <v>7</v>
      </c>
      <c r="D110" s="22">
        <v>22</v>
      </c>
      <c r="E110" s="22">
        <v>10</v>
      </c>
      <c r="F110" s="22">
        <v>4</v>
      </c>
      <c r="G110" s="22">
        <v>14</v>
      </c>
      <c r="H110" s="22">
        <v>10</v>
      </c>
      <c r="I110" s="22">
        <v>4</v>
      </c>
      <c r="J110" s="22">
        <v>14</v>
      </c>
      <c r="K110" s="1">
        <f t="shared" si="2"/>
        <v>11.666666666666666</v>
      </c>
      <c r="L110" s="1">
        <f t="shared" si="2"/>
        <v>5</v>
      </c>
      <c r="M110" s="1">
        <f t="shared" si="2"/>
        <v>16.666666666666668</v>
      </c>
      <c r="N110" s="22"/>
      <c r="O110" s="22"/>
      <c r="P110" s="22"/>
      <c r="Q110" s="22"/>
    </row>
    <row r="111" spans="1:17">
      <c r="A111" s="25" t="s">
        <v>457</v>
      </c>
      <c r="B111" s="22">
        <v>16</v>
      </c>
      <c r="C111" s="22">
        <v>10</v>
      </c>
      <c r="D111" s="22">
        <v>23</v>
      </c>
      <c r="E111" s="22">
        <v>12</v>
      </c>
      <c r="F111" s="22">
        <v>3</v>
      </c>
      <c r="G111" s="22">
        <v>20</v>
      </c>
      <c r="H111" s="22">
        <v>12</v>
      </c>
      <c r="I111" s="22">
        <v>3</v>
      </c>
      <c r="J111" s="22">
        <v>20</v>
      </c>
      <c r="K111" s="1">
        <f t="shared" si="2"/>
        <v>13.333333333333334</v>
      </c>
      <c r="L111" s="1">
        <f t="shared" si="2"/>
        <v>5.333333333333333</v>
      </c>
      <c r="M111" s="1">
        <f t="shared" si="2"/>
        <v>21</v>
      </c>
      <c r="N111" s="22"/>
      <c r="O111" s="22"/>
      <c r="P111" s="22"/>
      <c r="Q111" s="22"/>
    </row>
    <row r="112" spans="1:17">
      <c r="A112" s="25" t="s">
        <v>458</v>
      </c>
      <c r="B112" s="22">
        <v>15</v>
      </c>
      <c r="C112" s="22">
        <v>13</v>
      </c>
      <c r="D112" s="22">
        <v>16</v>
      </c>
      <c r="E112" s="22">
        <v>13</v>
      </c>
      <c r="F112" s="22">
        <v>10</v>
      </c>
      <c r="G112" s="22">
        <v>15</v>
      </c>
      <c r="H112" s="22">
        <v>13</v>
      </c>
      <c r="I112" s="22">
        <v>10</v>
      </c>
      <c r="J112" s="22">
        <v>15</v>
      </c>
      <c r="K112" s="1">
        <f t="shared" si="2"/>
        <v>13.666666666666666</v>
      </c>
      <c r="L112" s="1">
        <f t="shared" si="2"/>
        <v>11</v>
      </c>
      <c r="M112" s="1">
        <f t="shared" si="2"/>
        <v>15.333333333333334</v>
      </c>
      <c r="N112" s="22"/>
      <c r="O112" s="22"/>
      <c r="P112" s="22"/>
      <c r="Q112" s="22"/>
    </row>
    <row r="113" spans="1:17">
      <c r="A113" s="25" t="s">
        <v>459</v>
      </c>
      <c r="B113" s="22">
        <v>13</v>
      </c>
      <c r="C113" s="22">
        <v>12</v>
      </c>
      <c r="D113" s="22">
        <v>13</v>
      </c>
      <c r="E113" s="22">
        <v>12</v>
      </c>
      <c r="F113" s="22">
        <v>9</v>
      </c>
      <c r="G113" s="22">
        <v>14</v>
      </c>
      <c r="H113" s="22">
        <v>12</v>
      </c>
      <c r="I113" s="22">
        <v>9</v>
      </c>
      <c r="J113" s="22">
        <v>14</v>
      </c>
      <c r="K113" s="1">
        <f t="shared" si="2"/>
        <v>12.333333333333334</v>
      </c>
      <c r="L113" s="1">
        <f t="shared" si="2"/>
        <v>10</v>
      </c>
      <c r="M113" s="1">
        <f t="shared" si="2"/>
        <v>13.666666666666666</v>
      </c>
      <c r="N113" s="22"/>
      <c r="O113" s="22"/>
      <c r="P113" s="22"/>
      <c r="Q113" s="22"/>
    </row>
    <row r="114" spans="1:17">
      <c r="A114" s="25" t="s">
        <v>460</v>
      </c>
      <c r="B114" s="22">
        <v>13</v>
      </c>
      <c r="C114" s="22">
        <v>10</v>
      </c>
      <c r="D114" s="22">
        <v>16</v>
      </c>
      <c r="E114" s="22">
        <v>13</v>
      </c>
      <c r="F114" s="22">
        <v>11</v>
      </c>
      <c r="G114" s="22">
        <v>16</v>
      </c>
      <c r="H114" s="22">
        <v>13</v>
      </c>
      <c r="I114" s="22">
        <v>11</v>
      </c>
      <c r="J114" s="22">
        <v>16</v>
      </c>
      <c r="K114" s="1">
        <f t="shared" si="2"/>
        <v>13</v>
      </c>
      <c r="L114" s="1">
        <f t="shared" si="2"/>
        <v>10.666666666666666</v>
      </c>
      <c r="M114" s="1">
        <f t="shared" si="2"/>
        <v>16</v>
      </c>
      <c r="N114" s="22"/>
      <c r="O114" s="22"/>
      <c r="P114" s="22"/>
      <c r="Q114" s="22"/>
    </row>
    <row r="115" spans="1:17">
      <c r="A115" s="25" t="s">
        <v>461</v>
      </c>
      <c r="B115" s="22">
        <v>13</v>
      </c>
      <c r="C115" s="22">
        <v>7</v>
      </c>
      <c r="D115" s="22">
        <v>17</v>
      </c>
      <c r="E115" s="22">
        <v>16</v>
      </c>
      <c r="F115" s="22">
        <v>11</v>
      </c>
      <c r="G115" s="22">
        <v>21</v>
      </c>
      <c r="H115" s="22">
        <v>16</v>
      </c>
      <c r="I115" s="22">
        <v>11</v>
      </c>
      <c r="J115" s="22">
        <v>21</v>
      </c>
      <c r="K115" s="1">
        <f t="shared" si="2"/>
        <v>15</v>
      </c>
      <c r="L115" s="1">
        <f t="shared" si="2"/>
        <v>9.6666666666666661</v>
      </c>
      <c r="M115" s="1">
        <f t="shared" si="2"/>
        <v>19.666666666666668</v>
      </c>
      <c r="N115" s="22"/>
      <c r="O115" s="22"/>
      <c r="P115" s="22"/>
      <c r="Q115" s="22"/>
    </row>
    <row r="116" spans="1:17">
      <c r="A116" s="25" t="s">
        <v>462</v>
      </c>
      <c r="B116" s="22">
        <v>14</v>
      </c>
      <c r="C116" s="22">
        <v>6</v>
      </c>
      <c r="D116" s="22">
        <v>21</v>
      </c>
      <c r="E116" s="22">
        <v>16</v>
      </c>
      <c r="F116" s="22">
        <v>10</v>
      </c>
      <c r="G116" s="22">
        <v>21</v>
      </c>
      <c r="H116" s="22">
        <v>16</v>
      </c>
      <c r="I116" s="22">
        <v>10</v>
      </c>
      <c r="J116" s="22">
        <v>21</v>
      </c>
      <c r="K116" s="1">
        <f t="shared" si="2"/>
        <v>15.333333333333334</v>
      </c>
      <c r="L116" s="1">
        <f t="shared" si="2"/>
        <v>8.6666666666666661</v>
      </c>
      <c r="M116" s="1">
        <f t="shared" si="2"/>
        <v>21</v>
      </c>
      <c r="N116" s="22"/>
      <c r="O116" s="22"/>
      <c r="P116" s="22"/>
      <c r="Q116" s="22"/>
    </row>
    <row r="117" spans="1:17">
      <c r="A117" s="25" t="s">
        <v>463</v>
      </c>
      <c r="B117" s="22">
        <v>18</v>
      </c>
      <c r="C117" s="22">
        <v>8</v>
      </c>
      <c r="D117" s="22">
        <v>24</v>
      </c>
      <c r="E117" s="22">
        <v>15</v>
      </c>
      <c r="F117" s="22">
        <v>10</v>
      </c>
      <c r="G117" s="22">
        <v>20</v>
      </c>
      <c r="H117" s="22">
        <v>15</v>
      </c>
      <c r="I117" s="22">
        <v>10</v>
      </c>
      <c r="J117" s="22">
        <v>20</v>
      </c>
      <c r="K117" s="1">
        <f t="shared" si="2"/>
        <v>16</v>
      </c>
      <c r="L117" s="1">
        <f t="shared" si="2"/>
        <v>9.3333333333333339</v>
      </c>
      <c r="M117" s="1">
        <f t="shared" si="2"/>
        <v>21.333333333333332</v>
      </c>
      <c r="N117" s="22"/>
      <c r="O117" s="22"/>
      <c r="P117" s="22"/>
      <c r="Q117" s="22"/>
    </row>
    <row r="118" spans="1:17">
      <c r="A118" s="25" t="s">
        <v>464</v>
      </c>
      <c r="B118" s="22">
        <v>17</v>
      </c>
      <c r="C118" s="22">
        <v>10</v>
      </c>
      <c r="D118" s="22">
        <v>21</v>
      </c>
      <c r="E118" s="22">
        <v>15</v>
      </c>
      <c r="F118" s="22">
        <v>9</v>
      </c>
      <c r="G118" s="22">
        <v>20</v>
      </c>
      <c r="H118" s="22">
        <v>15</v>
      </c>
      <c r="I118" s="22">
        <v>9</v>
      </c>
      <c r="J118" s="22">
        <v>20</v>
      </c>
      <c r="K118" s="1">
        <f t="shared" si="2"/>
        <v>15.666666666666666</v>
      </c>
      <c r="L118" s="1">
        <f t="shared" si="2"/>
        <v>9.3333333333333339</v>
      </c>
      <c r="M118" s="1">
        <f t="shared" si="2"/>
        <v>20.333333333333332</v>
      </c>
      <c r="N118" s="22"/>
      <c r="O118" s="22"/>
      <c r="P118" s="22"/>
      <c r="Q118" s="22"/>
    </row>
    <row r="119" spans="1:17">
      <c r="A119" s="25" t="s">
        <v>465</v>
      </c>
      <c r="B119" s="22">
        <v>17</v>
      </c>
      <c r="C119" s="22">
        <v>9</v>
      </c>
      <c r="D119" s="22">
        <v>23</v>
      </c>
      <c r="E119" s="22">
        <v>14</v>
      </c>
      <c r="F119" s="22">
        <v>10</v>
      </c>
      <c r="G119" s="22">
        <v>18</v>
      </c>
      <c r="H119" s="22">
        <v>14</v>
      </c>
      <c r="I119" s="22">
        <v>10</v>
      </c>
      <c r="J119" s="22">
        <v>18</v>
      </c>
      <c r="K119" s="1">
        <f t="shared" si="2"/>
        <v>15</v>
      </c>
      <c r="L119" s="1">
        <f t="shared" si="2"/>
        <v>9.6666666666666661</v>
      </c>
      <c r="M119" s="1">
        <f t="shared" si="2"/>
        <v>19.666666666666668</v>
      </c>
      <c r="N119" s="22"/>
      <c r="O119" s="22"/>
      <c r="P119" s="22"/>
      <c r="Q119" s="22"/>
    </row>
    <row r="120" spans="1:17">
      <c r="A120" s="25" t="s">
        <v>466</v>
      </c>
      <c r="B120" s="22">
        <v>16</v>
      </c>
      <c r="C120" s="22">
        <v>11</v>
      </c>
      <c r="D120" s="22">
        <v>21</v>
      </c>
      <c r="E120" s="22">
        <v>12</v>
      </c>
      <c r="F120" s="22">
        <v>7</v>
      </c>
      <c r="G120" s="22">
        <v>17</v>
      </c>
      <c r="H120" s="22">
        <v>12</v>
      </c>
      <c r="I120" s="22">
        <v>7</v>
      </c>
      <c r="J120" s="22">
        <v>17</v>
      </c>
      <c r="K120" s="1">
        <f t="shared" si="2"/>
        <v>13.333333333333334</v>
      </c>
      <c r="L120" s="1">
        <f t="shared" si="2"/>
        <v>8.3333333333333339</v>
      </c>
      <c r="M120" s="1">
        <f t="shared" si="2"/>
        <v>18.333333333333332</v>
      </c>
      <c r="N120" s="22"/>
      <c r="O120" s="22"/>
      <c r="P120" s="22"/>
      <c r="Q120" s="22"/>
    </row>
    <row r="121" spans="1:17">
      <c r="A121" s="25" t="s">
        <v>467</v>
      </c>
      <c r="B121" s="22">
        <v>17</v>
      </c>
      <c r="C121" s="22">
        <v>13</v>
      </c>
      <c r="D121" s="22">
        <v>23</v>
      </c>
      <c r="E121" s="22">
        <v>13</v>
      </c>
      <c r="F121" s="22">
        <v>6</v>
      </c>
      <c r="G121" s="22">
        <v>18</v>
      </c>
      <c r="H121" s="22">
        <v>13</v>
      </c>
      <c r="I121" s="22">
        <v>6</v>
      </c>
      <c r="J121" s="22">
        <v>18</v>
      </c>
      <c r="K121" s="1">
        <f t="shared" si="2"/>
        <v>14.333333333333334</v>
      </c>
      <c r="L121" s="1">
        <f t="shared" si="2"/>
        <v>8.3333333333333339</v>
      </c>
      <c r="M121" s="1">
        <f t="shared" si="2"/>
        <v>19.666666666666668</v>
      </c>
      <c r="N121" s="22"/>
      <c r="O121" s="22"/>
      <c r="P121" s="22"/>
      <c r="Q121" s="22"/>
    </row>
    <row r="122" spans="1:17">
      <c r="A122" s="25" t="s">
        <v>468</v>
      </c>
      <c r="B122" s="22">
        <v>18</v>
      </c>
      <c r="C122" s="22">
        <v>13</v>
      </c>
      <c r="D122" s="22">
        <v>22</v>
      </c>
      <c r="E122" s="22">
        <v>13</v>
      </c>
      <c r="F122" s="22">
        <v>7</v>
      </c>
      <c r="G122" s="22">
        <v>18</v>
      </c>
      <c r="H122" s="22">
        <v>13</v>
      </c>
      <c r="I122" s="22">
        <v>7</v>
      </c>
      <c r="J122" s="22">
        <v>18</v>
      </c>
      <c r="K122" s="1">
        <f t="shared" si="2"/>
        <v>14.666666666666666</v>
      </c>
      <c r="L122" s="1">
        <f t="shared" si="2"/>
        <v>9</v>
      </c>
      <c r="M122" s="1">
        <f t="shared" si="2"/>
        <v>19.333333333333332</v>
      </c>
      <c r="N122" s="22"/>
      <c r="O122" s="22"/>
      <c r="P122" s="22"/>
      <c r="Q122" s="22"/>
    </row>
    <row r="123" spans="1:17">
      <c r="A123" s="25" t="s">
        <v>469</v>
      </c>
      <c r="B123" s="22">
        <v>20</v>
      </c>
      <c r="C123" s="22">
        <v>15</v>
      </c>
      <c r="D123" s="22">
        <v>24</v>
      </c>
      <c r="E123" s="22">
        <v>13</v>
      </c>
      <c r="F123" s="22">
        <v>8</v>
      </c>
      <c r="G123" s="22">
        <v>17</v>
      </c>
      <c r="H123" s="22">
        <v>13</v>
      </c>
      <c r="I123" s="22">
        <v>8</v>
      </c>
      <c r="J123" s="22">
        <v>17</v>
      </c>
      <c r="K123" s="1">
        <f t="shared" si="2"/>
        <v>15.333333333333334</v>
      </c>
      <c r="L123" s="1">
        <f t="shared" si="2"/>
        <v>10.333333333333334</v>
      </c>
      <c r="M123" s="1">
        <f t="shared" si="2"/>
        <v>19.333333333333332</v>
      </c>
      <c r="N123" s="22"/>
      <c r="O123" s="22"/>
      <c r="P123" s="22"/>
      <c r="Q123" s="22"/>
    </row>
    <row r="124" spans="1:17">
      <c r="A124" s="25" t="s">
        <v>470</v>
      </c>
      <c r="B124" s="22">
        <v>19</v>
      </c>
      <c r="C124" s="22">
        <v>16</v>
      </c>
      <c r="D124" s="22">
        <v>21</v>
      </c>
      <c r="E124" s="22">
        <v>13</v>
      </c>
      <c r="F124" s="22">
        <v>8</v>
      </c>
      <c r="G124" s="22">
        <v>17</v>
      </c>
      <c r="H124" s="22">
        <v>13</v>
      </c>
      <c r="I124" s="22">
        <v>8</v>
      </c>
      <c r="J124" s="22">
        <v>17</v>
      </c>
      <c r="K124" s="1">
        <f t="shared" si="2"/>
        <v>15</v>
      </c>
      <c r="L124" s="1">
        <f t="shared" si="2"/>
        <v>10.666666666666666</v>
      </c>
      <c r="M124" s="1">
        <f t="shared" si="2"/>
        <v>18.333333333333332</v>
      </c>
      <c r="N124" s="22"/>
      <c r="O124" s="22"/>
      <c r="P124" s="22"/>
      <c r="Q124" s="22"/>
    </row>
    <row r="125" spans="1:17">
      <c r="A125" s="25" t="s">
        <v>471</v>
      </c>
      <c r="B125" s="22">
        <v>17</v>
      </c>
      <c r="C125" s="22">
        <v>10</v>
      </c>
      <c r="D125" s="22">
        <v>19</v>
      </c>
      <c r="E125" s="22">
        <v>14</v>
      </c>
      <c r="F125" s="22">
        <v>9</v>
      </c>
      <c r="G125" s="22">
        <v>19</v>
      </c>
      <c r="H125" s="22">
        <v>14</v>
      </c>
      <c r="I125" s="22">
        <v>9</v>
      </c>
      <c r="J125" s="22">
        <v>19</v>
      </c>
      <c r="K125" s="1">
        <f t="shared" si="2"/>
        <v>15</v>
      </c>
      <c r="L125" s="1">
        <f t="shared" si="2"/>
        <v>9.3333333333333339</v>
      </c>
      <c r="M125" s="1">
        <f t="shared" si="2"/>
        <v>19</v>
      </c>
      <c r="N125" s="22"/>
      <c r="O125" s="22"/>
      <c r="P125" s="22"/>
      <c r="Q125" s="22"/>
    </row>
    <row r="126" spans="1:17">
      <c r="A126" s="25" t="s">
        <v>472</v>
      </c>
      <c r="B126" s="22">
        <v>15</v>
      </c>
      <c r="C126" s="22">
        <v>7</v>
      </c>
      <c r="D126" s="22">
        <v>21</v>
      </c>
      <c r="E126" s="22">
        <v>15</v>
      </c>
      <c r="F126" s="22">
        <v>7</v>
      </c>
      <c r="G126" s="22">
        <v>22</v>
      </c>
      <c r="H126" s="22">
        <v>15</v>
      </c>
      <c r="I126" s="22">
        <v>7</v>
      </c>
      <c r="J126" s="22">
        <v>22</v>
      </c>
      <c r="K126" s="1">
        <f t="shared" si="2"/>
        <v>15</v>
      </c>
      <c r="L126" s="1">
        <f t="shared" si="2"/>
        <v>7</v>
      </c>
      <c r="M126" s="1">
        <f t="shared" si="2"/>
        <v>21.666666666666668</v>
      </c>
      <c r="N126" s="22"/>
      <c r="O126" s="22"/>
      <c r="P126" s="22"/>
      <c r="Q126" s="22"/>
    </row>
    <row r="127" spans="1:17">
      <c r="A127" s="25" t="s">
        <v>473</v>
      </c>
      <c r="B127" s="22">
        <v>20</v>
      </c>
      <c r="C127" s="22">
        <v>9</v>
      </c>
      <c r="D127" s="22">
        <v>26</v>
      </c>
      <c r="E127" s="22">
        <v>15</v>
      </c>
      <c r="F127" s="22">
        <v>11</v>
      </c>
      <c r="G127" s="22">
        <v>19</v>
      </c>
      <c r="H127" s="22">
        <v>15</v>
      </c>
      <c r="I127" s="22">
        <v>11</v>
      </c>
      <c r="J127" s="22">
        <v>19</v>
      </c>
      <c r="K127" s="1">
        <f t="shared" si="2"/>
        <v>16.666666666666668</v>
      </c>
      <c r="L127" s="1">
        <f t="shared" si="2"/>
        <v>10.333333333333334</v>
      </c>
      <c r="M127" s="1">
        <f t="shared" si="2"/>
        <v>21.333333333333332</v>
      </c>
      <c r="N127" s="22"/>
      <c r="O127" s="22"/>
      <c r="P127" s="22"/>
      <c r="Q127" s="22"/>
    </row>
    <row r="128" spans="1:17">
      <c r="A128" s="25" t="s">
        <v>474</v>
      </c>
      <c r="B128" s="22">
        <v>16</v>
      </c>
      <c r="C128" s="22">
        <v>10</v>
      </c>
      <c r="D128" s="22">
        <v>19</v>
      </c>
      <c r="E128" s="22">
        <v>15</v>
      </c>
      <c r="F128" s="22">
        <v>14</v>
      </c>
      <c r="G128" s="22">
        <v>18</v>
      </c>
      <c r="H128" s="22">
        <v>15</v>
      </c>
      <c r="I128" s="22">
        <v>14</v>
      </c>
      <c r="J128" s="22">
        <v>18</v>
      </c>
      <c r="K128" s="1">
        <f t="shared" si="2"/>
        <v>15.333333333333334</v>
      </c>
      <c r="L128" s="1">
        <f t="shared" si="2"/>
        <v>12.666666666666666</v>
      </c>
      <c r="M128" s="1">
        <f t="shared" si="2"/>
        <v>18.333333333333332</v>
      </c>
      <c r="N128" s="22"/>
      <c r="O128" s="22"/>
      <c r="P128" s="22"/>
      <c r="Q128" s="22"/>
    </row>
    <row r="129" spans="1:17">
      <c r="A129" s="25" t="s">
        <v>475</v>
      </c>
      <c r="B129" s="22">
        <v>14</v>
      </c>
      <c r="C129" s="22">
        <v>7</v>
      </c>
      <c r="D129" s="22">
        <v>19</v>
      </c>
      <c r="E129" s="22">
        <v>15</v>
      </c>
      <c r="F129" s="22">
        <v>14</v>
      </c>
      <c r="G129" s="22">
        <v>16</v>
      </c>
      <c r="H129" s="22">
        <v>15</v>
      </c>
      <c r="I129" s="22">
        <v>14</v>
      </c>
      <c r="J129" s="22">
        <v>16</v>
      </c>
      <c r="K129" s="1">
        <f t="shared" si="2"/>
        <v>14.666666666666666</v>
      </c>
      <c r="L129" s="1">
        <f t="shared" si="2"/>
        <v>11.666666666666666</v>
      </c>
      <c r="M129" s="1">
        <f t="shared" si="2"/>
        <v>17</v>
      </c>
      <c r="N129" s="22"/>
      <c r="O129" s="22"/>
      <c r="P129" s="22"/>
      <c r="Q129" s="22"/>
    </row>
    <row r="130" spans="1:17">
      <c r="A130" s="25" t="s">
        <v>476</v>
      </c>
      <c r="B130" s="22">
        <v>18</v>
      </c>
      <c r="C130" s="22">
        <v>8</v>
      </c>
      <c r="D130" s="22">
        <v>26</v>
      </c>
      <c r="E130" s="22">
        <v>14</v>
      </c>
      <c r="F130" s="22">
        <v>10</v>
      </c>
      <c r="G130" s="22">
        <v>18</v>
      </c>
      <c r="H130" s="22">
        <v>14</v>
      </c>
      <c r="I130" s="22">
        <v>10</v>
      </c>
      <c r="J130" s="22">
        <v>18</v>
      </c>
      <c r="K130" s="1">
        <f t="shared" si="2"/>
        <v>15.333333333333334</v>
      </c>
      <c r="L130" s="1">
        <f t="shared" si="2"/>
        <v>9.3333333333333339</v>
      </c>
      <c r="M130" s="1">
        <f t="shared" si="2"/>
        <v>20.666666666666668</v>
      </c>
      <c r="N130" s="22"/>
      <c r="O130" s="22"/>
      <c r="P130" s="22"/>
      <c r="Q130" s="22"/>
    </row>
    <row r="131" spans="1:17">
      <c r="A131" s="25" t="s">
        <v>477</v>
      </c>
      <c r="B131" s="22">
        <v>19</v>
      </c>
      <c r="C131" s="22">
        <v>11</v>
      </c>
      <c r="D131" s="22">
        <v>25</v>
      </c>
      <c r="E131" s="22">
        <v>15</v>
      </c>
      <c r="F131" s="22">
        <v>9</v>
      </c>
      <c r="G131" s="22">
        <v>20</v>
      </c>
      <c r="H131" s="22">
        <v>15</v>
      </c>
      <c r="I131" s="22">
        <v>9</v>
      </c>
      <c r="J131" s="22">
        <v>20</v>
      </c>
      <c r="K131" s="1">
        <f t="shared" ref="K131:M194" si="3">AVERAGE(B131,E131,H131)</f>
        <v>16.333333333333332</v>
      </c>
      <c r="L131" s="1">
        <f t="shared" si="3"/>
        <v>9.6666666666666661</v>
      </c>
      <c r="M131" s="1">
        <f t="shared" si="3"/>
        <v>21.666666666666668</v>
      </c>
      <c r="N131" s="22"/>
      <c r="O131" s="22"/>
      <c r="P131" s="22"/>
      <c r="Q131" s="22"/>
    </row>
    <row r="132" spans="1:17">
      <c r="A132" s="25" t="s">
        <v>478</v>
      </c>
      <c r="B132" s="22">
        <v>19</v>
      </c>
      <c r="C132" s="22">
        <v>13</v>
      </c>
      <c r="D132" s="22">
        <v>25</v>
      </c>
      <c r="E132" s="22">
        <v>17</v>
      </c>
      <c r="F132" s="22">
        <v>10</v>
      </c>
      <c r="G132" s="22">
        <v>22</v>
      </c>
      <c r="H132" s="22">
        <v>17</v>
      </c>
      <c r="I132" s="22">
        <v>10</v>
      </c>
      <c r="J132" s="22">
        <v>22</v>
      </c>
      <c r="K132" s="1">
        <f t="shared" si="3"/>
        <v>17.666666666666668</v>
      </c>
      <c r="L132" s="1">
        <f t="shared" si="3"/>
        <v>11</v>
      </c>
      <c r="M132" s="1">
        <f t="shared" si="3"/>
        <v>23</v>
      </c>
      <c r="N132" s="22"/>
      <c r="O132" s="22"/>
      <c r="P132" s="22"/>
      <c r="Q132" s="22"/>
    </row>
    <row r="133" spans="1:17">
      <c r="A133" s="25" t="s">
        <v>479</v>
      </c>
      <c r="B133" s="22">
        <v>20</v>
      </c>
      <c r="C133" s="22">
        <v>16</v>
      </c>
      <c r="D133" s="22">
        <v>26</v>
      </c>
      <c r="E133" s="22">
        <v>20</v>
      </c>
      <c r="F133" s="22">
        <v>12</v>
      </c>
      <c r="G133" s="22">
        <v>26</v>
      </c>
      <c r="H133" s="22">
        <v>20</v>
      </c>
      <c r="I133" s="22">
        <v>12</v>
      </c>
      <c r="J133" s="22">
        <v>26</v>
      </c>
      <c r="K133" s="1">
        <f t="shared" si="3"/>
        <v>20</v>
      </c>
      <c r="L133" s="1">
        <f t="shared" si="3"/>
        <v>13.333333333333334</v>
      </c>
      <c r="M133" s="1">
        <f t="shared" si="3"/>
        <v>26</v>
      </c>
      <c r="N133" s="22"/>
      <c r="O133" s="22"/>
      <c r="P133" s="22"/>
      <c r="Q133" s="22"/>
    </row>
    <row r="134" spans="1:17">
      <c r="A134" s="25" t="s">
        <v>480</v>
      </c>
      <c r="B134" s="22">
        <v>20</v>
      </c>
      <c r="C134" s="22">
        <v>15</v>
      </c>
      <c r="D134" s="22">
        <v>26</v>
      </c>
      <c r="E134" s="22">
        <v>22</v>
      </c>
      <c r="F134" s="22">
        <v>16</v>
      </c>
      <c r="G134" s="22">
        <v>27</v>
      </c>
      <c r="H134" s="22">
        <v>22</v>
      </c>
      <c r="I134" s="22">
        <v>16</v>
      </c>
      <c r="J134" s="22">
        <v>27</v>
      </c>
      <c r="K134" s="1">
        <f t="shared" si="3"/>
        <v>21.333333333333332</v>
      </c>
      <c r="L134" s="1">
        <f t="shared" si="3"/>
        <v>15.666666666666666</v>
      </c>
      <c r="M134" s="1">
        <f t="shared" si="3"/>
        <v>26.666666666666668</v>
      </c>
      <c r="N134" s="22"/>
      <c r="O134" s="22"/>
      <c r="P134" s="22"/>
      <c r="Q134" s="22"/>
    </row>
    <row r="135" spans="1:17">
      <c r="A135" s="25" t="s">
        <v>481</v>
      </c>
      <c r="B135" s="22">
        <v>20</v>
      </c>
      <c r="C135" s="22">
        <v>13</v>
      </c>
      <c r="D135" s="22">
        <v>25</v>
      </c>
      <c r="E135" s="22">
        <v>21</v>
      </c>
      <c r="F135" s="22">
        <v>15</v>
      </c>
      <c r="G135" s="22">
        <v>26</v>
      </c>
      <c r="H135" s="22">
        <v>21</v>
      </c>
      <c r="I135" s="22">
        <v>15</v>
      </c>
      <c r="J135" s="22">
        <v>26</v>
      </c>
      <c r="K135" s="1">
        <f t="shared" si="3"/>
        <v>20.666666666666668</v>
      </c>
      <c r="L135" s="1">
        <f t="shared" si="3"/>
        <v>14.333333333333334</v>
      </c>
      <c r="M135" s="1">
        <f t="shared" si="3"/>
        <v>25.666666666666668</v>
      </c>
      <c r="N135" s="22"/>
      <c r="O135" s="22"/>
      <c r="P135" s="22"/>
      <c r="Q135" s="22"/>
    </row>
    <row r="136" spans="1:17">
      <c r="A136" s="25" t="s">
        <v>482</v>
      </c>
      <c r="B136" s="22">
        <v>19</v>
      </c>
      <c r="C136" s="22">
        <v>16</v>
      </c>
      <c r="D136" s="22">
        <v>25</v>
      </c>
      <c r="E136" s="22">
        <v>20</v>
      </c>
      <c r="F136" s="22">
        <v>12</v>
      </c>
      <c r="G136" s="22">
        <v>24</v>
      </c>
      <c r="H136" s="22">
        <v>20</v>
      </c>
      <c r="I136" s="22">
        <v>12</v>
      </c>
      <c r="J136" s="22">
        <v>24</v>
      </c>
      <c r="K136" s="1">
        <f t="shared" si="3"/>
        <v>19.666666666666668</v>
      </c>
      <c r="L136" s="1">
        <f t="shared" si="3"/>
        <v>13.333333333333334</v>
      </c>
      <c r="M136" s="1">
        <f t="shared" si="3"/>
        <v>24.333333333333332</v>
      </c>
      <c r="N136" s="22"/>
      <c r="O136" s="22"/>
      <c r="P136" s="22"/>
      <c r="Q136" s="22"/>
    </row>
    <row r="137" spans="1:17">
      <c r="A137" s="25" t="s">
        <v>483</v>
      </c>
      <c r="B137" s="22">
        <v>21</v>
      </c>
      <c r="C137" s="22">
        <v>15</v>
      </c>
      <c r="D137" s="22">
        <v>26</v>
      </c>
      <c r="E137" s="22">
        <v>20</v>
      </c>
      <c r="F137" s="22">
        <v>14</v>
      </c>
      <c r="G137" s="22">
        <v>25</v>
      </c>
      <c r="H137" s="22">
        <v>20</v>
      </c>
      <c r="I137" s="22">
        <v>14</v>
      </c>
      <c r="J137" s="22">
        <v>25</v>
      </c>
      <c r="K137" s="1">
        <f t="shared" si="3"/>
        <v>20.333333333333332</v>
      </c>
      <c r="L137" s="1">
        <f t="shared" si="3"/>
        <v>14.333333333333334</v>
      </c>
      <c r="M137" s="1">
        <f t="shared" si="3"/>
        <v>25.333333333333332</v>
      </c>
      <c r="N137" s="22"/>
      <c r="O137" s="22"/>
      <c r="P137" s="22"/>
      <c r="Q137" s="22"/>
    </row>
    <row r="138" spans="1:17">
      <c r="A138" s="25" t="s">
        <v>484</v>
      </c>
      <c r="B138" s="22">
        <v>18</v>
      </c>
      <c r="C138" s="22">
        <v>14</v>
      </c>
      <c r="D138" s="22">
        <v>22</v>
      </c>
      <c r="E138" s="22">
        <v>23</v>
      </c>
      <c r="F138" s="22">
        <v>15</v>
      </c>
      <c r="G138" s="22">
        <v>28</v>
      </c>
      <c r="H138" s="22">
        <v>23</v>
      </c>
      <c r="I138" s="22">
        <v>15</v>
      </c>
      <c r="J138" s="22">
        <v>28</v>
      </c>
      <c r="K138" s="1">
        <f t="shared" si="3"/>
        <v>21.333333333333332</v>
      </c>
      <c r="L138" s="1">
        <f t="shared" si="3"/>
        <v>14.666666666666666</v>
      </c>
      <c r="M138" s="1">
        <f t="shared" si="3"/>
        <v>26</v>
      </c>
      <c r="N138" s="22"/>
      <c r="O138" s="22"/>
      <c r="P138" s="22"/>
      <c r="Q138" s="22"/>
    </row>
    <row r="139" spans="1:17">
      <c r="A139" s="25" t="s">
        <v>485</v>
      </c>
      <c r="B139" s="22">
        <v>18</v>
      </c>
      <c r="C139" s="22">
        <v>15</v>
      </c>
      <c r="D139" s="22">
        <v>21</v>
      </c>
      <c r="E139" s="22">
        <v>21</v>
      </c>
      <c r="F139" s="22">
        <v>16</v>
      </c>
      <c r="G139" s="22">
        <v>25</v>
      </c>
      <c r="H139" s="22">
        <v>21</v>
      </c>
      <c r="I139" s="22">
        <v>16</v>
      </c>
      <c r="J139" s="22">
        <v>25</v>
      </c>
      <c r="K139" s="1">
        <f t="shared" si="3"/>
        <v>20</v>
      </c>
      <c r="L139" s="1">
        <f t="shared" si="3"/>
        <v>15.666666666666666</v>
      </c>
      <c r="M139" s="1">
        <f t="shared" si="3"/>
        <v>23.666666666666668</v>
      </c>
      <c r="N139" s="22"/>
      <c r="O139" s="22"/>
      <c r="P139" s="22"/>
      <c r="Q139" s="22"/>
    </row>
    <row r="140" spans="1:17">
      <c r="A140" s="25" t="s">
        <v>486</v>
      </c>
      <c r="B140" s="22">
        <v>18</v>
      </c>
      <c r="C140" s="22">
        <v>14</v>
      </c>
      <c r="D140" s="22">
        <v>21</v>
      </c>
      <c r="E140" s="22">
        <v>19</v>
      </c>
      <c r="F140" s="22">
        <v>15</v>
      </c>
      <c r="G140" s="22">
        <v>23</v>
      </c>
      <c r="H140" s="22">
        <v>19</v>
      </c>
      <c r="I140" s="22">
        <v>15</v>
      </c>
      <c r="J140" s="22">
        <v>23</v>
      </c>
      <c r="K140" s="1">
        <f t="shared" si="3"/>
        <v>18.666666666666668</v>
      </c>
      <c r="L140" s="1">
        <f t="shared" si="3"/>
        <v>14.666666666666666</v>
      </c>
      <c r="M140" s="1">
        <f t="shared" si="3"/>
        <v>22.333333333333332</v>
      </c>
      <c r="N140" s="22"/>
      <c r="O140" s="22"/>
      <c r="P140" s="22"/>
      <c r="Q140" s="22"/>
    </row>
    <row r="141" spans="1:17">
      <c r="A141" s="25" t="s">
        <v>487</v>
      </c>
      <c r="B141" s="22">
        <v>19</v>
      </c>
      <c r="C141" s="22">
        <v>15</v>
      </c>
      <c r="D141" s="22">
        <v>23</v>
      </c>
      <c r="E141" s="22">
        <v>18</v>
      </c>
      <c r="F141" s="22">
        <v>12</v>
      </c>
      <c r="G141" s="22">
        <v>23</v>
      </c>
      <c r="H141" s="22">
        <v>18</v>
      </c>
      <c r="I141" s="22">
        <v>12</v>
      </c>
      <c r="J141" s="22">
        <v>23</v>
      </c>
      <c r="K141" s="1">
        <f t="shared" si="3"/>
        <v>18.333333333333332</v>
      </c>
      <c r="L141" s="1">
        <f t="shared" si="3"/>
        <v>13</v>
      </c>
      <c r="M141" s="1">
        <f t="shared" si="3"/>
        <v>23</v>
      </c>
      <c r="N141" s="22"/>
      <c r="O141" s="22"/>
      <c r="P141" s="22"/>
      <c r="Q141" s="22"/>
    </row>
    <row r="142" spans="1:17">
      <c r="A142" s="25" t="s">
        <v>488</v>
      </c>
      <c r="B142" s="22">
        <v>18</v>
      </c>
      <c r="C142" s="22">
        <v>15</v>
      </c>
      <c r="D142" s="22">
        <v>19</v>
      </c>
      <c r="E142" s="22">
        <v>19</v>
      </c>
      <c r="F142" s="22">
        <v>11</v>
      </c>
      <c r="G142" s="22">
        <v>27</v>
      </c>
      <c r="H142" s="22">
        <v>19</v>
      </c>
      <c r="I142" s="22">
        <v>11</v>
      </c>
      <c r="J142" s="22">
        <v>27</v>
      </c>
      <c r="K142" s="1">
        <f t="shared" si="3"/>
        <v>18.666666666666668</v>
      </c>
      <c r="L142" s="1">
        <f t="shared" si="3"/>
        <v>12.333333333333334</v>
      </c>
      <c r="M142" s="1">
        <f t="shared" si="3"/>
        <v>24.333333333333332</v>
      </c>
      <c r="N142" s="22"/>
      <c r="O142" s="22"/>
      <c r="P142" s="22"/>
      <c r="Q142" s="22"/>
    </row>
    <row r="143" spans="1:17">
      <c r="A143" s="25" t="s">
        <v>489</v>
      </c>
      <c r="B143" s="22">
        <v>19</v>
      </c>
      <c r="C143" s="22">
        <v>15</v>
      </c>
      <c r="D143" s="22">
        <v>21</v>
      </c>
      <c r="E143" s="22">
        <v>23</v>
      </c>
      <c r="F143" s="22">
        <v>19</v>
      </c>
      <c r="G143" s="22">
        <v>27</v>
      </c>
      <c r="H143" s="22">
        <v>23</v>
      </c>
      <c r="I143" s="22">
        <v>19</v>
      </c>
      <c r="J143" s="22">
        <v>27</v>
      </c>
      <c r="K143" s="1">
        <f t="shared" si="3"/>
        <v>21.666666666666668</v>
      </c>
      <c r="L143" s="1">
        <f t="shared" si="3"/>
        <v>17.666666666666668</v>
      </c>
      <c r="M143" s="1">
        <f t="shared" si="3"/>
        <v>25</v>
      </c>
      <c r="N143" s="22"/>
      <c r="O143" s="22"/>
      <c r="P143" s="22"/>
      <c r="Q143" s="22"/>
    </row>
    <row r="144" spans="1:17">
      <c r="A144" s="25" t="s">
        <v>490</v>
      </c>
      <c r="B144" s="22">
        <v>20</v>
      </c>
      <c r="C144" s="22">
        <v>11</v>
      </c>
      <c r="D144" s="22">
        <v>26</v>
      </c>
      <c r="E144" s="22">
        <v>23</v>
      </c>
      <c r="F144" s="22">
        <v>16</v>
      </c>
      <c r="G144" s="22">
        <v>27</v>
      </c>
      <c r="H144" s="22">
        <v>23</v>
      </c>
      <c r="I144" s="22">
        <v>16</v>
      </c>
      <c r="J144" s="22">
        <v>27</v>
      </c>
      <c r="K144" s="1">
        <f t="shared" si="3"/>
        <v>22</v>
      </c>
      <c r="L144" s="1">
        <f t="shared" si="3"/>
        <v>14.333333333333334</v>
      </c>
      <c r="M144" s="1">
        <f t="shared" si="3"/>
        <v>26.666666666666668</v>
      </c>
      <c r="N144" s="22"/>
      <c r="O144" s="22"/>
      <c r="P144" s="22"/>
      <c r="Q144" s="22"/>
    </row>
    <row r="145" spans="1:17">
      <c r="A145" s="25" t="s">
        <v>491</v>
      </c>
      <c r="B145" s="22">
        <v>24</v>
      </c>
      <c r="C145" s="22">
        <v>16</v>
      </c>
      <c r="D145" s="22">
        <v>30</v>
      </c>
      <c r="E145" s="22">
        <v>24</v>
      </c>
      <c r="F145" s="22">
        <v>18</v>
      </c>
      <c r="G145" s="22">
        <v>29</v>
      </c>
      <c r="H145" s="22">
        <v>24</v>
      </c>
      <c r="I145" s="22">
        <v>18</v>
      </c>
      <c r="J145" s="22">
        <v>29</v>
      </c>
      <c r="K145" s="1">
        <f t="shared" si="3"/>
        <v>24</v>
      </c>
      <c r="L145" s="1">
        <f t="shared" si="3"/>
        <v>17.333333333333332</v>
      </c>
      <c r="M145" s="1">
        <f t="shared" si="3"/>
        <v>29.333333333333332</v>
      </c>
      <c r="N145" s="22"/>
      <c r="O145" s="22"/>
      <c r="P145" s="22"/>
      <c r="Q145" s="22"/>
    </row>
    <row r="146" spans="1:17">
      <c r="A146" s="25" t="s">
        <v>492</v>
      </c>
      <c r="B146" s="22">
        <v>20</v>
      </c>
      <c r="C146" s="22">
        <v>15</v>
      </c>
      <c r="D146" s="22">
        <v>22</v>
      </c>
      <c r="E146" s="22">
        <v>24</v>
      </c>
      <c r="F146" s="22">
        <v>20</v>
      </c>
      <c r="G146" s="22">
        <v>29</v>
      </c>
      <c r="H146" s="22">
        <v>24</v>
      </c>
      <c r="I146" s="22">
        <v>20</v>
      </c>
      <c r="J146" s="22">
        <v>29</v>
      </c>
      <c r="K146" s="1">
        <f t="shared" si="3"/>
        <v>22.666666666666668</v>
      </c>
      <c r="L146" s="1">
        <f t="shared" si="3"/>
        <v>18.333333333333332</v>
      </c>
      <c r="M146" s="1">
        <f t="shared" si="3"/>
        <v>26.666666666666668</v>
      </c>
      <c r="N146" s="22"/>
      <c r="O146" s="22"/>
      <c r="P146" s="22"/>
      <c r="Q146" s="22"/>
    </row>
    <row r="147" spans="1:17">
      <c r="A147" s="25" t="s">
        <v>493</v>
      </c>
      <c r="B147" s="22">
        <v>19</v>
      </c>
      <c r="C147" s="22">
        <v>11</v>
      </c>
      <c r="D147" s="22">
        <v>25</v>
      </c>
      <c r="E147" s="22">
        <v>23</v>
      </c>
      <c r="F147" s="22">
        <v>17</v>
      </c>
      <c r="G147" s="22">
        <v>29</v>
      </c>
      <c r="H147" s="22">
        <v>23</v>
      </c>
      <c r="I147" s="22">
        <v>17</v>
      </c>
      <c r="J147" s="22">
        <v>29</v>
      </c>
      <c r="K147" s="1">
        <f t="shared" si="3"/>
        <v>21.666666666666668</v>
      </c>
      <c r="L147" s="1">
        <f t="shared" si="3"/>
        <v>15</v>
      </c>
      <c r="M147" s="1">
        <f t="shared" si="3"/>
        <v>27.666666666666668</v>
      </c>
      <c r="N147" s="22"/>
      <c r="O147" s="22"/>
      <c r="P147" s="22"/>
      <c r="Q147" s="22"/>
    </row>
    <row r="148" spans="1:17">
      <c r="A148" s="25" t="s">
        <v>494</v>
      </c>
      <c r="B148" s="22">
        <v>19</v>
      </c>
      <c r="C148" s="22">
        <v>13</v>
      </c>
      <c r="D148" s="22">
        <v>21</v>
      </c>
      <c r="E148" s="22">
        <v>21</v>
      </c>
      <c r="F148" s="22">
        <v>18</v>
      </c>
      <c r="G148" s="22">
        <v>24</v>
      </c>
      <c r="H148" s="22">
        <v>21</v>
      </c>
      <c r="I148" s="22">
        <v>18</v>
      </c>
      <c r="J148" s="22">
        <v>24</v>
      </c>
      <c r="K148" s="1">
        <f t="shared" si="3"/>
        <v>20.333333333333332</v>
      </c>
      <c r="L148" s="1">
        <f t="shared" si="3"/>
        <v>16.333333333333332</v>
      </c>
      <c r="M148" s="1">
        <f t="shared" si="3"/>
        <v>23</v>
      </c>
      <c r="N148" s="22"/>
      <c r="O148" s="22"/>
      <c r="P148" s="22"/>
      <c r="Q148" s="22"/>
    </row>
    <row r="149" spans="1:17">
      <c r="A149" s="25" t="s">
        <v>495</v>
      </c>
      <c r="B149" s="22">
        <v>18</v>
      </c>
      <c r="C149" s="22">
        <v>14</v>
      </c>
      <c r="D149" s="22">
        <v>20</v>
      </c>
      <c r="E149" s="22">
        <v>22</v>
      </c>
      <c r="F149" s="22">
        <v>17</v>
      </c>
      <c r="G149" s="22">
        <v>26</v>
      </c>
      <c r="H149" s="22">
        <v>22</v>
      </c>
      <c r="I149" s="22">
        <v>17</v>
      </c>
      <c r="J149" s="22">
        <v>26</v>
      </c>
      <c r="K149" s="1">
        <f t="shared" si="3"/>
        <v>20.666666666666668</v>
      </c>
      <c r="L149" s="1">
        <f t="shared" si="3"/>
        <v>16</v>
      </c>
      <c r="M149" s="1">
        <f t="shared" si="3"/>
        <v>24</v>
      </c>
      <c r="N149" s="22"/>
      <c r="O149" s="22"/>
      <c r="P149" s="22"/>
      <c r="Q149" s="22"/>
    </row>
    <row r="150" spans="1:17">
      <c r="A150" s="25" t="s">
        <v>496</v>
      </c>
      <c r="B150" s="22">
        <v>18</v>
      </c>
      <c r="C150" s="22">
        <v>10</v>
      </c>
      <c r="D150" s="22">
        <v>24</v>
      </c>
      <c r="E150" s="22">
        <v>22</v>
      </c>
      <c r="F150" s="22">
        <v>18</v>
      </c>
      <c r="G150" s="22">
        <v>28</v>
      </c>
      <c r="H150" s="22">
        <v>22</v>
      </c>
      <c r="I150" s="22">
        <v>18</v>
      </c>
      <c r="J150" s="22">
        <v>28</v>
      </c>
      <c r="K150" s="1">
        <f t="shared" si="3"/>
        <v>20.666666666666668</v>
      </c>
      <c r="L150" s="1">
        <f t="shared" si="3"/>
        <v>15.333333333333334</v>
      </c>
      <c r="M150" s="1">
        <f t="shared" si="3"/>
        <v>26.666666666666668</v>
      </c>
      <c r="N150" s="22"/>
      <c r="O150" s="22"/>
      <c r="P150" s="22"/>
      <c r="Q150" s="22"/>
    </row>
    <row r="151" spans="1:17">
      <c r="A151" s="25" t="s">
        <v>497</v>
      </c>
      <c r="B151" s="22">
        <v>15</v>
      </c>
      <c r="C151" s="22">
        <v>12</v>
      </c>
      <c r="D151" s="22">
        <v>18</v>
      </c>
      <c r="E151" s="22">
        <v>19</v>
      </c>
      <c r="F151" s="22">
        <v>17</v>
      </c>
      <c r="G151" s="22">
        <v>20</v>
      </c>
      <c r="H151" s="22">
        <v>19</v>
      </c>
      <c r="I151" s="22">
        <v>17</v>
      </c>
      <c r="J151" s="22">
        <v>20</v>
      </c>
      <c r="K151" s="1">
        <f t="shared" si="3"/>
        <v>17.666666666666668</v>
      </c>
      <c r="L151" s="1">
        <f t="shared" si="3"/>
        <v>15.333333333333334</v>
      </c>
      <c r="M151" s="1">
        <f t="shared" si="3"/>
        <v>19.333333333333332</v>
      </c>
      <c r="N151" s="22"/>
      <c r="O151" s="22"/>
      <c r="P151" s="22"/>
      <c r="Q151" s="22"/>
    </row>
    <row r="152" spans="1:17">
      <c r="A152" s="25" t="s">
        <v>498</v>
      </c>
      <c r="B152" s="22">
        <v>16</v>
      </c>
      <c r="C152" s="22">
        <v>12</v>
      </c>
      <c r="D152" s="22">
        <v>20</v>
      </c>
      <c r="E152" s="22">
        <v>18</v>
      </c>
      <c r="F152" s="22">
        <v>16</v>
      </c>
      <c r="G152" s="22">
        <v>21</v>
      </c>
      <c r="H152" s="22">
        <v>18</v>
      </c>
      <c r="I152" s="22">
        <v>16</v>
      </c>
      <c r="J152" s="22">
        <v>21</v>
      </c>
      <c r="K152" s="1">
        <f t="shared" si="3"/>
        <v>17.333333333333332</v>
      </c>
      <c r="L152" s="1">
        <f t="shared" si="3"/>
        <v>14.666666666666666</v>
      </c>
      <c r="M152" s="1">
        <f t="shared" si="3"/>
        <v>20.666666666666668</v>
      </c>
      <c r="N152" s="22"/>
      <c r="O152" s="22"/>
      <c r="P152" s="22"/>
      <c r="Q152" s="22"/>
    </row>
    <row r="153" spans="1:17">
      <c r="A153" s="25" t="s">
        <v>499</v>
      </c>
      <c r="B153" s="22">
        <v>16</v>
      </c>
      <c r="C153" s="22">
        <v>11</v>
      </c>
      <c r="D153" s="22">
        <v>20</v>
      </c>
      <c r="E153" s="22">
        <v>20</v>
      </c>
      <c r="F153" s="22">
        <v>17</v>
      </c>
      <c r="G153" s="22">
        <v>23</v>
      </c>
      <c r="H153" s="22">
        <v>20</v>
      </c>
      <c r="I153" s="22">
        <v>17</v>
      </c>
      <c r="J153" s="22">
        <v>23</v>
      </c>
      <c r="K153" s="1">
        <f t="shared" si="3"/>
        <v>18.666666666666668</v>
      </c>
      <c r="L153" s="1">
        <f t="shared" si="3"/>
        <v>15</v>
      </c>
      <c r="M153" s="1">
        <f t="shared" si="3"/>
        <v>22</v>
      </c>
      <c r="N153" s="22"/>
      <c r="O153" s="22"/>
      <c r="P153" s="22"/>
      <c r="Q153" s="22"/>
    </row>
    <row r="154" spans="1:17">
      <c r="A154" s="25" t="s">
        <v>500</v>
      </c>
      <c r="B154" s="22">
        <v>17</v>
      </c>
      <c r="C154" s="22">
        <v>11</v>
      </c>
      <c r="D154" s="22">
        <v>21</v>
      </c>
      <c r="E154" s="22">
        <v>22</v>
      </c>
      <c r="F154" s="22">
        <v>16</v>
      </c>
      <c r="G154" s="22">
        <v>26</v>
      </c>
      <c r="H154" s="22">
        <v>22</v>
      </c>
      <c r="I154" s="22">
        <v>16</v>
      </c>
      <c r="J154" s="22">
        <v>26</v>
      </c>
      <c r="K154" s="1">
        <f t="shared" si="3"/>
        <v>20.333333333333332</v>
      </c>
      <c r="L154" s="1">
        <f t="shared" si="3"/>
        <v>14.333333333333334</v>
      </c>
      <c r="M154" s="1">
        <f t="shared" si="3"/>
        <v>24.333333333333332</v>
      </c>
      <c r="N154" s="22"/>
      <c r="O154" s="22"/>
      <c r="P154" s="22"/>
      <c r="Q154" s="22"/>
    </row>
    <row r="155" spans="1:17">
      <c r="A155" s="25" t="s">
        <v>501</v>
      </c>
      <c r="B155" s="22">
        <v>20</v>
      </c>
      <c r="C155" s="22">
        <v>12</v>
      </c>
      <c r="D155" s="22">
        <v>25</v>
      </c>
      <c r="E155" s="22">
        <v>23</v>
      </c>
      <c r="F155" s="22">
        <v>16</v>
      </c>
      <c r="G155" s="22">
        <v>30</v>
      </c>
      <c r="H155" s="22">
        <v>23</v>
      </c>
      <c r="I155" s="22">
        <v>16</v>
      </c>
      <c r="J155" s="22">
        <v>30</v>
      </c>
      <c r="K155" s="1">
        <f t="shared" si="3"/>
        <v>22</v>
      </c>
      <c r="L155" s="1">
        <f t="shared" si="3"/>
        <v>14.666666666666666</v>
      </c>
      <c r="M155" s="1">
        <f t="shared" si="3"/>
        <v>28.333333333333332</v>
      </c>
      <c r="N155" s="22"/>
      <c r="O155" s="22"/>
      <c r="P155" s="22"/>
      <c r="Q155" s="22"/>
    </row>
    <row r="156" spans="1:17">
      <c r="A156" s="25" t="s">
        <v>502</v>
      </c>
      <c r="B156" s="22">
        <v>22</v>
      </c>
      <c r="C156" s="22">
        <v>14</v>
      </c>
      <c r="D156" s="22">
        <v>27</v>
      </c>
      <c r="E156" s="22">
        <v>22</v>
      </c>
      <c r="F156" s="22">
        <v>17</v>
      </c>
      <c r="G156" s="22">
        <v>26</v>
      </c>
      <c r="H156" s="22">
        <v>22</v>
      </c>
      <c r="I156" s="22">
        <v>17</v>
      </c>
      <c r="J156" s="22">
        <v>26</v>
      </c>
      <c r="K156" s="1">
        <f t="shared" si="3"/>
        <v>22</v>
      </c>
      <c r="L156" s="1">
        <f t="shared" si="3"/>
        <v>16</v>
      </c>
      <c r="M156" s="1">
        <f t="shared" si="3"/>
        <v>26.333333333333332</v>
      </c>
      <c r="N156" s="22"/>
      <c r="O156" s="22"/>
      <c r="P156" s="22"/>
      <c r="Q156" s="22"/>
    </row>
    <row r="157" spans="1:17">
      <c r="A157" s="25" t="s">
        <v>503</v>
      </c>
      <c r="B157" s="22">
        <v>20</v>
      </c>
      <c r="C157" s="22">
        <v>15</v>
      </c>
      <c r="D157" s="22">
        <v>24</v>
      </c>
      <c r="E157" s="22">
        <v>23</v>
      </c>
      <c r="F157" s="22">
        <v>19</v>
      </c>
      <c r="G157" s="22">
        <v>29</v>
      </c>
      <c r="H157" s="22">
        <v>23</v>
      </c>
      <c r="I157" s="22">
        <v>19</v>
      </c>
      <c r="J157" s="22">
        <v>29</v>
      </c>
      <c r="K157" s="1">
        <f t="shared" si="3"/>
        <v>22</v>
      </c>
      <c r="L157" s="1">
        <f t="shared" si="3"/>
        <v>17.666666666666668</v>
      </c>
      <c r="M157" s="1">
        <f t="shared" si="3"/>
        <v>27.333333333333332</v>
      </c>
      <c r="N157" s="22"/>
      <c r="O157" s="22"/>
      <c r="P157" s="22"/>
      <c r="Q157" s="22"/>
    </row>
    <row r="158" spans="1:17">
      <c r="A158" s="25" t="s">
        <v>504</v>
      </c>
      <c r="B158" s="22">
        <v>20</v>
      </c>
      <c r="C158" s="22">
        <v>17</v>
      </c>
      <c r="D158" s="22">
        <v>25</v>
      </c>
      <c r="E158" s="22">
        <v>26</v>
      </c>
      <c r="F158" s="22">
        <v>18</v>
      </c>
      <c r="G158" s="22">
        <v>34</v>
      </c>
      <c r="H158" s="22">
        <v>26</v>
      </c>
      <c r="I158" s="22">
        <v>18</v>
      </c>
      <c r="J158" s="22">
        <v>34</v>
      </c>
      <c r="K158" s="1">
        <f t="shared" si="3"/>
        <v>24</v>
      </c>
      <c r="L158" s="1">
        <f t="shared" si="3"/>
        <v>17.666666666666668</v>
      </c>
      <c r="M158" s="1">
        <f t="shared" si="3"/>
        <v>31</v>
      </c>
      <c r="N158" s="22"/>
      <c r="O158" s="22"/>
      <c r="P158" s="22"/>
      <c r="Q158" s="22"/>
    </row>
    <row r="159" spans="1:17">
      <c r="A159" s="25" t="s">
        <v>505</v>
      </c>
      <c r="B159" s="22">
        <v>21</v>
      </c>
      <c r="C159" s="22">
        <v>14</v>
      </c>
      <c r="D159" s="22">
        <v>26</v>
      </c>
      <c r="E159" s="22">
        <v>24</v>
      </c>
      <c r="F159" s="22">
        <v>20</v>
      </c>
      <c r="G159" s="22">
        <v>27</v>
      </c>
      <c r="H159" s="22">
        <v>24</v>
      </c>
      <c r="I159" s="22">
        <v>20</v>
      </c>
      <c r="J159" s="22">
        <v>27</v>
      </c>
      <c r="K159" s="1">
        <f t="shared" si="3"/>
        <v>23</v>
      </c>
      <c r="L159" s="1">
        <f t="shared" si="3"/>
        <v>18</v>
      </c>
      <c r="M159" s="1">
        <f t="shared" si="3"/>
        <v>26.666666666666668</v>
      </c>
      <c r="N159" s="22"/>
      <c r="O159" s="22"/>
      <c r="P159" s="22"/>
      <c r="Q159" s="22"/>
    </row>
    <row r="160" spans="1:17">
      <c r="A160" s="25" t="s">
        <v>506</v>
      </c>
      <c r="B160" s="22">
        <v>22</v>
      </c>
      <c r="C160" s="22">
        <v>15</v>
      </c>
      <c r="D160" s="22">
        <v>27</v>
      </c>
      <c r="E160" s="22">
        <v>23</v>
      </c>
      <c r="F160" s="22">
        <v>16</v>
      </c>
      <c r="G160" s="22">
        <v>29</v>
      </c>
      <c r="H160" s="22">
        <v>23</v>
      </c>
      <c r="I160" s="22">
        <v>16</v>
      </c>
      <c r="J160" s="22">
        <v>29</v>
      </c>
      <c r="K160" s="1">
        <f t="shared" si="3"/>
        <v>22.666666666666668</v>
      </c>
      <c r="L160" s="1">
        <f t="shared" si="3"/>
        <v>15.666666666666666</v>
      </c>
      <c r="M160" s="1">
        <f t="shared" si="3"/>
        <v>28.333333333333332</v>
      </c>
      <c r="N160" s="22"/>
      <c r="O160" s="22"/>
      <c r="P160" s="22"/>
      <c r="Q160" s="22"/>
    </row>
    <row r="161" spans="1:17">
      <c r="A161" s="25" t="s">
        <v>507</v>
      </c>
      <c r="B161" s="22">
        <v>19</v>
      </c>
      <c r="C161" s="22">
        <v>17</v>
      </c>
      <c r="D161" s="22">
        <v>22</v>
      </c>
      <c r="E161" s="22">
        <v>21</v>
      </c>
      <c r="F161" s="22">
        <v>16</v>
      </c>
      <c r="G161" s="22">
        <v>24</v>
      </c>
      <c r="H161" s="22">
        <v>21</v>
      </c>
      <c r="I161" s="22">
        <v>16</v>
      </c>
      <c r="J161" s="22">
        <v>24</v>
      </c>
      <c r="K161" s="1">
        <f t="shared" si="3"/>
        <v>20.333333333333332</v>
      </c>
      <c r="L161" s="1">
        <f t="shared" si="3"/>
        <v>16.333333333333332</v>
      </c>
      <c r="M161" s="1">
        <f t="shared" si="3"/>
        <v>23.333333333333332</v>
      </c>
      <c r="N161" s="22"/>
      <c r="O161" s="22"/>
      <c r="P161" s="22"/>
      <c r="Q161" s="22"/>
    </row>
    <row r="162" spans="1:17">
      <c r="A162" s="25" t="s">
        <v>508</v>
      </c>
      <c r="B162" s="22">
        <v>20</v>
      </c>
      <c r="C162" s="22">
        <v>16</v>
      </c>
      <c r="D162" s="22">
        <v>23</v>
      </c>
      <c r="E162" s="22">
        <v>20</v>
      </c>
      <c r="F162" s="22">
        <v>17</v>
      </c>
      <c r="G162" s="22">
        <v>22</v>
      </c>
      <c r="H162" s="22">
        <v>20</v>
      </c>
      <c r="I162" s="22">
        <v>17</v>
      </c>
      <c r="J162" s="22">
        <v>22</v>
      </c>
      <c r="K162" s="1">
        <f t="shared" si="3"/>
        <v>20</v>
      </c>
      <c r="L162" s="1">
        <f t="shared" si="3"/>
        <v>16.666666666666668</v>
      </c>
      <c r="M162" s="1">
        <f t="shared" si="3"/>
        <v>22.333333333333332</v>
      </c>
      <c r="N162" s="22"/>
      <c r="O162" s="22"/>
      <c r="P162" s="22"/>
      <c r="Q162" s="22"/>
    </row>
    <row r="163" spans="1:17">
      <c r="A163" s="25" t="s">
        <v>509</v>
      </c>
      <c r="B163" s="22">
        <v>17</v>
      </c>
      <c r="C163" s="22">
        <v>12</v>
      </c>
      <c r="D163" s="22">
        <v>23</v>
      </c>
      <c r="E163" s="22">
        <v>22</v>
      </c>
      <c r="F163" s="22">
        <v>19</v>
      </c>
      <c r="G163" s="22">
        <v>24</v>
      </c>
      <c r="H163" s="22">
        <v>22</v>
      </c>
      <c r="I163" s="22">
        <v>19</v>
      </c>
      <c r="J163" s="22">
        <v>24</v>
      </c>
      <c r="K163" s="1">
        <f t="shared" si="3"/>
        <v>20.333333333333332</v>
      </c>
      <c r="L163" s="1">
        <f t="shared" si="3"/>
        <v>16.666666666666668</v>
      </c>
      <c r="M163" s="1">
        <f t="shared" si="3"/>
        <v>23.666666666666668</v>
      </c>
      <c r="N163" s="22"/>
      <c r="O163" s="22"/>
      <c r="P163" s="22"/>
      <c r="Q163" s="22"/>
    </row>
    <row r="164" spans="1:17">
      <c r="A164" s="25" t="s">
        <v>510</v>
      </c>
      <c r="B164" s="22">
        <v>19</v>
      </c>
      <c r="C164" s="22">
        <v>14</v>
      </c>
      <c r="D164" s="22">
        <v>24</v>
      </c>
      <c r="E164" s="22">
        <v>21</v>
      </c>
      <c r="F164" s="22">
        <v>16</v>
      </c>
      <c r="G164" s="22">
        <v>25</v>
      </c>
      <c r="H164" s="22">
        <v>21</v>
      </c>
      <c r="I164" s="22">
        <v>16</v>
      </c>
      <c r="J164" s="22">
        <v>25</v>
      </c>
      <c r="K164" s="1">
        <f t="shared" si="3"/>
        <v>20.333333333333332</v>
      </c>
      <c r="L164" s="1">
        <f t="shared" si="3"/>
        <v>15.333333333333334</v>
      </c>
      <c r="M164" s="1">
        <f t="shared" si="3"/>
        <v>24.666666666666668</v>
      </c>
      <c r="N164" s="22"/>
      <c r="O164" s="22"/>
      <c r="P164" s="22"/>
      <c r="Q164" s="22"/>
    </row>
    <row r="165" spans="1:17">
      <c r="A165" s="25" t="s">
        <v>511</v>
      </c>
      <c r="B165" s="22">
        <v>20</v>
      </c>
      <c r="C165" s="22">
        <v>15</v>
      </c>
      <c r="D165" s="22">
        <v>23</v>
      </c>
      <c r="E165" s="22">
        <v>22</v>
      </c>
      <c r="F165" s="22">
        <v>14</v>
      </c>
      <c r="G165" s="22">
        <v>27</v>
      </c>
      <c r="H165" s="22">
        <v>22</v>
      </c>
      <c r="I165" s="22">
        <v>14</v>
      </c>
      <c r="J165" s="22">
        <v>27</v>
      </c>
      <c r="K165" s="1">
        <f t="shared" si="3"/>
        <v>21.333333333333332</v>
      </c>
      <c r="L165" s="1">
        <f t="shared" si="3"/>
        <v>14.333333333333334</v>
      </c>
      <c r="M165" s="1">
        <f t="shared" si="3"/>
        <v>25.666666666666668</v>
      </c>
      <c r="N165" s="22"/>
      <c r="O165" s="22"/>
      <c r="P165" s="22"/>
      <c r="Q165" s="22"/>
    </row>
    <row r="166" spans="1:17">
      <c r="A166" s="25" t="s">
        <v>512</v>
      </c>
      <c r="B166" s="22">
        <v>22</v>
      </c>
      <c r="C166" s="22">
        <v>15</v>
      </c>
      <c r="D166" s="22">
        <v>26</v>
      </c>
      <c r="E166" s="22">
        <v>24</v>
      </c>
      <c r="F166" s="22">
        <v>15</v>
      </c>
      <c r="G166" s="22">
        <v>29</v>
      </c>
      <c r="H166" s="22">
        <v>24</v>
      </c>
      <c r="I166" s="22">
        <v>15</v>
      </c>
      <c r="J166" s="22">
        <v>29</v>
      </c>
      <c r="K166" s="1">
        <f t="shared" si="3"/>
        <v>23.333333333333332</v>
      </c>
      <c r="L166" s="1">
        <f t="shared" si="3"/>
        <v>15</v>
      </c>
      <c r="M166" s="1">
        <f t="shared" si="3"/>
        <v>28</v>
      </c>
      <c r="N166" s="22"/>
      <c r="O166" s="22"/>
      <c r="P166" s="22"/>
      <c r="Q166" s="22"/>
    </row>
    <row r="167" spans="1:17">
      <c r="A167" s="25" t="s">
        <v>513</v>
      </c>
      <c r="B167" s="22">
        <v>20</v>
      </c>
      <c r="C167" s="22">
        <v>17</v>
      </c>
      <c r="D167" s="22">
        <v>23</v>
      </c>
      <c r="E167" s="22">
        <v>23</v>
      </c>
      <c r="F167" s="22">
        <v>17</v>
      </c>
      <c r="G167" s="22">
        <v>26</v>
      </c>
      <c r="H167" s="22">
        <v>23</v>
      </c>
      <c r="I167" s="22">
        <v>17</v>
      </c>
      <c r="J167" s="22">
        <v>26</v>
      </c>
      <c r="K167" s="1">
        <f t="shared" si="3"/>
        <v>22</v>
      </c>
      <c r="L167" s="1">
        <f t="shared" si="3"/>
        <v>17</v>
      </c>
      <c r="M167" s="1">
        <f t="shared" si="3"/>
        <v>25</v>
      </c>
      <c r="N167" s="22"/>
      <c r="O167" s="22"/>
      <c r="P167" s="22"/>
      <c r="Q167" s="22"/>
    </row>
    <row r="168" spans="1:17">
      <c r="A168" s="25" t="s">
        <v>514</v>
      </c>
      <c r="B168" s="22">
        <v>20</v>
      </c>
      <c r="C168" s="22">
        <v>15</v>
      </c>
      <c r="D168" s="22">
        <v>23</v>
      </c>
      <c r="E168" s="22">
        <v>24</v>
      </c>
      <c r="F168" s="22">
        <v>16</v>
      </c>
      <c r="G168" s="22">
        <v>31</v>
      </c>
      <c r="H168" s="22">
        <v>24</v>
      </c>
      <c r="I168" s="22">
        <v>16</v>
      </c>
      <c r="J168" s="22">
        <v>31</v>
      </c>
      <c r="K168" s="1">
        <f t="shared" si="3"/>
        <v>22.666666666666668</v>
      </c>
      <c r="L168" s="1">
        <f t="shared" si="3"/>
        <v>15.666666666666666</v>
      </c>
      <c r="M168" s="1">
        <f t="shared" si="3"/>
        <v>28.333333333333332</v>
      </c>
      <c r="N168" s="22"/>
      <c r="O168" s="22"/>
      <c r="P168" s="22"/>
      <c r="Q168" s="22"/>
    </row>
    <row r="169" spans="1:17">
      <c r="A169" s="25" t="s">
        <v>515</v>
      </c>
      <c r="B169" s="22">
        <v>20</v>
      </c>
      <c r="C169" s="22">
        <v>17</v>
      </c>
      <c r="D169" s="22">
        <v>24</v>
      </c>
      <c r="E169" s="22">
        <v>25</v>
      </c>
      <c r="F169" s="22">
        <v>20</v>
      </c>
      <c r="G169" s="22">
        <v>30</v>
      </c>
      <c r="H169" s="22">
        <v>25</v>
      </c>
      <c r="I169" s="22">
        <v>20</v>
      </c>
      <c r="J169" s="22">
        <v>30</v>
      </c>
      <c r="K169" s="1">
        <f t="shared" si="3"/>
        <v>23.333333333333332</v>
      </c>
      <c r="L169" s="1">
        <f t="shared" si="3"/>
        <v>19</v>
      </c>
      <c r="M169" s="1">
        <f t="shared" si="3"/>
        <v>28</v>
      </c>
      <c r="N169" s="22"/>
      <c r="O169" s="22"/>
      <c r="P169" s="22"/>
      <c r="Q169" s="22"/>
    </row>
    <row r="170" spans="1:17">
      <c r="A170" s="25" t="s">
        <v>516</v>
      </c>
      <c r="B170" s="22">
        <v>21</v>
      </c>
      <c r="C170" s="22">
        <v>16</v>
      </c>
      <c r="D170" s="22">
        <v>26</v>
      </c>
      <c r="E170" s="22">
        <v>24</v>
      </c>
      <c r="F170" s="22">
        <v>20</v>
      </c>
      <c r="G170" s="22">
        <v>28</v>
      </c>
      <c r="H170" s="22">
        <v>24</v>
      </c>
      <c r="I170" s="22">
        <v>20</v>
      </c>
      <c r="J170" s="22">
        <v>28</v>
      </c>
      <c r="K170" s="1">
        <f t="shared" si="3"/>
        <v>23</v>
      </c>
      <c r="L170" s="1">
        <f t="shared" si="3"/>
        <v>18.666666666666668</v>
      </c>
      <c r="M170" s="1">
        <f t="shared" si="3"/>
        <v>27.333333333333332</v>
      </c>
      <c r="N170" s="22"/>
      <c r="O170" s="22"/>
      <c r="P170" s="22"/>
      <c r="Q170" s="22"/>
    </row>
    <row r="171" spans="1:17">
      <c r="A171" s="25" t="s">
        <v>517</v>
      </c>
      <c r="B171" s="22">
        <v>23</v>
      </c>
      <c r="C171" s="22">
        <v>17</v>
      </c>
      <c r="D171" s="22">
        <v>28</v>
      </c>
      <c r="E171" s="22">
        <v>23</v>
      </c>
      <c r="F171" s="22">
        <v>17</v>
      </c>
      <c r="G171" s="22">
        <v>27</v>
      </c>
      <c r="H171" s="22">
        <v>23</v>
      </c>
      <c r="I171" s="22">
        <v>17</v>
      </c>
      <c r="J171" s="22">
        <v>27</v>
      </c>
      <c r="K171" s="1">
        <f t="shared" si="3"/>
        <v>23</v>
      </c>
      <c r="L171" s="1">
        <f t="shared" si="3"/>
        <v>17</v>
      </c>
      <c r="M171" s="1">
        <f t="shared" si="3"/>
        <v>27.333333333333332</v>
      </c>
      <c r="N171" s="22"/>
      <c r="O171" s="22"/>
      <c r="P171" s="22"/>
      <c r="Q171" s="22"/>
    </row>
    <row r="172" spans="1:17">
      <c r="A172" s="25" t="s">
        <v>518</v>
      </c>
      <c r="B172" s="22">
        <v>22</v>
      </c>
      <c r="C172" s="22">
        <v>15</v>
      </c>
      <c r="D172" s="22">
        <v>26</v>
      </c>
      <c r="E172" s="22">
        <v>23</v>
      </c>
      <c r="F172" s="22">
        <v>16</v>
      </c>
      <c r="G172" s="22">
        <v>29</v>
      </c>
      <c r="H172" s="22">
        <v>23</v>
      </c>
      <c r="I172" s="22">
        <v>16</v>
      </c>
      <c r="J172" s="22">
        <v>29</v>
      </c>
      <c r="K172" s="1">
        <f t="shared" si="3"/>
        <v>22.666666666666668</v>
      </c>
      <c r="L172" s="1">
        <f t="shared" si="3"/>
        <v>15.666666666666666</v>
      </c>
      <c r="M172" s="1">
        <f t="shared" si="3"/>
        <v>28</v>
      </c>
      <c r="N172" s="22"/>
      <c r="O172" s="22"/>
      <c r="P172" s="22"/>
      <c r="Q172" s="22"/>
    </row>
    <row r="173" spans="1:17">
      <c r="A173" s="25" t="s">
        <v>519</v>
      </c>
      <c r="B173" s="22">
        <v>20</v>
      </c>
      <c r="C173" s="22">
        <v>16</v>
      </c>
      <c r="D173" s="22">
        <v>23</v>
      </c>
      <c r="E173" s="22">
        <v>28</v>
      </c>
      <c r="F173" s="22">
        <v>19</v>
      </c>
      <c r="G173" s="22">
        <v>34</v>
      </c>
      <c r="H173" s="22">
        <v>28</v>
      </c>
      <c r="I173" s="22">
        <v>19</v>
      </c>
      <c r="J173" s="22">
        <v>34</v>
      </c>
      <c r="K173" s="1">
        <f t="shared" si="3"/>
        <v>25.333333333333332</v>
      </c>
      <c r="L173" s="1">
        <f t="shared" si="3"/>
        <v>18</v>
      </c>
      <c r="M173" s="1">
        <f t="shared" si="3"/>
        <v>30.333333333333332</v>
      </c>
      <c r="N173" s="22"/>
      <c r="O173" s="22"/>
      <c r="P173" s="22"/>
      <c r="Q173" s="22"/>
    </row>
    <row r="174" spans="1:17">
      <c r="A174" s="25" t="s">
        <v>520</v>
      </c>
      <c r="B174" s="22">
        <v>21</v>
      </c>
      <c r="C174" s="22">
        <v>15</v>
      </c>
      <c r="D174" s="22">
        <v>26</v>
      </c>
      <c r="E174" s="22">
        <v>29</v>
      </c>
      <c r="F174" s="22">
        <v>25</v>
      </c>
      <c r="G174" s="22">
        <v>33</v>
      </c>
      <c r="H174" s="22">
        <v>29</v>
      </c>
      <c r="I174" s="22">
        <v>25</v>
      </c>
      <c r="J174" s="22">
        <v>33</v>
      </c>
      <c r="K174" s="1">
        <f t="shared" si="3"/>
        <v>26.333333333333332</v>
      </c>
      <c r="L174" s="1">
        <f t="shared" si="3"/>
        <v>21.666666666666668</v>
      </c>
      <c r="M174" s="1">
        <f t="shared" si="3"/>
        <v>30.666666666666668</v>
      </c>
      <c r="N174" s="22"/>
      <c r="O174" s="22"/>
      <c r="P174" s="22"/>
      <c r="Q174" s="22"/>
    </row>
    <row r="175" spans="1:17">
      <c r="A175" s="25" t="s">
        <v>521</v>
      </c>
      <c r="B175" s="22">
        <v>23</v>
      </c>
      <c r="C175" s="22">
        <v>20</v>
      </c>
      <c r="D175" s="22">
        <v>28</v>
      </c>
      <c r="E175" s="22">
        <v>28</v>
      </c>
      <c r="F175" s="22">
        <v>22</v>
      </c>
      <c r="G175" s="22">
        <v>31</v>
      </c>
      <c r="H175" s="22">
        <v>28</v>
      </c>
      <c r="I175" s="22">
        <v>22</v>
      </c>
      <c r="J175" s="22">
        <v>31</v>
      </c>
      <c r="K175" s="1">
        <f t="shared" si="3"/>
        <v>26.333333333333332</v>
      </c>
      <c r="L175" s="1">
        <f t="shared" si="3"/>
        <v>21.333333333333332</v>
      </c>
      <c r="M175" s="1">
        <f t="shared" si="3"/>
        <v>30</v>
      </c>
      <c r="N175" s="22"/>
      <c r="O175" s="22"/>
      <c r="P175" s="22"/>
      <c r="Q175" s="22"/>
    </row>
    <row r="176" spans="1:17">
      <c r="A176" s="25" t="s">
        <v>522</v>
      </c>
      <c r="B176" s="22">
        <v>24</v>
      </c>
      <c r="C176" s="22">
        <v>16</v>
      </c>
      <c r="D176" s="22">
        <v>28</v>
      </c>
      <c r="E176" s="22">
        <v>26</v>
      </c>
      <c r="F176" s="22">
        <v>21</v>
      </c>
      <c r="G176" s="22">
        <v>29</v>
      </c>
      <c r="H176" s="22">
        <v>26</v>
      </c>
      <c r="I176" s="22">
        <v>21</v>
      </c>
      <c r="J176" s="22">
        <v>29</v>
      </c>
      <c r="K176" s="1">
        <f t="shared" si="3"/>
        <v>25.333333333333332</v>
      </c>
      <c r="L176" s="1">
        <f t="shared" si="3"/>
        <v>19.333333333333332</v>
      </c>
      <c r="M176" s="1">
        <f t="shared" si="3"/>
        <v>28.666666666666668</v>
      </c>
      <c r="N176" s="22"/>
      <c r="O176" s="22"/>
      <c r="P176" s="22"/>
      <c r="Q176" s="22"/>
    </row>
    <row r="177" spans="1:17">
      <c r="A177" s="25" t="s">
        <v>523</v>
      </c>
      <c r="B177" s="22">
        <v>23</v>
      </c>
      <c r="C177" s="22">
        <v>16</v>
      </c>
      <c r="D177" s="22">
        <v>28</v>
      </c>
      <c r="E177" s="22">
        <v>29</v>
      </c>
      <c r="F177" s="22">
        <v>23</v>
      </c>
      <c r="G177" s="22">
        <v>34</v>
      </c>
      <c r="H177" s="22">
        <v>29</v>
      </c>
      <c r="I177" s="22">
        <v>23</v>
      </c>
      <c r="J177" s="22">
        <v>34</v>
      </c>
      <c r="K177" s="1">
        <f t="shared" si="3"/>
        <v>27</v>
      </c>
      <c r="L177" s="1">
        <f t="shared" si="3"/>
        <v>20.666666666666668</v>
      </c>
      <c r="M177" s="1">
        <f t="shared" si="3"/>
        <v>32</v>
      </c>
      <c r="N177" s="22"/>
      <c r="O177" s="22"/>
      <c r="P177" s="22"/>
      <c r="Q177" s="22"/>
    </row>
    <row r="178" spans="1:17">
      <c r="A178" s="25" t="s">
        <v>524</v>
      </c>
      <c r="B178" s="22">
        <v>25</v>
      </c>
      <c r="C178" s="22">
        <v>18</v>
      </c>
      <c r="D178" s="22">
        <v>30</v>
      </c>
      <c r="E178" s="22">
        <v>26</v>
      </c>
      <c r="F178" s="22">
        <v>21</v>
      </c>
      <c r="G178" s="22">
        <v>32</v>
      </c>
      <c r="H178" s="22">
        <v>26</v>
      </c>
      <c r="I178" s="22">
        <v>21</v>
      </c>
      <c r="J178" s="22">
        <v>32</v>
      </c>
      <c r="K178" s="1">
        <f t="shared" si="3"/>
        <v>25.666666666666668</v>
      </c>
      <c r="L178" s="1">
        <f t="shared" si="3"/>
        <v>20</v>
      </c>
      <c r="M178" s="1">
        <f t="shared" si="3"/>
        <v>31.333333333333332</v>
      </c>
      <c r="N178" s="22"/>
      <c r="O178" s="22"/>
      <c r="P178" s="22"/>
      <c r="Q178" s="22"/>
    </row>
    <row r="179" spans="1:17">
      <c r="A179" s="25" t="s">
        <v>525</v>
      </c>
      <c r="B179" s="22">
        <v>25</v>
      </c>
      <c r="C179" s="22">
        <v>19</v>
      </c>
      <c r="D179" s="22">
        <v>30</v>
      </c>
      <c r="E179" s="22">
        <v>25</v>
      </c>
      <c r="F179" s="22">
        <v>20</v>
      </c>
      <c r="G179" s="22">
        <v>31</v>
      </c>
      <c r="H179" s="22">
        <v>25</v>
      </c>
      <c r="I179" s="22">
        <v>20</v>
      </c>
      <c r="J179" s="22">
        <v>31</v>
      </c>
      <c r="K179" s="1">
        <f t="shared" si="3"/>
        <v>25</v>
      </c>
      <c r="L179" s="1">
        <f t="shared" si="3"/>
        <v>19.666666666666668</v>
      </c>
      <c r="M179" s="1">
        <f t="shared" si="3"/>
        <v>30.666666666666668</v>
      </c>
      <c r="N179" s="22"/>
      <c r="O179" s="22"/>
      <c r="P179" s="22"/>
      <c r="Q179" s="22"/>
    </row>
    <row r="180" spans="1:17">
      <c r="A180" s="25" t="s">
        <v>526</v>
      </c>
      <c r="B180" s="22">
        <v>25</v>
      </c>
      <c r="C180" s="22">
        <v>18</v>
      </c>
      <c r="D180" s="22">
        <v>31</v>
      </c>
      <c r="E180" s="22">
        <v>29</v>
      </c>
      <c r="F180" s="22">
        <v>22</v>
      </c>
      <c r="G180" s="22">
        <v>33</v>
      </c>
      <c r="H180" s="22">
        <v>29</v>
      </c>
      <c r="I180" s="22">
        <v>22</v>
      </c>
      <c r="J180" s="22">
        <v>33</v>
      </c>
      <c r="K180" s="1">
        <f t="shared" si="3"/>
        <v>27.666666666666668</v>
      </c>
      <c r="L180" s="1">
        <f t="shared" si="3"/>
        <v>20.666666666666668</v>
      </c>
      <c r="M180" s="1">
        <f t="shared" si="3"/>
        <v>32.333333333333336</v>
      </c>
      <c r="N180" s="22"/>
      <c r="O180" s="22"/>
      <c r="P180" s="22"/>
      <c r="Q180" s="22"/>
    </row>
    <row r="181" spans="1:17">
      <c r="A181" s="25" t="s">
        <v>527</v>
      </c>
      <c r="B181" s="22">
        <v>26</v>
      </c>
      <c r="C181" s="22">
        <v>19</v>
      </c>
      <c r="D181" s="22">
        <v>31</v>
      </c>
      <c r="E181" s="22">
        <v>26</v>
      </c>
      <c r="F181" s="22">
        <v>22</v>
      </c>
      <c r="G181" s="22">
        <v>30</v>
      </c>
      <c r="H181" s="22">
        <v>26</v>
      </c>
      <c r="I181" s="22">
        <v>22</v>
      </c>
      <c r="J181" s="22">
        <v>30</v>
      </c>
      <c r="K181" s="1">
        <f t="shared" si="3"/>
        <v>26</v>
      </c>
      <c r="L181" s="1">
        <f t="shared" si="3"/>
        <v>21</v>
      </c>
      <c r="M181" s="1">
        <f t="shared" si="3"/>
        <v>30.333333333333332</v>
      </c>
      <c r="N181" s="22"/>
      <c r="O181" s="22"/>
      <c r="P181" s="22"/>
      <c r="Q181" s="22"/>
    </row>
    <row r="182" spans="1:17">
      <c r="A182" s="25" t="s">
        <v>528</v>
      </c>
      <c r="B182" s="22">
        <v>29</v>
      </c>
      <c r="C182" s="22">
        <v>20</v>
      </c>
      <c r="D182" s="22">
        <v>35</v>
      </c>
      <c r="E182" s="22">
        <v>26</v>
      </c>
      <c r="F182" s="22">
        <v>21</v>
      </c>
      <c r="G182" s="22">
        <v>30</v>
      </c>
      <c r="H182" s="22">
        <v>26</v>
      </c>
      <c r="I182" s="22">
        <v>21</v>
      </c>
      <c r="J182" s="22">
        <v>30</v>
      </c>
      <c r="K182" s="1">
        <f t="shared" si="3"/>
        <v>27</v>
      </c>
      <c r="L182" s="1">
        <f t="shared" si="3"/>
        <v>20.666666666666668</v>
      </c>
      <c r="M182" s="1">
        <f t="shared" si="3"/>
        <v>31.666666666666668</v>
      </c>
      <c r="N182" s="22"/>
      <c r="O182" s="22"/>
      <c r="P182" s="22"/>
      <c r="Q182" s="22"/>
    </row>
    <row r="183" spans="1:17">
      <c r="A183" s="25" t="s">
        <v>529</v>
      </c>
      <c r="B183" s="22">
        <v>29</v>
      </c>
      <c r="C183" s="22">
        <v>24</v>
      </c>
      <c r="D183" s="22">
        <v>33</v>
      </c>
      <c r="E183" s="22">
        <v>26</v>
      </c>
      <c r="F183" s="22">
        <v>18</v>
      </c>
      <c r="G183" s="22">
        <v>31</v>
      </c>
      <c r="H183" s="22">
        <v>26</v>
      </c>
      <c r="I183" s="22">
        <v>18</v>
      </c>
      <c r="J183" s="22">
        <v>31</v>
      </c>
      <c r="K183" s="1">
        <f t="shared" si="3"/>
        <v>27</v>
      </c>
      <c r="L183" s="1">
        <f t="shared" si="3"/>
        <v>20</v>
      </c>
      <c r="M183" s="1">
        <f t="shared" si="3"/>
        <v>31.666666666666668</v>
      </c>
      <c r="N183" s="22"/>
      <c r="O183" s="22"/>
      <c r="P183" s="22"/>
      <c r="Q183" s="22"/>
    </row>
    <row r="184" spans="1:17">
      <c r="A184" s="25" t="s">
        <v>530</v>
      </c>
      <c r="B184" s="22">
        <v>29</v>
      </c>
      <c r="C184" s="22">
        <v>24</v>
      </c>
      <c r="D184" s="22">
        <v>33</v>
      </c>
      <c r="E184" s="22">
        <v>29</v>
      </c>
      <c r="F184" s="22">
        <v>20</v>
      </c>
      <c r="G184" s="22">
        <v>33</v>
      </c>
      <c r="H184" s="22">
        <v>29</v>
      </c>
      <c r="I184" s="22">
        <v>20</v>
      </c>
      <c r="J184" s="22">
        <v>33</v>
      </c>
      <c r="K184" s="1">
        <f t="shared" si="3"/>
        <v>29</v>
      </c>
      <c r="L184" s="1">
        <f t="shared" si="3"/>
        <v>21.333333333333332</v>
      </c>
      <c r="M184" s="1">
        <f t="shared" si="3"/>
        <v>33</v>
      </c>
      <c r="N184" s="22"/>
      <c r="O184" s="22"/>
      <c r="P184" s="22"/>
      <c r="Q184" s="22"/>
    </row>
    <row r="185" spans="1:17">
      <c r="A185" s="25" t="s">
        <v>531</v>
      </c>
      <c r="B185" s="22">
        <v>27</v>
      </c>
      <c r="C185" s="22">
        <v>25</v>
      </c>
      <c r="D185" s="22">
        <v>29</v>
      </c>
      <c r="E185" s="22">
        <v>26</v>
      </c>
      <c r="F185" s="22">
        <v>22</v>
      </c>
      <c r="G185" s="22">
        <v>29</v>
      </c>
      <c r="H185" s="22">
        <v>26</v>
      </c>
      <c r="I185" s="22">
        <v>22</v>
      </c>
      <c r="J185" s="22">
        <v>29</v>
      </c>
      <c r="K185" s="1">
        <f t="shared" si="3"/>
        <v>26.333333333333332</v>
      </c>
      <c r="L185" s="1">
        <f t="shared" si="3"/>
        <v>23</v>
      </c>
      <c r="M185" s="1">
        <f t="shared" si="3"/>
        <v>29</v>
      </c>
      <c r="N185" s="22"/>
      <c r="O185" s="22"/>
      <c r="P185" s="22"/>
      <c r="Q185" s="22"/>
    </row>
    <row r="186" spans="1:17">
      <c r="A186" s="25" t="s">
        <v>532</v>
      </c>
      <c r="B186" s="22">
        <v>24</v>
      </c>
      <c r="C186" s="22">
        <v>20</v>
      </c>
      <c r="D186" s="22">
        <v>28</v>
      </c>
      <c r="E186" s="22">
        <v>27</v>
      </c>
      <c r="F186" s="22">
        <v>20</v>
      </c>
      <c r="G186" s="22">
        <v>31</v>
      </c>
      <c r="H186" s="22">
        <v>27</v>
      </c>
      <c r="I186" s="22">
        <v>20</v>
      </c>
      <c r="J186" s="22">
        <v>31</v>
      </c>
      <c r="K186" s="1">
        <f t="shared" si="3"/>
        <v>26</v>
      </c>
      <c r="L186" s="1">
        <f t="shared" si="3"/>
        <v>20</v>
      </c>
      <c r="M186" s="1">
        <f t="shared" si="3"/>
        <v>30</v>
      </c>
      <c r="N186" s="22"/>
      <c r="O186" s="22"/>
      <c r="P186" s="22"/>
      <c r="Q186" s="22"/>
    </row>
    <row r="187" spans="1:17">
      <c r="A187" s="25" t="s">
        <v>533</v>
      </c>
      <c r="B187" s="22">
        <v>24</v>
      </c>
      <c r="C187" s="22">
        <v>20</v>
      </c>
      <c r="D187" s="22">
        <v>27</v>
      </c>
      <c r="E187" s="22">
        <v>27</v>
      </c>
      <c r="F187" s="22">
        <v>19</v>
      </c>
      <c r="G187" s="22">
        <v>32</v>
      </c>
      <c r="H187" s="22">
        <v>27</v>
      </c>
      <c r="I187" s="22">
        <v>19</v>
      </c>
      <c r="J187" s="22">
        <v>32</v>
      </c>
      <c r="K187" s="1">
        <f t="shared" si="3"/>
        <v>26</v>
      </c>
      <c r="L187" s="1">
        <f t="shared" si="3"/>
        <v>19.333333333333332</v>
      </c>
      <c r="M187" s="1">
        <f t="shared" si="3"/>
        <v>30.333333333333332</v>
      </c>
      <c r="N187" s="22"/>
      <c r="O187" s="22"/>
      <c r="P187" s="22"/>
      <c r="Q187" s="22"/>
    </row>
    <row r="188" spans="1:17">
      <c r="A188" s="25" t="s">
        <v>534</v>
      </c>
      <c r="B188" s="22">
        <v>24</v>
      </c>
      <c r="C188" s="22">
        <v>18</v>
      </c>
      <c r="D188" s="22">
        <v>28</v>
      </c>
      <c r="E188" s="22">
        <v>26</v>
      </c>
      <c r="F188" s="22">
        <v>21</v>
      </c>
      <c r="G188" s="22">
        <v>29</v>
      </c>
      <c r="H188" s="22">
        <v>26</v>
      </c>
      <c r="I188" s="22">
        <v>21</v>
      </c>
      <c r="J188" s="22">
        <v>29</v>
      </c>
      <c r="K188" s="1">
        <f t="shared" si="3"/>
        <v>25.333333333333332</v>
      </c>
      <c r="L188" s="1">
        <f t="shared" si="3"/>
        <v>20</v>
      </c>
      <c r="M188" s="1">
        <f t="shared" si="3"/>
        <v>28.666666666666668</v>
      </c>
      <c r="N188" s="22"/>
      <c r="O188" s="22"/>
      <c r="P188" s="22"/>
      <c r="Q188" s="22"/>
    </row>
    <row r="189" spans="1:17">
      <c r="A189" s="25" t="s">
        <v>535</v>
      </c>
      <c r="B189" s="22">
        <v>24</v>
      </c>
      <c r="C189" s="22">
        <v>17</v>
      </c>
      <c r="D189" s="22">
        <v>29</v>
      </c>
      <c r="E189" s="22">
        <v>26</v>
      </c>
      <c r="F189" s="22">
        <v>20</v>
      </c>
      <c r="G189" s="22">
        <v>30</v>
      </c>
      <c r="H189" s="22">
        <v>26</v>
      </c>
      <c r="I189" s="22">
        <v>20</v>
      </c>
      <c r="J189" s="22">
        <v>30</v>
      </c>
      <c r="K189" s="1">
        <f t="shared" si="3"/>
        <v>25.333333333333332</v>
      </c>
      <c r="L189" s="1">
        <f t="shared" si="3"/>
        <v>19</v>
      </c>
      <c r="M189" s="1">
        <f t="shared" si="3"/>
        <v>29.666666666666668</v>
      </c>
      <c r="N189" s="22"/>
      <c r="O189" s="22"/>
      <c r="P189" s="22"/>
      <c r="Q189" s="22"/>
    </row>
    <row r="190" spans="1:17">
      <c r="A190" s="25" t="s">
        <v>536</v>
      </c>
      <c r="B190" s="22">
        <v>22</v>
      </c>
      <c r="C190" s="22">
        <v>18</v>
      </c>
      <c r="D190" s="22">
        <v>25</v>
      </c>
      <c r="E190" s="22">
        <v>25</v>
      </c>
      <c r="F190" s="22">
        <v>18</v>
      </c>
      <c r="G190" s="22">
        <v>29</v>
      </c>
      <c r="H190" s="22">
        <v>25</v>
      </c>
      <c r="I190" s="22">
        <v>18</v>
      </c>
      <c r="J190" s="22">
        <v>29</v>
      </c>
      <c r="K190" s="1">
        <f t="shared" si="3"/>
        <v>24</v>
      </c>
      <c r="L190" s="1">
        <f t="shared" si="3"/>
        <v>18</v>
      </c>
      <c r="M190" s="1">
        <f t="shared" si="3"/>
        <v>27.666666666666668</v>
      </c>
      <c r="N190" s="22"/>
      <c r="O190" s="22"/>
      <c r="P190" s="22"/>
      <c r="Q190" s="22"/>
    </row>
    <row r="191" spans="1:17">
      <c r="A191" s="25" t="s">
        <v>537</v>
      </c>
      <c r="B191" s="22">
        <v>21</v>
      </c>
      <c r="C191" s="22">
        <v>14</v>
      </c>
      <c r="D191" s="22">
        <v>26</v>
      </c>
      <c r="E191" s="22">
        <v>23</v>
      </c>
      <c r="F191" s="22">
        <v>18</v>
      </c>
      <c r="G191" s="22">
        <v>26</v>
      </c>
      <c r="H191" s="22">
        <v>23</v>
      </c>
      <c r="I191" s="22">
        <v>18</v>
      </c>
      <c r="J191" s="22">
        <v>26</v>
      </c>
      <c r="K191" s="1">
        <f t="shared" si="3"/>
        <v>22.333333333333332</v>
      </c>
      <c r="L191" s="1">
        <f t="shared" si="3"/>
        <v>16.666666666666668</v>
      </c>
      <c r="M191" s="1">
        <f t="shared" si="3"/>
        <v>26</v>
      </c>
      <c r="N191" s="22"/>
      <c r="O191" s="22"/>
      <c r="P191" s="22"/>
      <c r="Q191" s="22"/>
    </row>
    <row r="192" spans="1:17">
      <c r="A192" s="25" t="s">
        <v>538</v>
      </c>
      <c r="B192" s="22">
        <v>23</v>
      </c>
      <c r="C192" s="22">
        <v>16</v>
      </c>
      <c r="D192" s="22">
        <v>27</v>
      </c>
      <c r="E192" s="22">
        <v>23</v>
      </c>
      <c r="F192" s="22">
        <v>17</v>
      </c>
      <c r="G192" s="22">
        <v>25</v>
      </c>
      <c r="H192" s="22">
        <v>23</v>
      </c>
      <c r="I192" s="22">
        <v>17</v>
      </c>
      <c r="J192" s="22">
        <v>25</v>
      </c>
      <c r="K192" s="1">
        <f t="shared" si="3"/>
        <v>23</v>
      </c>
      <c r="L192" s="1">
        <f t="shared" si="3"/>
        <v>16.666666666666668</v>
      </c>
      <c r="M192" s="1">
        <f t="shared" si="3"/>
        <v>25.666666666666668</v>
      </c>
      <c r="N192" s="22"/>
      <c r="O192" s="22"/>
      <c r="P192" s="22"/>
      <c r="Q192" s="22"/>
    </row>
    <row r="193" spans="1:17">
      <c r="A193" s="25" t="s">
        <v>539</v>
      </c>
      <c r="B193" s="22">
        <v>26</v>
      </c>
      <c r="C193" s="22">
        <v>18</v>
      </c>
      <c r="D193" s="22">
        <v>32</v>
      </c>
      <c r="E193" s="22">
        <v>23</v>
      </c>
      <c r="F193" s="22">
        <v>16</v>
      </c>
      <c r="G193" s="22">
        <v>28</v>
      </c>
      <c r="H193" s="22">
        <v>23</v>
      </c>
      <c r="I193" s="22">
        <v>16</v>
      </c>
      <c r="J193" s="22">
        <v>28</v>
      </c>
      <c r="K193" s="1">
        <f t="shared" si="3"/>
        <v>24</v>
      </c>
      <c r="L193" s="1">
        <f t="shared" si="3"/>
        <v>16.666666666666668</v>
      </c>
      <c r="M193" s="1">
        <f t="shared" si="3"/>
        <v>29.333333333333332</v>
      </c>
      <c r="N193" s="22"/>
      <c r="O193" s="22"/>
      <c r="P193" s="22"/>
      <c r="Q193" s="22"/>
    </row>
    <row r="194" spans="1:17">
      <c r="A194" s="25" t="s">
        <v>540</v>
      </c>
      <c r="B194" s="22">
        <v>29</v>
      </c>
      <c r="C194" s="22">
        <v>22</v>
      </c>
      <c r="D194" s="22">
        <v>33</v>
      </c>
      <c r="E194" s="22">
        <v>24</v>
      </c>
      <c r="F194" s="22">
        <v>17</v>
      </c>
      <c r="G194" s="22">
        <v>28</v>
      </c>
      <c r="H194" s="22">
        <v>24</v>
      </c>
      <c r="I194" s="22">
        <v>17</v>
      </c>
      <c r="J194" s="22">
        <v>28</v>
      </c>
      <c r="K194" s="1">
        <f t="shared" si="3"/>
        <v>25.666666666666668</v>
      </c>
      <c r="L194" s="1">
        <f t="shared" si="3"/>
        <v>18.666666666666668</v>
      </c>
      <c r="M194" s="1">
        <f t="shared" si="3"/>
        <v>29.666666666666668</v>
      </c>
      <c r="N194" s="22"/>
      <c r="O194" s="22"/>
      <c r="P194" s="22"/>
      <c r="Q194" s="22"/>
    </row>
    <row r="195" spans="1:17">
      <c r="A195" s="25" t="s">
        <v>541</v>
      </c>
      <c r="B195" s="22">
        <v>24</v>
      </c>
      <c r="C195" s="22">
        <v>21</v>
      </c>
      <c r="D195" s="22">
        <v>26</v>
      </c>
      <c r="E195" s="22">
        <v>24</v>
      </c>
      <c r="F195" s="22">
        <v>21</v>
      </c>
      <c r="G195" s="22">
        <v>28</v>
      </c>
      <c r="H195" s="22">
        <v>24</v>
      </c>
      <c r="I195" s="22">
        <v>21</v>
      </c>
      <c r="J195" s="22">
        <v>28</v>
      </c>
      <c r="K195" s="1">
        <f t="shared" ref="K195:M258" si="4">AVERAGE(B195,E195,H195)</f>
        <v>24</v>
      </c>
      <c r="L195" s="1">
        <f t="shared" si="4"/>
        <v>21</v>
      </c>
      <c r="M195" s="1">
        <f t="shared" si="4"/>
        <v>27.333333333333332</v>
      </c>
      <c r="N195" s="22"/>
      <c r="O195" s="22"/>
      <c r="P195" s="22"/>
      <c r="Q195" s="22"/>
    </row>
    <row r="196" spans="1:17">
      <c r="A196" s="25" t="s">
        <v>542</v>
      </c>
      <c r="B196" s="22">
        <v>22</v>
      </c>
      <c r="C196" s="22">
        <v>16</v>
      </c>
      <c r="D196" s="22">
        <v>26</v>
      </c>
      <c r="E196" s="22">
        <v>23</v>
      </c>
      <c r="F196" s="22">
        <v>16</v>
      </c>
      <c r="G196" s="22">
        <v>28</v>
      </c>
      <c r="H196" s="22">
        <v>23</v>
      </c>
      <c r="I196" s="22">
        <v>16</v>
      </c>
      <c r="J196" s="22">
        <v>28</v>
      </c>
      <c r="K196" s="1">
        <f t="shared" si="4"/>
        <v>22.666666666666668</v>
      </c>
      <c r="L196" s="1">
        <f t="shared" si="4"/>
        <v>16</v>
      </c>
      <c r="M196" s="1">
        <f t="shared" si="4"/>
        <v>27.333333333333332</v>
      </c>
      <c r="N196" s="22"/>
      <c r="O196" s="22"/>
      <c r="P196" s="22"/>
      <c r="Q196" s="22"/>
    </row>
    <row r="197" spans="1:17">
      <c r="A197" s="25" t="s">
        <v>543</v>
      </c>
      <c r="B197" s="22">
        <v>21</v>
      </c>
      <c r="C197" s="22">
        <v>16</v>
      </c>
      <c r="D197" s="22">
        <v>26</v>
      </c>
      <c r="E197" s="22">
        <v>25</v>
      </c>
      <c r="F197" s="22">
        <v>16</v>
      </c>
      <c r="G197" s="22">
        <v>31</v>
      </c>
      <c r="H197" s="22">
        <v>25</v>
      </c>
      <c r="I197" s="22">
        <v>16</v>
      </c>
      <c r="J197" s="22">
        <v>31</v>
      </c>
      <c r="K197" s="1">
        <f t="shared" si="4"/>
        <v>23.666666666666668</v>
      </c>
      <c r="L197" s="1">
        <f t="shared" si="4"/>
        <v>16</v>
      </c>
      <c r="M197" s="1">
        <f t="shared" si="4"/>
        <v>29.333333333333332</v>
      </c>
      <c r="N197" s="22"/>
      <c r="O197" s="22"/>
      <c r="P197" s="22"/>
      <c r="Q197" s="22"/>
    </row>
    <row r="198" spans="1:17">
      <c r="A198" s="25" t="s">
        <v>544</v>
      </c>
      <c r="B198" s="22">
        <v>22</v>
      </c>
      <c r="C198" s="22">
        <v>15</v>
      </c>
      <c r="D198" s="22">
        <v>28</v>
      </c>
      <c r="E198" s="22">
        <v>27</v>
      </c>
      <c r="F198" s="22">
        <v>18</v>
      </c>
      <c r="G198" s="22">
        <v>34</v>
      </c>
      <c r="H198" s="22">
        <v>27</v>
      </c>
      <c r="I198" s="22">
        <v>18</v>
      </c>
      <c r="J198" s="22">
        <v>34</v>
      </c>
      <c r="K198" s="1">
        <f t="shared" si="4"/>
        <v>25.333333333333332</v>
      </c>
      <c r="L198" s="1">
        <f t="shared" si="4"/>
        <v>17</v>
      </c>
      <c r="M198" s="1">
        <f t="shared" si="4"/>
        <v>32</v>
      </c>
      <c r="N198" s="22"/>
      <c r="O198" s="22"/>
      <c r="P198" s="22"/>
      <c r="Q198" s="22"/>
    </row>
    <row r="199" spans="1:17">
      <c r="A199" s="25" t="s">
        <v>545</v>
      </c>
      <c r="B199" s="22">
        <v>23</v>
      </c>
      <c r="C199" s="22">
        <v>16</v>
      </c>
      <c r="D199" s="22">
        <v>27</v>
      </c>
      <c r="E199" s="22">
        <v>26</v>
      </c>
      <c r="F199" s="22">
        <v>22</v>
      </c>
      <c r="G199" s="22">
        <v>30</v>
      </c>
      <c r="H199" s="22">
        <v>26</v>
      </c>
      <c r="I199" s="22">
        <v>22</v>
      </c>
      <c r="J199" s="22">
        <v>30</v>
      </c>
      <c r="K199" s="1">
        <f t="shared" si="4"/>
        <v>25</v>
      </c>
      <c r="L199" s="1">
        <f t="shared" si="4"/>
        <v>20</v>
      </c>
      <c r="M199" s="1">
        <f t="shared" si="4"/>
        <v>29</v>
      </c>
      <c r="N199" s="22"/>
      <c r="O199" s="22"/>
      <c r="P199" s="22"/>
      <c r="Q199" s="22"/>
    </row>
    <row r="200" spans="1:17">
      <c r="A200" s="25" t="s">
        <v>546</v>
      </c>
      <c r="B200" s="22">
        <v>21</v>
      </c>
      <c r="C200" s="22">
        <v>18</v>
      </c>
      <c r="D200" s="22">
        <v>24</v>
      </c>
      <c r="E200" s="22">
        <v>26</v>
      </c>
      <c r="F200" s="22">
        <v>21</v>
      </c>
      <c r="G200" s="22">
        <v>29</v>
      </c>
      <c r="H200" s="22">
        <v>26</v>
      </c>
      <c r="I200" s="22">
        <v>21</v>
      </c>
      <c r="J200" s="22">
        <v>29</v>
      </c>
      <c r="K200" s="1">
        <f t="shared" si="4"/>
        <v>24.333333333333332</v>
      </c>
      <c r="L200" s="1">
        <f t="shared" si="4"/>
        <v>20</v>
      </c>
      <c r="M200" s="1">
        <f t="shared" si="4"/>
        <v>27.333333333333332</v>
      </c>
      <c r="N200" s="22"/>
      <c r="O200" s="22"/>
      <c r="P200" s="22"/>
      <c r="Q200" s="22"/>
    </row>
    <row r="201" spans="1:17">
      <c r="A201" s="25" t="s">
        <v>547</v>
      </c>
      <c r="B201" s="22">
        <v>21</v>
      </c>
      <c r="C201" s="22">
        <v>17</v>
      </c>
      <c r="D201" s="22">
        <v>24</v>
      </c>
      <c r="E201" s="22">
        <v>25</v>
      </c>
      <c r="F201" s="22">
        <v>20</v>
      </c>
      <c r="G201" s="22">
        <v>29</v>
      </c>
      <c r="H201" s="22">
        <v>25</v>
      </c>
      <c r="I201" s="22">
        <v>20</v>
      </c>
      <c r="J201" s="22">
        <v>29</v>
      </c>
      <c r="K201" s="1">
        <f t="shared" si="4"/>
        <v>23.666666666666668</v>
      </c>
      <c r="L201" s="1">
        <f t="shared" si="4"/>
        <v>19</v>
      </c>
      <c r="M201" s="1">
        <f t="shared" si="4"/>
        <v>27.333333333333332</v>
      </c>
      <c r="N201" s="22"/>
      <c r="O201" s="22"/>
      <c r="P201" s="22"/>
      <c r="Q201" s="22"/>
    </row>
    <row r="202" spans="1:17">
      <c r="A202" s="25" t="s">
        <v>548</v>
      </c>
      <c r="B202" s="22">
        <v>21</v>
      </c>
      <c r="C202" s="22">
        <v>15</v>
      </c>
      <c r="D202" s="22">
        <v>25</v>
      </c>
      <c r="E202" s="22">
        <v>25</v>
      </c>
      <c r="F202" s="22">
        <v>19</v>
      </c>
      <c r="G202" s="22">
        <v>30</v>
      </c>
      <c r="H202" s="22">
        <v>25</v>
      </c>
      <c r="I202" s="22">
        <v>19</v>
      </c>
      <c r="J202" s="22">
        <v>30</v>
      </c>
      <c r="K202" s="1">
        <f t="shared" si="4"/>
        <v>23.666666666666668</v>
      </c>
      <c r="L202" s="1">
        <f t="shared" si="4"/>
        <v>17.666666666666668</v>
      </c>
      <c r="M202" s="1">
        <f t="shared" si="4"/>
        <v>28.333333333333332</v>
      </c>
      <c r="N202" s="22"/>
      <c r="O202" s="22"/>
      <c r="P202" s="22"/>
      <c r="Q202" s="22"/>
    </row>
    <row r="203" spans="1:17">
      <c r="A203" s="25" t="s">
        <v>549</v>
      </c>
      <c r="B203" s="22">
        <v>24</v>
      </c>
      <c r="C203" s="22">
        <v>16</v>
      </c>
      <c r="D203" s="22">
        <v>31</v>
      </c>
      <c r="E203" s="22">
        <v>25</v>
      </c>
      <c r="F203" s="22">
        <v>17</v>
      </c>
      <c r="G203" s="22">
        <v>31</v>
      </c>
      <c r="H203" s="22">
        <v>25</v>
      </c>
      <c r="I203" s="22">
        <v>17</v>
      </c>
      <c r="J203" s="22">
        <v>31</v>
      </c>
      <c r="K203" s="1">
        <f t="shared" si="4"/>
        <v>24.666666666666668</v>
      </c>
      <c r="L203" s="1">
        <f t="shared" si="4"/>
        <v>16.666666666666668</v>
      </c>
      <c r="M203" s="1">
        <f t="shared" si="4"/>
        <v>31</v>
      </c>
      <c r="N203" s="22"/>
      <c r="O203" s="22"/>
      <c r="P203" s="22"/>
      <c r="Q203" s="22"/>
    </row>
    <row r="204" spans="1:17">
      <c r="A204" s="25" t="s">
        <v>550</v>
      </c>
      <c r="B204" s="22">
        <v>25</v>
      </c>
      <c r="C204" s="22">
        <v>19</v>
      </c>
      <c r="D204" s="22">
        <v>31</v>
      </c>
      <c r="E204" s="22">
        <v>26</v>
      </c>
      <c r="F204" s="22">
        <v>18</v>
      </c>
      <c r="G204" s="22">
        <v>32</v>
      </c>
      <c r="H204" s="22">
        <v>26</v>
      </c>
      <c r="I204" s="22">
        <v>18</v>
      </c>
      <c r="J204" s="22">
        <v>32</v>
      </c>
      <c r="K204" s="1">
        <f t="shared" si="4"/>
        <v>25.666666666666668</v>
      </c>
      <c r="L204" s="1">
        <f t="shared" si="4"/>
        <v>18.333333333333332</v>
      </c>
      <c r="M204" s="1">
        <f t="shared" si="4"/>
        <v>31.666666666666668</v>
      </c>
      <c r="N204" s="22"/>
      <c r="O204" s="22"/>
      <c r="P204" s="22"/>
      <c r="Q204" s="22"/>
    </row>
    <row r="205" spans="1:17">
      <c r="A205" s="25" t="s">
        <v>551</v>
      </c>
      <c r="B205" s="22">
        <v>26</v>
      </c>
      <c r="C205" s="22">
        <v>19</v>
      </c>
      <c r="D205" s="22">
        <v>31</v>
      </c>
      <c r="E205" s="22">
        <v>27</v>
      </c>
      <c r="F205" s="22">
        <v>19</v>
      </c>
      <c r="G205" s="22">
        <v>34</v>
      </c>
      <c r="H205" s="22">
        <v>27</v>
      </c>
      <c r="I205" s="22">
        <v>19</v>
      </c>
      <c r="J205" s="22">
        <v>34</v>
      </c>
      <c r="K205" s="1">
        <f t="shared" si="4"/>
        <v>26.666666666666668</v>
      </c>
      <c r="L205" s="1">
        <f t="shared" si="4"/>
        <v>19</v>
      </c>
      <c r="M205" s="1">
        <f t="shared" si="4"/>
        <v>33</v>
      </c>
      <c r="N205" s="22"/>
      <c r="O205" s="22"/>
      <c r="P205" s="22"/>
      <c r="Q205" s="22"/>
    </row>
    <row r="206" spans="1:17">
      <c r="A206" s="25" t="s">
        <v>552</v>
      </c>
      <c r="B206" s="22">
        <v>25</v>
      </c>
      <c r="C206" s="22">
        <v>21</v>
      </c>
      <c r="D206" s="22">
        <v>29</v>
      </c>
      <c r="E206" s="22">
        <v>30</v>
      </c>
      <c r="F206" s="22">
        <v>21</v>
      </c>
      <c r="G206" s="22">
        <v>36</v>
      </c>
      <c r="H206" s="22">
        <v>30</v>
      </c>
      <c r="I206" s="22">
        <v>21</v>
      </c>
      <c r="J206" s="22">
        <v>36</v>
      </c>
      <c r="K206" s="1">
        <f t="shared" si="4"/>
        <v>28.333333333333332</v>
      </c>
      <c r="L206" s="1">
        <f t="shared" si="4"/>
        <v>21</v>
      </c>
      <c r="M206" s="1">
        <f t="shared" si="4"/>
        <v>33.666666666666664</v>
      </c>
      <c r="N206" s="22"/>
      <c r="O206" s="22"/>
      <c r="P206" s="22"/>
      <c r="Q206" s="22"/>
    </row>
    <row r="207" spans="1:17">
      <c r="A207" s="25" t="s">
        <v>553</v>
      </c>
      <c r="B207" s="22">
        <v>24</v>
      </c>
      <c r="C207" s="22">
        <v>21</v>
      </c>
      <c r="D207" s="22">
        <v>31</v>
      </c>
      <c r="E207" s="22">
        <v>29</v>
      </c>
      <c r="F207" s="22">
        <v>24</v>
      </c>
      <c r="G207" s="22">
        <v>32</v>
      </c>
      <c r="H207" s="22">
        <v>29</v>
      </c>
      <c r="I207" s="22">
        <v>24</v>
      </c>
      <c r="J207" s="22">
        <v>32</v>
      </c>
      <c r="K207" s="1">
        <f t="shared" si="4"/>
        <v>27.333333333333332</v>
      </c>
      <c r="L207" s="1">
        <f t="shared" si="4"/>
        <v>23</v>
      </c>
      <c r="M207" s="1">
        <f t="shared" si="4"/>
        <v>31.666666666666668</v>
      </c>
      <c r="N207" s="22"/>
      <c r="O207" s="22"/>
      <c r="P207" s="22"/>
      <c r="Q207" s="22"/>
    </row>
    <row r="208" spans="1:17">
      <c r="A208" s="25" t="s">
        <v>554</v>
      </c>
      <c r="B208" s="22">
        <v>23</v>
      </c>
      <c r="C208" s="22">
        <v>18</v>
      </c>
      <c r="D208" s="22">
        <v>28</v>
      </c>
      <c r="E208" s="22">
        <v>29</v>
      </c>
      <c r="F208" s="22">
        <v>23</v>
      </c>
      <c r="G208" s="22">
        <v>32</v>
      </c>
      <c r="H208" s="22">
        <v>29</v>
      </c>
      <c r="I208" s="22">
        <v>23</v>
      </c>
      <c r="J208" s="22">
        <v>32</v>
      </c>
      <c r="K208" s="1">
        <f t="shared" si="4"/>
        <v>27</v>
      </c>
      <c r="L208" s="1">
        <f t="shared" si="4"/>
        <v>21.333333333333332</v>
      </c>
      <c r="M208" s="1">
        <f t="shared" si="4"/>
        <v>30.666666666666668</v>
      </c>
      <c r="N208" s="22"/>
      <c r="O208" s="22"/>
      <c r="P208" s="22"/>
      <c r="Q208" s="22"/>
    </row>
    <row r="209" spans="1:17">
      <c r="A209" s="25" t="s">
        <v>555</v>
      </c>
      <c r="B209" s="22">
        <v>25</v>
      </c>
      <c r="C209" s="22">
        <v>16</v>
      </c>
      <c r="D209" s="22">
        <v>32</v>
      </c>
      <c r="E209" s="22">
        <v>29</v>
      </c>
      <c r="F209" s="22">
        <v>25</v>
      </c>
      <c r="G209" s="22">
        <v>32</v>
      </c>
      <c r="H209" s="22">
        <v>29</v>
      </c>
      <c r="I209" s="22">
        <v>25</v>
      </c>
      <c r="J209" s="22">
        <v>32</v>
      </c>
      <c r="K209" s="1">
        <f t="shared" si="4"/>
        <v>27.666666666666668</v>
      </c>
      <c r="L209" s="1">
        <f t="shared" si="4"/>
        <v>22</v>
      </c>
      <c r="M209" s="1">
        <f t="shared" si="4"/>
        <v>32</v>
      </c>
      <c r="N209" s="22"/>
      <c r="O209" s="22"/>
      <c r="P209" s="22"/>
      <c r="Q209" s="22"/>
    </row>
    <row r="210" spans="1:17">
      <c r="A210" s="25" t="s">
        <v>556</v>
      </c>
      <c r="B210" s="22">
        <v>26</v>
      </c>
      <c r="C210" s="22">
        <v>19</v>
      </c>
      <c r="D210" s="22">
        <v>30</v>
      </c>
      <c r="E210" s="22">
        <v>25</v>
      </c>
      <c r="F210" s="22">
        <v>20</v>
      </c>
      <c r="G210" s="22">
        <v>30</v>
      </c>
      <c r="H210" s="22">
        <v>25</v>
      </c>
      <c r="I210" s="22">
        <v>20</v>
      </c>
      <c r="J210" s="22">
        <v>30</v>
      </c>
      <c r="K210" s="1">
        <f t="shared" si="4"/>
        <v>25.333333333333332</v>
      </c>
      <c r="L210" s="1">
        <f t="shared" si="4"/>
        <v>19.666666666666668</v>
      </c>
      <c r="M210" s="1">
        <f t="shared" si="4"/>
        <v>30</v>
      </c>
      <c r="N210" s="22"/>
      <c r="O210" s="22"/>
      <c r="P210" s="22"/>
      <c r="Q210" s="22"/>
    </row>
    <row r="211" spans="1:17">
      <c r="A211" s="25" t="s">
        <v>557</v>
      </c>
      <c r="B211" s="22">
        <v>27</v>
      </c>
      <c r="C211" s="22">
        <v>21</v>
      </c>
      <c r="D211" s="22">
        <v>32</v>
      </c>
      <c r="E211" s="22">
        <v>26</v>
      </c>
      <c r="F211" s="22">
        <v>20</v>
      </c>
      <c r="G211" s="22">
        <v>29</v>
      </c>
      <c r="H211" s="22">
        <v>26</v>
      </c>
      <c r="I211" s="22">
        <v>20</v>
      </c>
      <c r="J211" s="22">
        <v>29</v>
      </c>
      <c r="K211" s="1">
        <f t="shared" si="4"/>
        <v>26.333333333333332</v>
      </c>
      <c r="L211" s="1">
        <f t="shared" si="4"/>
        <v>20.333333333333332</v>
      </c>
      <c r="M211" s="1">
        <f t="shared" si="4"/>
        <v>30</v>
      </c>
      <c r="N211" s="22"/>
      <c r="O211" s="22"/>
      <c r="P211" s="22"/>
      <c r="Q211" s="22"/>
    </row>
    <row r="212" spans="1:17">
      <c r="A212" s="25" t="s">
        <v>558</v>
      </c>
      <c r="B212" s="22">
        <v>28</v>
      </c>
      <c r="C212" s="22">
        <v>22</v>
      </c>
      <c r="D212" s="22">
        <v>33</v>
      </c>
      <c r="E212" s="22">
        <v>27</v>
      </c>
      <c r="F212" s="22">
        <v>21</v>
      </c>
      <c r="G212" s="22">
        <v>30</v>
      </c>
      <c r="H212" s="22">
        <v>27</v>
      </c>
      <c r="I212" s="22">
        <v>21</v>
      </c>
      <c r="J212" s="22">
        <v>30</v>
      </c>
      <c r="K212" s="1">
        <f t="shared" si="4"/>
        <v>27.333333333333332</v>
      </c>
      <c r="L212" s="1">
        <f t="shared" si="4"/>
        <v>21.333333333333332</v>
      </c>
      <c r="M212" s="1">
        <f t="shared" si="4"/>
        <v>31</v>
      </c>
      <c r="N212" s="22"/>
      <c r="O212" s="22"/>
      <c r="P212" s="22"/>
      <c r="Q212" s="22"/>
    </row>
    <row r="213" spans="1:17">
      <c r="A213" s="25" t="s">
        <v>559</v>
      </c>
      <c r="B213" s="22">
        <v>27</v>
      </c>
      <c r="C213" s="22">
        <v>22</v>
      </c>
      <c r="D213" s="22">
        <v>32</v>
      </c>
      <c r="E213" s="22">
        <v>26</v>
      </c>
      <c r="F213" s="22">
        <v>23</v>
      </c>
      <c r="G213" s="22">
        <v>28</v>
      </c>
      <c r="H213" s="22">
        <v>26</v>
      </c>
      <c r="I213" s="22">
        <v>23</v>
      </c>
      <c r="J213" s="22">
        <v>28</v>
      </c>
      <c r="K213" s="1">
        <f t="shared" si="4"/>
        <v>26.333333333333332</v>
      </c>
      <c r="L213" s="1">
        <f t="shared" si="4"/>
        <v>22.666666666666668</v>
      </c>
      <c r="M213" s="1">
        <f t="shared" si="4"/>
        <v>29.333333333333332</v>
      </c>
      <c r="N213" s="22"/>
      <c r="O213" s="22"/>
      <c r="P213" s="22"/>
      <c r="Q213" s="22"/>
    </row>
    <row r="214" spans="1:17">
      <c r="A214" s="25" t="s">
        <v>560</v>
      </c>
      <c r="B214" s="22">
        <v>28</v>
      </c>
      <c r="C214" s="22">
        <v>22</v>
      </c>
      <c r="D214" s="22">
        <v>32</v>
      </c>
      <c r="E214" s="22">
        <v>25</v>
      </c>
      <c r="F214" s="22">
        <v>19</v>
      </c>
      <c r="G214" s="22">
        <v>30</v>
      </c>
      <c r="H214" s="22">
        <v>25</v>
      </c>
      <c r="I214" s="22">
        <v>19</v>
      </c>
      <c r="J214" s="22">
        <v>30</v>
      </c>
      <c r="K214" s="1">
        <f t="shared" si="4"/>
        <v>26</v>
      </c>
      <c r="L214" s="1">
        <f t="shared" si="4"/>
        <v>20</v>
      </c>
      <c r="M214" s="1">
        <f t="shared" si="4"/>
        <v>30.666666666666668</v>
      </c>
      <c r="N214" s="22"/>
      <c r="O214" s="22"/>
      <c r="P214" s="22"/>
      <c r="Q214" s="22"/>
    </row>
    <row r="215" spans="1:17">
      <c r="A215" s="25" t="s">
        <v>561</v>
      </c>
      <c r="B215" s="22">
        <v>29</v>
      </c>
      <c r="C215" s="22">
        <v>24</v>
      </c>
      <c r="D215" s="22">
        <v>32</v>
      </c>
      <c r="E215" s="22">
        <v>27</v>
      </c>
      <c r="F215" s="22">
        <v>19</v>
      </c>
      <c r="G215" s="22">
        <v>33</v>
      </c>
      <c r="H215" s="22">
        <v>27</v>
      </c>
      <c r="I215" s="22">
        <v>19</v>
      </c>
      <c r="J215" s="22">
        <v>33</v>
      </c>
      <c r="K215" s="1">
        <f t="shared" si="4"/>
        <v>27.666666666666668</v>
      </c>
      <c r="L215" s="1">
        <f t="shared" si="4"/>
        <v>20.666666666666668</v>
      </c>
      <c r="M215" s="1">
        <f t="shared" si="4"/>
        <v>32.666666666666664</v>
      </c>
      <c r="N215" s="22"/>
      <c r="O215" s="22"/>
      <c r="P215" s="22"/>
      <c r="Q215" s="22"/>
    </row>
    <row r="216" spans="1:17">
      <c r="A216" s="25" t="s">
        <v>562</v>
      </c>
      <c r="B216" s="22">
        <v>28</v>
      </c>
      <c r="C216" s="22">
        <v>23</v>
      </c>
      <c r="D216" s="22">
        <v>31</v>
      </c>
      <c r="E216" s="22">
        <v>26</v>
      </c>
      <c r="F216" s="22">
        <v>19</v>
      </c>
      <c r="G216" s="22">
        <v>31</v>
      </c>
      <c r="H216" s="22">
        <v>26</v>
      </c>
      <c r="I216" s="22">
        <v>19</v>
      </c>
      <c r="J216" s="22">
        <v>31</v>
      </c>
      <c r="K216" s="1">
        <f t="shared" si="4"/>
        <v>26.666666666666668</v>
      </c>
      <c r="L216" s="1">
        <f t="shared" si="4"/>
        <v>20.333333333333332</v>
      </c>
      <c r="M216" s="1">
        <f t="shared" si="4"/>
        <v>31</v>
      </c>
      <c r="N216" s="22"/>
      <c r="O216" s="22"/>
      <c r="P216" s="22"/>
      <c r="Q216" s="22"/>
    </row>
    <row r="217" spans="1:17">
      <c r="A217" s="25" t="s">
        <v>563</v>
      </c>
      <c r="B217" s="22">
        <v>25</v>
      </c>
      <c r="C217" s="22">
        <v>20</v>
      </c>
      <c r="D217" s="22">
        <v>30</v>
      </c>
      <c r="E217" s="22">
        <v>26</v>
      </c>
      <c r="F217" s="22">
        <v>21</v>
      </c>
      <c r="G217" s="22">
        <v>29</v>
      </c>
      <c r="H217" s="22">
        <v>26</v>
      </c>
      <c r="I217" s="22">
        <v>21</v>
      </c>
      <c r="J217" s="22">
        <v>29</v>
      </c>
      <c r="K217" s="1">
        <f t="shared" si="4"/>
        <v>25.666666666666668</v>
      </c>
      <c r="L217" s="1">
        <f t="shared" si="4"/>
        <v>20.666666666666668</v>
      </c>
      <c r="M217" s="1">
        <f t="shared" si="4"/>
        <v>29.333333333333332</v>
      </c>
      <c r="N217" s="22"/>
      <c r="O217" s="22"/>
      <c r="P217" s="22"/>
      <c r="Q217" s="22"/>
    </row>
    <row r="218" spans="1:17">
      <c r="A218" s="25" t="s">
        <v>564</v>
      </c>
      <c r="B218" s="22">
        <v>21</v>
      </c>
      <c r="C218" s="22">
        <v>18</v>
      </c>
      <c r="D218" s="22">
        <v>26</v>
      </c>
      <c r="E218" s="22">
        <v>26</v>
      </c>
      <c r="F218" s="22">
        <v>20</v>
      </c>
      <c r="G218" s="22">
        <v>30</v>
      </c>
      <c r="H218" s="22">
        <v>26</v>
      </c>
      <c r="I218" s="22">
        <v>20</v>
      </c>
      <c r="J218" s="22">
        <v>30</v>
      </c>
      <c r="K218" s="1">
        <f t="shared" si="4"/>
        <v>24.333333333333332</v>
      </c>
      <c r="L218" s="1">
        <f t="shared" si="4"/>
        <v>19.333333333333332</v>
      </c>
      <c r="M218" s="1">
        <f t="shared" si="4"/>
        <v>28.666666666666668</v>
      </c>
      <c r="N218" s="22"/>
      <c r="O218" s="22"/>
      <c r="P218" s="22"/>
      <c r="Q218" s="22"/>
    </row>
    <row r="219" spans="1:17">
      <c r="A219" s="25" t="s">
        <v>565</v>
      </c>
      <c r="B219" s="22">
        <v>21</v>
      </c>
      <c r="C219" s="22">
        <v>16</v>
      </c>
      <c r="D219" s="22">
        <v>25</v>
      </c>
      <c r="E219" s="22">
        <v>26</v>
      </c>
      <c r="F219" s="22">
        <v>20</v>
      </c>
      <c r="G219" s="22">
        <v>33</v>
      </c>
      <c r="H219" s="22">
        <v>26</v>
      </c>
      <c r="I219" s="22">
        <v>20</v>
      </c>
      <c r="J219" s="22">
        <v>33</v>
      </c>
      <c r="K219" s="1">
        <f t="shared" si="4"/>
        <v>24.333333333333332</v>
      </c>
      <c r="L219" s="1">
        <f t="shared" si="4"/>
        <v>18.666666666666668</v>
      </c>
      <c r="M219" s="1">
        <f t="shared" si="4"/>
        <v>30.333333333333332</v>
      </c>
      <c r="N219" s="22"/>
      <c r="O219" s="22"/>
      <c r="P219" s="22"/>
      <c r="Q219" s="22"/>
    </row>
    <row r="220" spans="1:17">
      <c r="A220" s="25" t="s">
        <v>566</v>
      </c>
      <c r="B220" s="22">
        <v>24</v>
      </c>
      <c r="C220" s="22">
        <v>19</v>
      </c>
      <c r="D220" s="22">
        <v>26</v>
      </c>
      <c r="E220" s="22">
        <v>28</v>
      </c>
      <c r="F220" s="22">
        <v>20</v>
      </c>
      <c r="G220" s="22">
        <v>33</v>
      </c>
      <c r="H220" s="22">
        <v>28</v>
      </c>
      <c r="I220" s="22">
        <v>20</v>
      </c>
      <c r="J220" s="22">
        <v>33</v>
      </c>
      <c r="K220" s="1">
        <f t="shared" si="4"/>
        <v>26.666666666666668</v>
      </c>
      <c r="L220" s="1">
        <f t="shared" si="4"/>
        <v>19.666666666666668</v>
      </c>
      <c r="M220" s="1">
        <f t="shared" si="4"/>
        <v>30.666666666666668</v>
      </c>
      <c r="N220" s="22"/>
      <c r="O220" s="22"/>
      <c r="P220" s="22"/>
      <c r="Q220" s="22"/>
    </row>
    <row r="221" spans="1:17">
      <c r="A221" s="25" t="s">
        <v>567</v>
      </c>
      <c r="B221" s="22">
        <v>25</v>
      </c>
      <c r="C221" s="22">
        <v>20</v>
      </c>
      <c r="D221" s="22">
        <v>28</v>
      </c>
      <c r="E221" s="22">
        <v>27</v>
      </c>
      <c r="F221" s="22">
        <v>23</v>
      </c>
      <c r="G221" s="22">
        <v>29</v>
      </c>
      <c r="H221" s="22">
        <v>27</v>
      </c>
      <c r="I221" s="22">
        <v>23</v>
      </c>
      <c r="J221" s="22">
        <v>29</v>
      </c>
      <c r="K221" s="1">
        <f t="shared" si="4"/>
        <v>26.333333333333332</v>
      </c>
      <c r="L221" s="1">
        <f t="shared" si="4"/>
        <v>22</v>
      </c>
      <c r="M221" s="1">
        <f t="shared" si="4"/>
        <v>28.666666666666668</v>
      </c>
      <c r="N221" s="22"/>
      <c r="O221" s="22"/>
      <c r="P221" s="22"/>
      <c r="Q221" s="22"/>
    </row>
    <row r="222" spans="1:17">
      <c r="A222" s="25" t="s">
        <v>568</v>
      </c>
      <c r="B222" s="22">
        <v>26</v>
      </c>
      <c r="C222" s="22">
        <v>21</v>
      </c>
      <c r="D222" s="22">
        <v>29</v>
      </c>
      <c r="E222" s="22">
        <v>25</v>
      </c>
      <c r="F222" s="22">
        <v>21</v>
      </c>
      <c r="G222" s="22">
        <v>29</v>
      </c>
      <c r="H222" s="22">
        <v>25</v>
      </c>
      <c r="I222" s="22">
        <v>21</v>
      </c>
      <c r="J222" s="22">
        <v>29</v>
      </c>
      <c r="K222" s="1">
        <f t="shared" si="4"/>
        <v>25.333333333333332</v>
      </c>
      <c r="L222" s="1">
        <f t="shared" si="4"/>
        <v>21</v>
      </c>
      <c r="M222" s="1">
        <f t="shared" si="4"/>
        <v>29</v>
      </c>
      <c r="N222" s="22"/>
      <c r="O222" s="22"/>
      <c r="P222" s="22"/>
      <c r="Q222" s="22"/>
    </row>
    <row r="223" spans="1:17">
      <c r="A223" s="25" t="s">
        <v>569</v>
      </c>
      <c r="B223" s="22">
        <v>26</v>
      </c>
      <c r="C223" s="22">
        <v>21</v>
      </c>
      <c r="D223" s="22">
        <v>29</v>
      </c>
      <c r="E223" s="22">
        <v>25</v>
      </c>
      <c r="F223" s="22">
        <v>20</v>
      </c>
      <c r="G223" s="22">
        <v>28</v>
      </c>
      <c r="H223" s="22">
        <v>25</v>
      </c>
      <c r="I223" s="22">
        <v>20</v>
      </c>
      <c r="J223" s="22">
        <v>28</v>
      </c>
      <c r="K223" s="1">
        <f t="shared" si="4"/>
        <v>25.333333333333332</v>
      </c>
      <c r="L223" s="1">
        <f t="shared" si="4"/>
        <v>20.333333333333332</v>
      </c>
      <c r="M223" s="1">
        <f t="shared" si="4"/>
        <v>28.333333333333332</v>
      </c>
      <c r="N223" s="22"/>
      <c r="O223" s="22"/>
      <c r="P223" s="22"/>
      <c r="Q223" s="22"/>
    </row>
    <row r="224" spans="1:17">
      <c r="A224" s="25" t="s">
        <v>570</v>
      </c>
      <c r="B224" s="22">
        <v>25</v>
      </c>
      <c r="C224" s="22">
        <v>20</v>
      </c>
      <c r="D224" s="22">
        <v>29</v>
      </c>
      <c r="E224" s="22">
        <v>25</v>
      </c>
      <c r="F224" s="22">
        <v>21</v>
      </c>
      <c r="G224" s="22">
        <v>29</v>
      </c>
      <c r="H224" s="22">
        <v>25</v>
      </c>
      <c r="I224" s="22">
        <v>21</v>
      </c>
      <c r="J224" s="22">
        <v>29</v>
      </c>
      <c r="K224" s="1">
        <f t="shared" si="4"/>
        <v>25</v>
      </c>
      <c r="L224" s="1">
        <f t="shared" si="4"/>
        <v>20.666666666666668</v>
      </c>
      <c r="M224" s="1">
        <f t="shared" si="4"/>
        <v>29</v>
      </c>
      <c r="N224" s="22"/>
      <c r="O224" s="22"/>
      <c r="P224" s="22"/>
      <c r="Q224" s="22"/>
    </row>
    <row r="225" spans="1:17">
      <c r="A225" s="25" t="s">
        <v>571</v>
      </c>
      <c r="B225" s="22">
        <v>25</v>
      </c>
      <c r="C225" s="22">
        <v>19</v>
      </c>
      <c r="D225" s="22">
        <v>30</v>
      </c>
      <c r="E225" s="22">
        <v>25</v>
      </c>
      <c r="F225" s="22">
        <v>20</v>
      </c>
      <c r="G225" s="22">
        <v>29</v>
      </c>
      <c r="H225" s="22">
        <v>25</v>
      </c>
      <c r="I225" s="22">
        <v>20</v>
      </c>
      <c r="J225" s="22">
        <v>29</v>
      </c>
      <c r="K225" s="1">
        <f t="shared" si="4"/>
        <v>25</v>
      </c>
      <c r="L225" s="1">
        <f t="shared" si="4"/>
        <v>19.666666666666668</v>
      </c>
      <c r="M225" s="1">
        <f t="shared" si="4"/>
        <v>29.333333333333332</v>
      </c>
      <c r="N225" s="22"/>
      <c r="O225" s="22"/>
      <c r="P225" s="22"/>
      <c r="Q225" s="22"/>
    </row>
    <row r="226" spans="1:17">
      <c r="A226" s="25" t="s">
        <v>572</v>
      </c>
      <c r="B226" s="22">
        <v>28</v>
      </c>
      <c r="C226" s="22">
        <v>25</v>
      </c>
      <c r="D226" s="22">
        <v>29</v>
      </c>
      <c r="E226" s="22">
        <v>24</v>
      </c>
      <c r="F226" s="22">
        <v>20</v>
      </c>
      <c r="G226" s="22">
        <v>28</v>
      </c>
      <c r="H226" s="22">
        <v>24</v>
      </c>
      <c r="I226" s="22">
        <v>20</v>
      </c>
      <c r="J226" s="22">
        <v>28</v>
      </c>
      <c r="K226" s="1">
        <f t="shared" si="4"/>
        <v>25.333333333333332</v>
      </c>
      <c r="L226" s="1">
        <f t="shared" si="4"/>
        <v>21.666666666666668</v>
      </c>
      <c r="M226" s="1">
        <f t="shared" si="4"/>
        <v>28.333333333333332</v>
      </c>
      <c r="N226" s="22"/>
      <c r="O226" s="22"/>
      <c r="P226" s="22"/>
      <c r="Q226" s="22"/>
    </row>
    <row r="227" spans="1:17">
      <c r="A227" s="25" t="s">
        <v>573</v>
      </c>
      <c r="B227" s="22">
        <v>27</v>
      </c>
      <c r="C227" s="22">
        <v>21</v>
      </c>
      <c r="D227" s="22">
        <v>32</v>
      </c>
      <c r="E227" s="22">
        <v>23</v>
      </c>
      <c r="F227" s="22">
        <v>16</v>
      </c>
      <c r="G227" s="22">
        <v>26</v>
      </c>
      <c r="H227" s="22">
        <v>23</v>
      </c>
      <c r="I227" s="22">
        <v>16</v>
      </c>
      <c r="J227" s="22">
        <v>26</v>
      </c>
      <c r="K227" s="1">
        <f t="shared" si="4"/>
        <v>24.333333333333332</v>
      </c>
      <c r="L227" s="1">
        <f t="shared" si="4"/>
        <v>17.666666666666668</v>
      </c>
      <c r="M227" s="1">
        <f t="shared" si="4"/>
        <v>28</v>
      </c>
      <c r="N227" s="22"/>
      <c r="O227" s="22"/>
      <c r="P227" s="22"/>
      <c r="Q227" s="22"/>
    </row>
    <row r="228" spans="1:17">
      <c r="A228" s="25" t="s">
        <v>574</v>
      </c>
      <c r="B228" s="22">
        <v>28</v>
      </c>
      <c r="C228" s="22">
        <v>22</v>
      </c>
      <c r="D228" s="22">
        <v>32</v>
      </c>
      <c r="E228" s="22">
        <v>24</v>
      </c>
      <c r="F228" s="22">
        <v>18</v>
      </c>
      <c r="G228" s="22">
        <v>29</v>
      </c>
      <c r="H228" s="22">
        <v>24</v>
      </c>
      <c r="I228" s="22">
        <v>18</v>
      </c>
      <c r="J228" s="22">
        <v>29</v>
      </c>
      <c r="K228" s="1">
        <f t="shared" si="4"/>
        <v>25.333333333333332</v>
      </c>
      <c r="L228" s="1">
        <f t="shared" si="4"/>
        <v>19.333333333333332</v>
      </c>
      <c r="M228" s="1">
        <f t="shared" si="4"/>
        <v>30</v>
      </c>
      <c r="N228" s="22"/>
      <c r="O228" s="22"/>
      <c r="P228" s="22"/>
      <c r="Q228" s="22"/>
    </row>
    <row r="229" spans="1:17">
      <c r="A229" s="25" t="s">
        <v>575</v>
      </c>
      <c r="B229" s="22">
        <v>25</v>
      </c>
      <c r="C229" s="22">
        <v>21</v>
      </c>
      <c r="D229" s="22">
        <v>29</v>
      </c>
      <c r="E229" s="22">
        <v>28</v>
      </c>
      <c r="F229" s="22">
        <v>22</v>
      </c>
      <c r="G229" s="22">
        <v>32</v>
      </c>
      <c r="H229" s="22">
        <v>28</v>
      </c>
      <c r="I229" s="22">
        <v>22</v>
      </c>
      <c r="J229" s="22">
        <v>32</v>
      </c>
      <c r="K229" s="1">
        <f t="shared" si="4"/>
        <v>27</v>
      </c>
      <c r="L229" s="1">
        <f t="shared" si="4"/>
        <v>21.666666666666668</v>
      </c>
      <c r="M229" s="1">
        <f t="shared" si="4"/>
        <v>31</v>
      </c>
      <c r="N229" s="22"/>
      <c r="O229" s="22"/>
      <c r="P229" s="22"/>
      <c r="Q229" s="22"/>
    </row>
    <row r="230" spans="1:17">
      <c r="A230" s="25" t="s">
        <v>576</v>
      </c>
      <c r="B230" s="22">
        <v>26</v>
      </c>
      <c r="C230" s="22">
        <v>20</v>
      </c>
      <c r="D230" s="22">
        <v>31</v>
      </c>
      <c r="E230" s="22">
        <v>27</v>
      </c>
      <c r="F230" s="22">
        <v>24</v>
      </c>
      <c r="G230" s="22">
        <v>30</v>
      </c>
      <c r="H230" s="22">
        <v>27</v>
      </c>
      <c r="I230" s="22">
        <v>24</v>
      </c>
      <c r="J230" s="22">
        <v>30</v>
      </c>
      <c r="K230" s="1">
        <f t="shared" si="4"/>
        <v>26.666666666666668</v>
      </c>
      <c r="L230" s="1">
        <f t="shared" si="4"/>
        <v>22.666666666666668</v>
      </c>
      <c r="M230" s="1">
        <f t="shared" si="4"/>
        <v>30.333333333333332</v>
      </c>
      <c r="N230" s="22"/>
      <c r="O230" s="22"/>
      <c r="P230" s="22"/>
      <c r="Q230" s="22"/>
    </row>
    <row r="231" spans="1:17">
      <c r="A231" s="25" t="s">
        <v>577</v>
      </c>
      <c r="B231" s="22">
        <v>27</v>
      </c>
      <c r="C231" s="22">
        <v>21</v>
      </c>
      <c r="D231" s="22">
        <v>32</v>
      </c>
      <c r="E231" s="22">
        <v>27</v>
      </c>
      <c r="F231" s="22">
        <v>20</v>
      </c>
      <c r="G231" s="22">
        <v>31</v>
      </c>
      <c r="H231" s="22">
        <v>27</v>
      </c>
      <c r="I231" s="22">
        <v>20</v>
      </c>
      <c r="J231" s="22">
        <v>31</v>
      </c>
      <c r="K231" s="1">
        <f t="shared" si="4"/>
        <v>27</v>
      </c>
      <c r="L231" s="1">
        <f t="shared" si="4"/>
        <v>20.333333333333332</v>
      </c>
      <c r="M231" s="1">
        <f t="shared" si="4"/>
        <v>31.333333333333332</v>
      </c>
      <c r="N231" s="22"/>
      <c r="O231" s="22"/>
      <c r="P231" s="22"/>
      <c r="Q231" s="22"/>
    </row>
    <row r="232" spans="1:17">
      <c r="A232" s="25" t="s">
        <v>578</v>
      </c>
      <c r="B232" s="22">
        <v>25</v>
      </c>
      <c r="C232" s="22">
        <v>21</v>
      </c>
      <c r="D232" s="22">
        <v>28</v>
      </c>
      <c r="E232" s="22">
        <v>26</v>
      </c>
      <c r="F232" s="22">
        <v>23</v>
      </c>
      <c r="G232" s="22">
        <v>30</v>
      </c>
      <c r="H232" s="22">
        <v>26</v>
      </c>
      <c r="I232" s="22">
        <v>23</v>
      </c>
      <c r="J232" s="22">
        <v>30</v>
      </c>
      <c r="K232" s="1">
        <f t="shared" si="4"/>
        <v>25.666666666666668</v>
      </c>
      <c r="L232" s="1">
        <f t="shared" si="4"/>
        <v>22.333333333333332</v>
      </c>
      <c r="M232" s="1">
        <f t="shared" si="4"/>
        <v>29.333333333333332</v>
      </c>
      <c r="N232" s="22"/>
      <c r="O232" s="22"/>
      <c r="P232" s="22"/>
      <c r="Q232" s="22"/>
    </row>
    <row r="233" spans="1:17">
      <c r="A233" s="25" t="s">
        <v>579</v>
      </c>
      <c r="B233" s="22">
        <v>24</v>
      </c>
      <c r="C233" s="22">
        <v>19</v>
      </c>
      <c r="D233" s="22">
        <v>27</v>
      </c>
      <c r="E233" s="22">
        <v>23</v>
      </c>
      <c r="F233" s="22">
        <v>19</v>
      </c>
      <c r="G233" s="22">
        <v>29</v>
      </c>
      <c r="H233" s="22">
        <v>23</v>
      </c>
      <c r="I233" s="22">
        <v>19</v>
      </c>
      <c r="J233" s="22">
        <v>29</v>
      </c>
      <c r="K233" s="1">
        <f t="shared" si="4"/>
        <v>23.333333333333332</v>
      </c>
      <c r="L233" s="1">
        <f t="shared" si="4"/>
        <v>19</v>
      </c>
      <c r="M233" s="1">
        <f t="shared" si="4"/>
        <v>28.333333333333332</v>
      </c>
      <c r="N233" s="22"/>
      <c r="O233" s="22"/>
      <c r="P233" s="22"/>
      <c r="Q233" s="22"/>
    </row>
    <row r="234" spans="1:17">
      <c r="A234" s="25" t="s">
        <v>580</v>
      </c>
      <c r="B234" s="22">
        <v>25</v>
      </c>
      <c r="C234" s="22">
        <v>20</v>
      </c>
      <c r="D234" s="22">
        <v>30</v>
      </c>
      <c r="E234" s="22">
        <v>23</v>
      </c>
      <c r="F234" s="22">
        <v>18</v>
      </c>
      <c r="G234" s="22">
        <v>28</v>
      </c>
      <c r="H234" s="22">
        <v>23</v>
      </c>
      <c r="I234" s="22">
        <v>18</v>
      </c>
      <c r="J234" s="22">
        <v>28</v>
      </c>
      <c r="K234" s="1">
        <f t="shared" si="4"/>
        <v>23.666666666666668</v>
      </c>
      <c r="L234" s="1">
        <f t="shared" si="4"/>
        <v>18.666666666666668</v>
      </c>
      <c r="M234" s="1">
        <f t="shared" si="4"/>
        <v>28.666666666666668</v>
      </c>
      <c r="N234" s="22"/>
      <c r="O234" s="22"/>
      <c r="P234" s="22"/>
      <c r="Q234" s="22"/>
    </row>
    <row r="235" spans="1:17">
      <c r="A235" s="25" t="s">
        <v>581</v>
      </c>
      <c r="B235" s="22">
        <v>26</v>
      </c>
      <c r="C235" s="22">
        <v>19</v>
      </c>
      <c r="D235" s="22">
        <v>32</v>
      </c>
      <c r="E235" s="22">
        <v>24</v>
      </c>
      <c r="F235" s="22">
        <v>18</v>
      </c>
      <c r="G235" s="22">
        <v>29</v>
      </c>
      <c r="H235" s="22">
        <v>24</v>
      </c>
      <c r="I235" s="22">
        <v>18</v>
      </c>
      <c r="J235" s="22">
        <v>29</v>
      </c>
      <c r="K235" s="1">
        <f t="shared" si="4"/>
        <v>24.666666666666668</v>
      </c>
      <c r="L235" s="1">
        <f t="shared" si="4"/>
        <v>18.333333333333332</v>
      </c>
      <c r="M235" s="1">
        <f t="shared" si="4"/>
        <v>30</v>
      </c>
      <c r="N235" s="22"/>
      <c r="O235" s="22"/>
      <c r="P235" s="22"/>
      <c r="Q235" s="22"/>
    </row>
    <row r="236" spans="1:17">
      <c r="A236" s="25" t="s">
        <v>582</v>
      </c>
      <c r="B236" s="22">
        <v>28</v>
      </c>
      <c r="C236" s="22">
        <v>20</v>
      </c>
      <c r="D236" s="22">
        <v>34</v>
      </c>
      <c r="E236" s="22">
        <v>24</v>
      </c>
      <c r="F236" s="22">
        <v>18</v>
      </c>
      <c r="G236" s="22">
        <v>28</v>
      </c>
      <c r="H236" s="22">
        <v>24</v>
      </c>
      <c r="I236" s="22">
        <v>18</v>
      </c>
      <c r="J236" s="22">
        <v>28</v>
      </c>
      <c r="K236" s="1">
        <f t="shared" si="4"/>
        <v>25.333333333333332</v>
      </c>
      <c r="L236" s="1">
        <f t="shared" si="4"/>
        <v>18.666666666666668</v>
      </c>
      <c r="M236" s="1">
        <f t="shared" si="4"/>
        <v>30</v>
      </c>
      <c r="N236" s="22"/>
      <c r="O236" s="22"/>
      <c r="P236" s="22"/>
      <c r="Q236" s="22"/>
    </row>
    <row r="237" spans="1:17">
      <c r="A237" s="25" t="s">
        <v>583</v>
      </c>
      <c r="B237" s="22">
        <v>27</v>
      </c>
      <c r="C237" s="22">
        <v>23</v>
      </c>
      <c r="D237" s="22">
        <v>29</v>
      </c>
      <c r="E237" s="22">
        <v>24</v>
      </c>
      <c r="F237" s="22">
        <v>21</v>
      </c>
      <c r="G237" s="22">
        <v>26</v>
      </c>
      <c r="H237" s="22">
        <v>24</v>
      </c>
      <c r="I237" s="22">
        <v>21</v>
      </c>
      <c r="J237" s="22">
        <v>26</v>
      </c>
      <c r="K237" s="1">
        <f t="shared" si="4"/>
        <v>25</v>
      </c>
      <c r="L237" s="1">
        <f t="shared" si="4"/>
        <v>21.666666666666668</v>
      </c>
      <c r="M237" s="1">
        <f t="shared" si="4"/>
        <v>27</v>
      </c>
      <c r="N237" s="22"/>
      <c r="O237" s="22"/>
      <c r="P237" s="22"/>
      <c r="Q237" s="22"/>
    </row>
    <row r="238" spans="1:17">
      <c r="A238" s="25" t="s">
        <v>584</v>
      </c>
      <c r="B238" s="22">
        <v>25</v>
      </c>
      <c r="C238" s="22">
        <v>22</v>
      </c>
      <c r="D238" s="22">
        <v>28</v>
      </c>
      <c r="E238" s="22">
        <v>24</v>
      </c>
      <c r="F238" s="22">
        <v>19</v>
      </c>
      <c r="G238" s="22">
        <v>26</v>
      </c>
      <c r="H238" s="22">
        <v>24</v>
      </c>
      <c r="I238" s="22">
        <v>19</v>
      </c>
      <c r="J238" s="22">
        <v>26</v>
      </c>
      <c r="K238" s="1">
        <f t="shared" si="4"/>
        <v>24.333333333333332</v>
      </c>
      <c r="L238" s="1">
        <f t="shared" si="4"/>
        <v>20</v>
      </c>
      <c r="M238" s="1">
        <f t="shared" si="4"/>
        <v>26.666666666666668</v>
      </c>
      <c r="N238" s="22"/>
      <c r="O238" s="22"/>
      <c r="P238" s="22"/>
      <c r="Q238" s="22"/>
    </row>
    <row r="239" spans="1:17">
      <c r="A239" s="25" t="s">
        <v>585</v>
      </c>
      <c r="B239" s="22">
        <v>24</v>
      </c>
      <c r="C239" s="22">
        <v>21</v>
      </c>
      <c r="D239" s="22">
        <v>27</v>
      </c>
      <c r="E239" s="22">
        <v>24</v>
      </c>
      <c r="F239" s="22">
        <v>20</v>
      </c>
      <c r="G239" s="22">
        <v>28</v>
      </c>
      <c r="H239" s="22">
        <v>24</v>
      </c>
      <c r="I239" s="22">
        <v>20</v>
      </c>
      <c r="J239" s="22">
        <v>28</v>
      </c>
      <c r="K239" s="1">
        <f t="shared" si="4"/>
        <v>24</v>
      </c>
      <c r="L239" s="1">
        <f t="shared" si="4"/>
        <v>20.333333333333332</v>
      </c>
      <c r="M239" s="1">
        <f t="shared" si="4"/>
        <v>27.666666666666668</v>
      </c>
      <c r="N239" s="22"/>
      <c r="O239" s="22"/>
      <c r="P239" s="22"/>
      <c r="Q239" s="22"/>
    </row>
    <row r="240" spans="1:17">
      <c r="A240" s="25" t="s">
        <v>586</v>
      </c>
      <c r="B240" s="22">
        <v>25</v>
      </c>
      <c r="C240" s="22">
        <v>18</v>
      </c>
      <c r="D240" s="22">
        <v>29</v>
      </c>
      <c r="E240" s="22"/>
      <c r="F240" s="22"/>
      <c r="G240" s="22"/>
      <c r="H240" s="22"/>
      <c r="I240" s="22"/>
      <c r="J240" s="22"/>
      <c r="K240" s="1">
        <f t="shared" si="4"/>
        <v>25</v>
      </c>
      <c r="L240" s="1">
        <f t="shared" si="4"/>
        <v>18</v>
      </c>
      <c r="M240" s="1">
        <f t="shared" si="4"/>
        <v>29</v>
      </c>
      <c r="N240" s="22"/>
      <c r="O240" s="22"/>
      <c r="P240" s="22"/>
      <c r="Q240" s="22"/>
    </row>
    <row r="241" spans="1:17">
      <c r="A241" s="25" t="s">
        <v>587</v>
      </c>
      <c r="B241" s="22">
        <v>26</v>
      </c>
      <c r="C241" s="22">
        <v>22</v>
      </c>
      <c r="D241" s="22">
        <v>29</v>
      </c>
      <c r="E241" s="22"/>
      <c r="F241" s="22"/>
      <c r="G241" s="22"/>
      <c r="H241" s="22"/>
      <c r="I241" s="22"/>
      <c r="J241" s="22"/>
      <c r="K241" s="1">
        <f t="shared" si="4"/>
        <v>26</v>
      </c>
      <c r="L241" s="1">
        <f t="shared" si="4"/>
        <v>22</v>
      </c>
      <c r="M241" s="1">
        <f t="shared" si="4"/>
        <v>29</v>
      </c>
      <c r="N241" s="22"/>
      <c r="O241" s="22"/>
      <c r="P241" s="22"/>
      <c r="Q241" s="22"/>
    </row>
    <row r="242" spans="1:17">
      <c r="A242" s="25" t="s">
        <v>588</v>
      </c>
      <c r="B242" s="22">
        <v>27</v>
      </c>
      <c r="C242" s="22">
        <v>21</v>
      </c>
      <c r="D242" s="22">
        <v>32</v>
      </c>
      <c r="E242" s="22"/>
      <c r="F242" s="22"/>
      <c r="G242" s="22"/>
      <c r="H242" s="22"/>
      <c r="I242" s="22"/>
      <c r="J242" s="22"/>
      <c r="K242" s="1">
        <f t="shared" si="4"/>
        <v>27</v>
      </c>
      <c r="L242" s="1">
        <f t="shared" si="4"/>
        <v>21</v>
      </c>
      <c r="M242" s="1">
        <f t="shared" si="4"/>
        <v>32</v>
      </c>
      <c r="N242" s="22"/>
      <c r="O242" s="22"/>
      <c r="P242" s="22"/>
      <c r="Q242" s="22"/>
    </row>
    <row r="243" spans="1:17">
      <c r="A243" s="25" t="s">
        <v>589</v>
      </c>
      <c r="B243" s="22">
        <v>28</v>
      </c>
      <c r="C243" s="22">
        <v>20</v>
      </c>
      <c r="D243" s="22">
        <v>34</v>
      </c>
      <c r="E243" s="22"/>
      <c r="F243" s="22"/>
      <c r="G243" s="22"/>
      <c r="H243" s="22"/>
      <c r="I243" s="22"/>
      <c r="J243" s="22"/>
      <c r="K243" s="1">
        <f t="shared" si="4"/>
        <v>28</v>
      </c>
      <c r="L243" s="1">
        <f t="shared" si="4"/>
        <v>20</v>
      </c>
      <c r="M243" s="1">
        <f t="shared" si="4"/>
        <v>34</v>
      </c>
      <c r="N243" s="22"/>
      <c r="O243" s="22"/>
      <c r="P243" s="22"/>
      <c r="Q243" s="22"/>
    </row>
    <row r="244" spans="1:17">
      <c r="A244" s="25" t="s">
        <v>590</v>
      </c>
      <c r="B244" s="22">
        <v>26</v>
      </c>
      <c r="C244" s="22">
        <v>20</v>
      </c>
      <c r="D244" s="22">
        <v>30</v>
      </c>
      <c r="E244" s="22"/>
      <c r="F244" s="22"/>
      <c r="G244" s="22"/>
      <c r="H244" s="22"/>
      <c r="I244" s="22"/>
      <c r="J244" s="22"/>
      <c r="K244" s="1">
        <f t="shared" si="4"/>
        <v>26</v>
      </c>
      <c r="L244" s="1">
        <f t="shared" si="4"/>
        <v>20</v>
      </c>
      <c r="M244" s="1">
        <f t="shared" si="4"/>
        <v>30</v>
      </c>
      <c r="N244" s="22"/>
      <c r="O244" s="22"/>
      <c r="P244" s="22"/>
      <c r="Q244" s="22"/>
    </row>
    <row r="245" spans="1:17">
      <c r="A245" s="25" t="s">
        <v>721</v>
      </c>
      <c r="B245" s="22">
        <v>20</v>
      </c>
      <c r="C245" s="22">
        <v>16</v>
      </c>
      <c r="D245" s="22">
        <v>23</v>
      </c>
      <c r="E245" s="22"/>
      <c r="F245" s="22"/>
      <c r="G245" s="22"/>
      <c r="H245" s="22"/>
      <c r="I245" s="22"/>
      <c r="J245" s="22"/>
      <c r="K245" s="1">
        <f t="shared" si="4"/>
        <v>20</v>
      </c>
      <c r="L245" s="1">
        <f t="shared" si="4"/>
        <v>16</v>
      </c>
      <c r="M245" s="1">
        <f t="shared" si="4"/>
        <v>23</v>
      </c>
      <c r="N245" s="22"/>
      <c r="O245" s="22"/>
      <c r="P245" s="22"/>
      <c r="Q245" s="22"/>
    </row>
    <row r="246" spans="1:17">
      <c r="A246" s="25" t="s">
        <v>591</v>
      </c>
      <c r="B246" s="22">
        <v>20</v>
      </c>
      <c r="C246" s="22">
        <v>15</v>
      </c>
      <c r="D246" s="22">
        <v>24</v>
      </c>
      <c r="E246" s="21"/>
      <c r="F246" s="21"/>
      <c r="G246" s="21"/>
      <c r="H246" s="21"/>
      <c r="I246" s="21"/>
      <c r="J246" s="21"/>
      <c r="K246" s="1">
        <f t="shared" si="4"/>
        <v>20</v>
      </c>
      <c r="L246" s="1">
        <f t="shared" si="4"/>
        <v>15</v>
      </c>
      <c r="M246" s="1">
        <f t="shared" si="4"/>
        <v>24</v>
      </c>
      <c r="N246" s="22"/>
      <c r="O246" s="22"/>
      <c r="P246" s="22"/>
      <c r="Q246" s="22"/>
    </row>
    <row r="247" spans="1:17">
      <c r="A247" s="25" t="s">
        <v>592</v>
      </c>
      <c r="B247" s="22">
        <v>20</v>
      </c>
      <c r="C247" s="22">
        <v>14</v>
      </c>
      <c r="D247" s="22">
        <v>24</v>
      </c>
      <c r="E247" s="21"/>
      <c r="F247" s="21"/>
      <c r="G247" s="21"/>
      <c r="H247" s="21"/>
      <c r="I247" s="21"/>
      <c r="J247" s="21"/>
      <c r="K247" s="1">
        <f t="shared" si="4"/>
        <v>20</v>
      </c>
      <c r="L247" s="1">
        <f t="shared" si="4"/>
        <v>14</v>
      </c>
      <c r="M247" s="1">
        <f t="shared" si="4"/>
        <v>24</v>
      </c>
      <c r="N247" s="22"/>
      <c r="O247" s="22"/>
      <c r="P247" s="22"/>
      <c r="Q247" s="22"/>
    </row>
    <row r="248" spans="1:17">
      <c r="A248" s="25" t="s">
        <v>593</v>
      </c>
      <c r="B248" s="22">
        <v>20</v>
      </c>
      <c r="C248" s="22">
        <v>15</v>
      </c>
      <c r="D248" s="22">
        <v>25</v>
      </c>
      <c r="E248" s="21"/>
      <c r="F248" s="21"/>
      <c r="G248" s="21"/>
      <c r="H248" s="21"/>
      <c r="I248" s="21"/>
      <c r="J248" s="21"/>
      <c r="K248" s="1">
        <f t="shared" si="4"/>
        <v>20</v>
      </c>
      <c r="L248" s="1">
        <f t="shared" si="4"/>
        <v>15</v>
      </c>
      <c r="M248" s="1">
        <f t="shared" si="4"/>
        <v>25</v>
      </c>
      <c r="N248" s="22"/>
      <c r="O248" s="22"/>
      <c r="P248" s="22"/>
      <c r="Q248" s="22"/>
    </row>
    <row r="249" spans="1:17">
      <c r="A249" s="25" t="s">
        <v>594</v>
      </c>
      <c r="B249" s="22">
        <v>21</v>
      </c>
      <c r="C249" s="22">
        <v>16</v>
      </c>
      <c r="D249" s="22">
        <v>25</v>
      </c>
      <c r="E249" s="21"/>
      <c r="F249" s="21"/>
      <c r="G249" s="21"/>
      <c r="H249" s="21"/>
      <c r="I249" s="21"/>
      <c r="J249" s="21"/>
      <c r="K249" s="1">
        <f t="shared" si="4"/>
        <v>21</v>
      </c>
      <c r="L249" s="1">
        <f t="shared" si="4"/>
        <v>16</v>
      </c>
      <c r="M249" s="1">
        <f t="shared" si="4"/>
        <v>25</v>
      </c>
      <c r="N249" s="22"/>
      <c r="O249" s="22"/>
      <c r="P249" s="22"/>
      <c r="Q249" s="22"/>
    </row>
    <row r="250" spans="1:17">
      <c r="A250" s="25" t="s">
        <v>595</v>
      </c>
      <c r="B250" s="22">
        <v>21</v>
      </c>
      <c r="C250" s="22">
        <v>15</v>
      </c>
      <c r="D250" s="22">
        <v>26</v>
      </c>
      <c r="E250" s="21"/>
      <c r="F250" s="22"/>
      <c r="G250" s="22"/>
      <c r="H250" s="21"/>
      <c r="I250" s="22"/>
      <c r="J250" s="22"/>
      <c r="K250" s="1">
        <f t="shared" si="4"/>
        <v>21</v>
      </c>
      <c r="L250" s="1">
        <f t="shared" si="4"/>
        <v>15</v>
      </c>
      <c r="M250" s="1">
        <f t="shared" si="4"/>
        <v>26</v>
      </c>
      <c r="N250" s="22"/>
      <c r="O250" s="22"/>
      <c r="P250" s="22"/>
      <c r="Q250" s="22"/>
    </row>
    <row r="251" spans="1:17">
      <c r="A251" s="25" t="s">
        <v>596</v>
      </c>
      <c r="B251" s="22">
        <v>23</v>
      </c>
      <c r="C251" s="22">
        <v>17</v>
      </c>
      <c r="D251" s="22">
        <v>29</v>
      </c>
      <c r="E251" s="22"/>
      <c r="F251" s="22"/>
      <c r="G251" s="22"/>
      <c r="H251" s="22"/>
      <c r="I251" s="22"/>
      <c r="J251" s="22"/>
      <c r="K251" s="1">
        <f t="shared" si="4"/>
        <v>23</v>
      </c>
      <c r="L251" s="1">
        <f t="shared" si="4"/>
        <v>17</v>
      </c>
      <c r="M251" s="1">
        <f t="shared" si="4"/>
        <v>29</v>
      </c>
      <c r="N251" s="22"/>
      <c r="O251" s="22"/>
      <c r="P251" s="22"/>
      <c r="Q251" s="22"/>
    </row>
    <row r="252" spans="1:17">
      <c r="A252" s="25" t="s">
        <v>597</v>
      </c>
      <c r="B252" s="22">
        <v>23</v>
      </c>
      <c r="C252" s="22">
        <v>18</v>
      </c>
      <c r="D252" s="22">
        <v>27</v>
      </c>
      <c r="E252" s="22"/>
      <c r="F252" s="22"/>
      <c r="G252" s="22"/>
      <c r="H252" s="22"/>
      <c r="I252" s="22"/>
      <c r="J252" s="22"/>
      <c r="K252" s="1">
        <f t="shared" si="4"/>
        <v>23</v>
      </c>
      <c r="L252" s="1">
        <f t="shared" si="4"/>
        <v>18</v>
      </c>
      <c r="M252" s="1">
        <f t="shared" si="4"/>
        <v>27</v>
      </c>
      <c r="N252" s="22"/>
      <c r="O252" s="22"/>
      <c r="P252" s="22"/>
      <c r="Q252" s="22"/>
    </row>
    <row r="253" spans="1:17">
      <c r="A253" s="25" t="s">
        <v>598</v>
      </c>
      <c r="B253" s="22">
        <v>22</v>
      </c>
      <c r="C253" s="22">
        <v>19</v>
      </c>
      <c r="D253" s="22">
        <v>26</v>
      </c>
      <c r="E253" s="22"/>
      <c r="F253" s="22"/>
      <c r="G253" s="22"/>
      <c r="H253" s="22"/>
      <c r="I253" s="22"/>
      <c r="J253" s="22"/>
      <c r="K253" s="1">
        <f t="shared" si="4"/>
        <v>22</v>
      </c>
      <c r="L253" s="1">
        <f t="shared" si="4"/>
        <v>19</v>
      </c>
      <c r="M253" s="1">
        <f t="shared" si="4"/>
        <v>26</v>
      </c>
      <c r="N253" s="22"/>
      <c r="O253" s="22"/>
      <c r="P253" s="22"/>
      <c r="Q253" s="22"/>
    </row>
    <row r="254" spans="1:17">
      <c r="A254" s="25" t="s">
        <v>599</v>
      </c>
      <c r="B254" s="22">
        <v>22</v>
      </c>
      <c r="C254" s="22">
        <v>17</v>
      </c>
      <c r="D254" s="22">
        <v>26</v>
      </c>
      <c r="E254" s="22"/>
      <c r="F254" s="22"/>
      <c r="G254" s="22"/>
      <c r="H254" s="22"/>
      <c r="I254" s="22"/>
      <c r="J254" s="22"/>
      <c r="K254" s="1">
        <f t="shared" si="4"/>
        <v>22</v>
      </c>
      <c r="L254" s="1">
        <f t="shared" si="4"/>
        <v>17</v>
      </c>
      <c r="M254" s="1">
        <f t="shared" si="4"/>
        <v>26</v>
      </c>
      <c r="N254" s="22"/>
      <c r="O254" s="22"/>
      <c r="P254" s="22"/>
      <c r="Q254" s="22"/>
    </row>
    <row r="255" spans="1:17">
      <c r="A255" s="25" t="s">
        <v>600</v>
      </c>
      <c r="B255" s="22">
        <v>23</v>
      </c>
      <c r="C255" s="22">
        <v>18</v>
      </c>
      <c r="D255" s="22">
        <v>27</v>
      </c>
      <c r="E255" s="22"/>
      <c r="F255" s="22"/>
      <c r="G255" s="22"/>
      <c r="H255" s="22"/>
      <c r="I255" s="22"/>
      <c r="J255" s="22"/>
      <c r="K255" s="1">
        <f t="shared" si="4"/>
        <v>23</v>
      </c>
      <c r="L255" s="1">
        <f t="shared" si="4"/>
        <v>18</v>
      </c>
      <c r="M255" s="1">
        <f t="shared" si="4"/>
        <v>27</v>
      </c>
      <c r="N255" s="22"/>
      <c r="O255" s="22"/>
      <c r="P255" s="22"/>
      <c r="Q255" s="22"/>
    </row>
    <row r="256" spans="1:17">
      <c r="A256" s="25" t="s">
        <v>601</v>
      </c>
      <c r="B256" s="22">
        <v>24</v>
      </c>
      <c r="C256" s="22">
        <v>20</v>
      </c>
      <c r="D256" s="22">
        <v>27</v>
      </c>
      <c r="E256" s="22"/>
      <c r="F256" s="22"/>
      <c r="G256" s="22"/>
      <c r="H256" s="22"/>
      <c r="I256" s="22"/>
      <c r="J256" s="22"/>
      <c r="K256" s="1">
        <f t="shared" si="4"/>
        <v>24</v>
      </c>
      <c r="L256" s="1">
        <f t="shared" si="4"/>
        <v>20</v>
      </c>
      <c r="M256" s="1">
        <f t="shared" si="4"/>
        <v>27</v>
      </c>
      <c r="N256" s="22"/>
      <c r="O256" s="22"/>
      <c r="P256" s="22"/>
      <c r="Q256" s="22"/>
    </row>
    <row r="257" spans="1:17">
      <c r="A257" s="25" t="s">
        <v>602</v>
      </c>
      <c r="B257" s="22">
        <v>23</v>
      </c>
      <c r="C257" s="22">
        <v>18</v>
      </c>
      <c r="D257" s="22">
        <v>26</v>
      </c>
      <c r="E257" s="22"/>
      <c r="F257" s="22"/>
      <c r="G257" s="22"/>
      <c r="H257" s="22"/>
      <c r="I257" s="22"/>
      <c r="J257" s="22"/>
      <c r="K257" s="1">
        <f t="shared" si="4"/>
        <v>23</v>
      </c>
      <c r="L257" s="1">
        <f t="shared" si="4"/>
        <v>18</v>
      </c>
      <c r="M257" s="1">
        <f t="shared" si="4"/>
        <v>26</v>
      </c>
      <c r="N257" s="22"/>
      <c r="O257" s="22"/>
      <c r="P257" s="22"/>
      <c r="Q257" s="22"/>
    </row>
    <row r="258" spans="1:17">
      <c r="A258" s="25" t="s">
        <v>603</v>
      </c>
      <c r="B258" s="22">
        <v>23</v>
      </c>
      <c r="C258" s="22">
        <v>17</v>
      </c>
      <c r="D258" s="22">
        <v>27</v>
      </c>
      <c r="E258" s="22"/>
      <c r="F258" s="22"/>
      <c r="G258" s="22"/>
      <c r="H258" s="22"/>
      <c r="I258" s="22"/>
      <c r="J258" s="22"/>
      <c r="K258" s="1">
        <f t="shared" si="4"/>
        <v>23</v>
      </c>
      <c r="L258" s="1">
        <f t="shared" si="4"/>
        <v>17</v>
      </c>
      <c r="M258" s="1">
        <f t="shared" si="4"/>
        <v>27</v>
      </c>
      <c r="N258" s="22"/>
      <c r="O258" s="22"/>
      <c r="P258" s="22"/>
      <c r="Q258" s="22"/>
    </row>
    <row r="259" spans="1:17">
      <c r="A259" s="25" t="s">
        <v>604</v>
      </c>
      <c r="B259" s="22">
        <v>23</v>
      </c>
      <c r="C259" s="22">
        <v>18</v>
      </c>
      <c r="D259" s="22">
        <v>28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23</v>
      </c>
      <c r="L259" s="1">
        <f t="shared" si="5"/>
        <v>18</v>
      </c>
      <c r="M259" s="1">
        <f t="shared" si="5"/>
        <v>28</v>
      </c>
      <c r="N259" s="22"/>
      <c r="O259" s="22"/>
      <c r="P259" s="22"/>
      <c r="Q259" s="22"/>
    </row>
    <row r="260" spans="1:17">
      <c r="A260" s="25" t="s">
        <v>605</v>
      </c>
      <c r="B260" s="22">
        <v>23</v>
      </c>
      <c r="C260" s="22">
        <v>19</v>
      </c>
      <c r="D260" s="22">
        <v>27</v>
      </c>
      <c r="E260" s="22"/>
      <c r="F260" s="22"/>
      <c r="G260" s="22"/>
      <c r="H260" s="22"/>
      <c r="I260" s="22"/>
      <c r="J260" s="22"/>
      <c r="K260" s="1">
        <f t="shared" si="5"/>
        <v>23</v>
      </c>
      <c r="L260" s="1">
        <f t="shared" si="5"/>
        <v>19</v>
      </c>
      <c r="M260" s="1">
        <f t="shared" si="5"/>
        <v>27</v>
      </c>
      <c r="N260" s="22"/>
      <c r="O260" s="22"/>
      <c r="P260" s="22"/>
      <c r="Q260" s="22"/>
    </row>
    <row r="261" spans="1:17">
      <c r="A261" s="25" t="s">
        <v>606</v>
      </c>
      <c r="B261" s="22">
        <v>23</v>
      </c>
      <c r="C261" s="22">
        <v>18</v>
      </c>
      <c r="D261" s="22">
        <v>28</v>
      </c>
      <c r="E261" s="22"/>
      <c r="F261" s="22"/>
      <c r="G261" s="22"/>
      <c r="H261" s="22"/>
      <c r="I261" s="22"/>
      <c r="J261" s="22"/>
      <c r="K261" s="1">
        <f t="shared" si="5"/>
        <v>23</v>
      </c>
      <c r="L261" s="1">
        <f t="shared" si="5"/>
        <v>18</v>
      </c>
      <c r="M261" s="1">
        <f t="shared" si="5"/>
        <v>28</v>
      </c>
      <c r="N261" s="22"/>
      <c r="O261" s="22"/>
      <c r="P261" s="22"/>
      <c r="Q261" s="22"/>
    </row>
    <row r="262" spans="1:17">
      <c r="A262" s="25" t="s">
        <v>607</v>
      </c>
      <c r="B262" s="22">
        <v>23</v>
      </c>
      <c r="C262" s="22">
        <v>18</v>
      </c>
      <c r="D262" s="22">
        <v>27</v>
      </c>
      <c r="E262" s="22"/>
      <c r="F262" s="22"/>
      <c r="G262" s="22"/>
      <c r="H262" s="22"/>
      <c r="I262" s="22"/>
      <c r="J262" s="22"/>
      <c r="K262" s="1">
        <f t="shared" si="5"/>
        <v>23</v>
      </c>
      <c r="L262" s="1">
        <f t="shared" si="5"/>
        <v>18</v>
      </c>
      <c r="M262" s="1">
        <f t="shared" si="5"/>
        <v>27</v>
      </c>
      <c r="N262" s="22"/>
      <c r="O262" s="22"/>
      <c r="P262" s="22"/>
      <c r="Q262" s="22"/>
    </row>
    <row r="263" spans="1:17">
      <c r="A263" s="25" t="s">
        <v>608</v>
      </c>
      <c r="B263" s="22">
        <v>23</v>
      </c>
      <c r="C263" s="22">
        <v>20</v>
      </c>
      <c r="D263" s="22">
        <v>26</v>
      </c>
      <c r="E263" s="22"/>
      <c r="F263" s="22"/>
      <c r="G263" s="22"/>
      <c r="H263" s="22"/>
      <c r="I263" s="22"/>
      <c r="J263" s="22"/>
      <c r="K263" s="1">
        <f t="shared" si="5"/>
        <v>23</v>
      </c>
      <c r="L263" s="1">
        <f t="shared" si="5"/>
        <v>20</v>
      </c>
      <c r="M263" s="1">
        <f t="shared" si="5"/>
        <v>26</v>
      </c>
      <c r="N263" s="22"/>
      <c r="O263" s="22"/>
      <c r="P263" s="22"/>
      <c r="Q263" s="22"/>
    </row>
    <row r="264" spans="1:17">
      <c r="A264" s="25" t="s">
        <v>609</v>
      </c>
      <c r="B264" s="22">
        <v>22</v>
      </c>
      <c r="C264" s="22">
        <v>18</v>
      </c>
      <c r="D264" s="22">
        <v>25</v>
      </c>
      <c r="E264" s="22"/>
      <c r="F264" s="22"/>
      <c r="G264" s="22"/>
      <c r="H264" s="22"/>
      <c r="I264" s="22"/>
      <c r="J264" s="22"/>
      <c r="K264" s="1">
        <f t="shared" si="5"/>
        <v>22</v>
      </c>
      <c r="L264" s="1">
        <f t="shared" si="5"/>
        <v>18</v>
      </c>
      <c r="M264" s="1">
        <f t="shared" si="5"/>
        <v>25</v>
      </c>
      <c r="N264" s="22"/>
      <c r="O264" s="22"/>
      <c r="P264" s="22"/>
      <c r="Q264" s="22"/>
    </row>
    <row r="265" spans="1:17">
      <c r="A265" s="25" t="s">
        <v>610</v>
      </c>
      <c r="B265" s="22">
        <v>21</v>
      </c>
      <c r="C265" s="22">
        <v>16</v>
      </c>
      <c r="D265" s="22">
        <v>26</v>
      </c>
      <c r="E265" s="22"/>
      <c r="F265" s="22"/>
      <c r="G265" s="22"/>
      <c r="H265" s="22"/>
      <c r="I265" s="22"/>
      <c r="J265" s="22"/>
      <c r="K265" s="1">
        <f t="shared" si="5"/>
        <v>21</v>
      </c>
      <c r="L265" s="1">
        <f t="shared" si="5"/>
        <v>16</v>
      </c>
      <c r="M265" s="1">
        <f t="shared" si="5"/>
        <v>26</v>
      </c>
      <c r="N265" s="22"/>
      <c r="O265" s="22"/>
      <c r="P265" s="22"/>
      <c r="Q265" s="22"/>
    </row>
    <row r="266" spans="1:17">
      <c r="A266" s="25" t="s">
        <v>611</v>
      </c>
      <c r="B266" s="22">
        <v>21</v>
      </c>
      <c r="C266" s="22">
        <v>18</v>
      </c>
      <c r="D266" s="22">
        <v>28</v>
      </c>
      <c r="E266" s="22"/>
      <c r="F266" s="22"/>
      <c r="G266" s="22"/>
      <c r="H266" s="22"/>
      <c r="I266" s="22"/>
      <c r="J266" s="22"/>
      <c r="K266" s="1">
        <f t="shared" si="5"/>
        <v>21</v>
      </c>
      <c r="L266" s="1">
        <f t="shared" si="5"/>
        <v>18</v>
      </c>
      <c r="M266" s="1">
        <f t="shared" si="5"/>
        <v>28</v>
      </c>
      <c r="N266" s="22"/>
      <c r="O266" s="22"/>
      <c r="P266" s="22"/>
      <c r="Q266" s="22"/>
    </row>
    <row r="267" spans="1:17">
      <c r="A267" s="25" t="s">
        <v>612</v>
      </c>
      <c r="B267" s="22">
        <v>21</v>
      </c>
      <c r="C267" s="22">
        <v>18</v>
      </c>
      <c r="D267" s="22">
        <v>24</v>
      </c>
      <c r="E267" s="22"/>
      <c r="F267" s="22"/>
      <c r="G267" s="22"/>
      <c r="H267" s="22"/>
      <c r="I267" s="22"/>
      <c r="J267" s="22"/>
      <c r="K267" s="1">
        <f t="shared" si="5"/>
        <v>21</v>
      </c>
      <c r="L267" s="1">
        <f t="shared" si="5"/>
        <v>18</v>
      </c>
      <c r="M267" s="1">
        <f t="shared" si="5"/>
        <v>24</v>
      </c>
      <c r="N267" s="22"/>
      <c r="O267" s="22"/>
      <c r="P267" s="22"/>
      <c r="Q267" s="22"/>
    </row>
    <row r="268" spans="1:17">
      <c r="A268" s="25" t="s">
        <v>613</v>
      </c>
      <c r="B268" s="22">
        <v>21</v>
      </c>
      <c r="C268" s="22">
        <v>18</v>
      </c>
      <c r="D268" s="22">
        <v>26</v>
      </c>
      <c r="E268" s="22"/>
      <c r="F268" s="22"/>
      <c r="G268" s="22"/>
      <c r="H268" s="22"/>
      <c r="I268" s="22"/>
      <c r="J268" s="22"/>
      <c r="K268" s="1">
        <f t="shared" si="5"/>
        <v>21</v>
      </c>
      <c r="L268" s="1">
        <f t="shared" si="5"/>
        <v>18</v>
      </c>
      <c r="M268" s="1">
        <f t="shared" si="5"/>
        <v>26</v>
      </c>
      <c r="N268" s="22"/>
      <c r="O268" s="22"/>
      <c r="P268" s="22"/>
      <c r="Q268" s="22"/>
    </row>
    <row r="269" spans="1:17">
      <c r="A269" s="25" t="s">
        <v>614</v>
      </c>
      <c r="B269" s="22">
        <v>23</v>
      </c>
      <c r="C269" s="22">
        <v>17</v>
      </c>
      <c r="D269" s="22">
        <v>28</v>
      </c>
      <c r="E269" s="22"/>
      <c r="F269" s="22"/>
      <c r="G269" s="22"/>
      <c r="H269" s="22"/>
      <c r="I269" s="22"/>
      <c r="J269" s="22"/>
      <c r="K269" s="1">
        <f t="shared" si="5"/>
        <v>23</v>
      </c>
      <c r="L269" s="1">
        <f t="shared" si="5"/>
        <v>17</v>
      </c>
      <c r="M269" s="1">
        <f t="shared" si="5"/>
        <v>28</v>
      </c>
      <c r="N269" s="22"/>
      <c r="O269" s="22"/>
      <c r="P269" s="22"/>
      <c r="Q269" s="22"/>
    </row>
    <row r="270" spans="1:17">
      <c r="A270" s="25" t="s">
        <v>615</v>
      </c>
      <c r="B270" s="22">
        <v>20</v>
      </c>
      <c r="C270" s="22">
        <v>14</v>
      </c>
      <c r="D270" s="22">
        <v>28</v>
      </c>
      <c r="E270" s="22"/>
      <c r="F270" s="22"/>
      <c r="G270" s="22"/>
      <c r="H270" s="22"/>
      <c r="I270" s="22"/>
      <c r="J270" s="22"/>
      <c r="K270" s="1">
        <f t="shared" si="5"/>
        <v>20</v>
      </c>
      <c r="L270" s="1">
        <f t="shared" si="5"/>
        <v>14</v>
      </c>
      <c r="M270" s="1">
        <f t="shared" si="5"/>
        <v>28</v>
      </c>
      <c r="N270" s="22"/>
      <c r="O270" s="22"/>
      <c r="P270" s="22"/>
      <c r="Q270" s="22"/>
    </row>
    <row r="271" spans="1:17">
      <c r="A271" s="25" t="s">
        <v>616</v>
      </c>
      <c r="B271" s="22">
        <v>15</v>
      </c>
      <c r="C271" s="22">
        <v>12</v>
      </c>
      <c r="D271" s="22">
        <v>19</v>
      </c>
      <c r="E271" s="22"/>
      <c r="F271" s="22"/>
      <c r="G271" s="22"/>
      <c r="H271" s="22"/>
      <c r="I271" s="22"/>
      <c r="J271" s="22"/>
      <c r="K271" s="1">
        <f t="shared" si="5"/>
        <v>15</v>
      </c>
      <c r="L271" s="1">
        <f t="shared" si="5"/>
        <v>12</v>
      </c>
      <c r="M271" s="1">
        <f t="shared" si="5"/>
        <v>19</v>
      </c>
      <c r="N271" s="22"/>
      <c r="O271" s="22"/>
      <c r="P271" s="22"/>
      <c r="Q271" s="22"/>
    </row>
    <row r="272" spans="1:17">
      <c r="A272" s="25" t="s">
        <v>617</v>
      </c>
      <c r="B272" s="22">
        <v>13</v>
      </c>
      <c r="C272" s="22">
        <v>9</v>
      </c>
      <c r="D272" s="22">
        <v>16</v>
      </c>
      <c r="E272" s="22"/>
      <c r="F272" s="22"/>
      <c r="G272" s="22"/>
      <c r="H272" s="22"/>
      <c r="I272" s="22"/>
      <c r="J272" s="22"/>
      <c r="K272" s="1">
        <f t="shared" si="5"/>
        <v>13</v>
      </c>
      <c r="L272" s="1">
        <f t="shared" si="5"/>
        <v>9</v>
      </c>
      <c r="M272" s="1">
        <f t="shared" si="5"/>
        <v>16</v>
      </c>
      <c r="N272" s="22"/>
      <c r="O272" s="22"/>
      <c r="P272" s="22"/>
      <c r="Q272" s="22"/>
    </row>
    <row r="273" spans="1:17">
      <c r="A273" s="25" t="s">
        <v>618</v>
      </c>
      <c r="B273" s="22">
        <v>16</v>
      </c>
      <c r="C273" s="22">
        <v>11</v>
      </c>
      <c r="D273" s="22">
        <v>21</v>
      </c>
      <c r="E273" s="22"/>
      <c r="F273" s="22"/>
      <c r="G273" s="22"/>
      <c r="H273" s="22"/>
      <c r="I273" s="22"/>
      <c r="J273" s="22"/>
      <c r="K273" s="1">
        <f t="shared" si="5"/>
        <v>16</v>
      </c>
      <c r="L273" s="1">
        <f t="shared" si="5"/>
        <v>11</v>
      </c>
      <c r="M273" s="1">
        <f t="shared" si="5"/>
        <v>21</v>
      </c>
      <c r="N273" s="22"/>
      <c r="O273" s="22"/>
      <c r="P273" s="22"/>
      <c r="Q273" s="22"/>
    </row>
    <row r="274" spans="1:17">
      <c r="A274" s="25" t="s">
        <v>619</v>
      </c>
      <c r="B274" s="22">
        <v>16</v>
      </c>
      <c r="C274" s="22">
        <v>12</v>
      </c>
      <c r="D274" s="22">
        <v>21</v>
      </c>
      <c r="E274" s="22"/>
      <c r="F274" s="22"/>
      <c r="G274" s="22"/>
      <c r="H274" s="22"/>
      <c r="I274" s="22"/>
      <c r="J274" s="22"/>
      <c r="K274" s="1">
        <f t="shared" si="5"/>
        <v>16</v>
      </c>
      <c r="L274" s="1">
        <f t="shared" si="5"/>
        <v>12</v>
      </c>
      <c r="M274" s="1">
        <f t="shared" si="5"/>
        <v>21</v>
      </c>
      <c r="N274" s="22"/>
      <c r="O274" s="22"/>
      <c r="P274" s="22"/>
      <c r="Q274" s="22"/>
    </row>
    <row r="275" spans="1:17">
      <c r="A275" s="25" t="s">
        <v>620</v>
      </c>
      <c r="B275" s="22">
        <v>17</v>
      </c>
      <c r="C275" s="22">
        <v>11</v>
      </c>
      <c r="D275" s="22">
        <v>21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11</v>
      </c>
      <c r="M275" s="1">
        <f t="shared" si="5"/>
        <v>21</v>
      </c>
      <c r="N275" s="22"/>
      <c r="O275" s="22"/>
      <c r="P275" s="22"/>
      <c r="Q275" s="22"/>
    </row>
    <row r="276" spans="1:17">
      <c r="A276" s="25" t="s">
        <v>621</v>
      </c>
      <c r="B276" s="22">
        <v>19</v>
      </c>
      <c r="C276" s="22">
        <v>13</v>
      </c>
      <c r="D276" s="22">
        <v>24</v>
      </c>
      <c r="E276" s="21"/>
      <c r="F276" s="21"/>
      <c r="G276" s="21"/>
      <c r="H276" s="21"/>
      <c r="I276" s="21"/>
      <c r="J276" s="21"/>
      <c r="K276" s="1">
        <f t="shared" si="5"/>
        <v>19</v>
      </c>
      <c r="L276" s="1">
        <f t="shared" si="5"/>
        <v>13</v>
      </c>
      <c r="M276" s="1">
        <f t="shared" si="5"/>
        <v>24</v>
      </c>
      <c r="N276" s="22"/>
      <c r="O276" s="22"/>
      <c r="P276" s="22"/>
      <c r="Q276" s="22"/>
    </row>
    <row r="277" spans="1:17">
      <c r="A277" s="25" t="s">
        <v>622</v>
      </c>
      <c r="B277" s="22">
        <v>20</v>
      </c>
      <c r="C277" s="22">
        <v>15</v>
      </c>
      <c r="D277" s="22">
        <v>24</v>
      </c>
      <c r="E277" s="21"/>
      <c r="F277" s="21"/>
      <c r="G277" s="21"/>
      <c r="H277" s="21"/>
      <c r="I277" s="21"/>
      <c r="J277" s="21"/>
      <c r="K277" s="1">
        <f t="shared" si="5"/>
        <v>20</v>
      </c>
      <c r="L277" s="1">
        <f t="shared" si="5"/>
        <v>15</v>
      </c>
      <c r="M277" s="1">
        <f t="shared" si="5"/>
        <v>24</v>
      </c>
      <c r="N277" s="22"/>
      <c r="O277" s="22"/>
      <c r="P277" s="22"/>
      <c r="Q277" s="22"/>
    </row>
    <row r="278" spans="1:17">
      <c r="A278" s="25" t="s">
        <v>623</v>
      </c>
      <c r="B278" s="22">
        <v>19</v>
      </c>
      <c r="C278" s="22">
        <v>17</v>
      </c>
      <c r="D278" s="22">
        <v>23</v>
      </c>
      <c r="E278" s="21"/>
      <c r="F278" s="21"/>
      <c r="G278" s="21"/>
      <c r="H278" s="21"/>
      <c r="I278" s="21"/>
      <c r="J278" s="21"/>
      <c r="K278" s="1">
        <f t="shared" si="5"/>
        <v>19</v>
      </c>
      <c r="L278" s="1">
        <f t="shared" si="5"/>
        <v>17</v>
      </c>
      <c r="M278" s="1">
        <f t="shared" si="5"/>
        <v>23</v>
      </c>
      <c r="N278" s="22"/>
      <c r="O278" s="22"/>
      <c r="P278" s="22"/>
      <c r="Q278" s="22"/>
    </row>
    <row r="279" spans="1:17">
      <c r="A279" s="25" t="s">
        <v>624</v>
      </c>
      <c r="B279" s="22">
        <v>19</v>
      </c>
      <c r="C279" s="22">
        <v>14</v>
      </c>
      <c r="D279" s="22">
        <v>25</v>
      </c>
      <c r="E279" s="21"/>
      <c r="F279" s="21"/>
      <c r="G279" s="21"/>
      <c r="H279" s="21"/>
      <c r="I279" s="21"/>
      <c r="J279" s="21"/>
      <c r="K279" s="1">
        <f t="shared" si="5"/>
        <v>19</v>
      </c>
      <c r="L279" s="1">
        <f t="shared" si="5"/>
        <v>14</v>
      </c>
      <c r="M279" s="1">
        <f t="shared" si="5"/>
        <v>25</v>
      </c>
      <c r="N279" s="22"/>
      <c r="O279" s="22"/>
      <c r="P279" s="22"/>
      <c r="Q279" s="22"/>
    </row>
    <row r="280" spans="1:17">
      <c r="A280" s="25" t="s">
        <v>625</v>
      </c>
      <c r="B280" s="22">
        <v>19</v>
      </c>
      <c r="C280" s="22">
        <v>15</v>
      </c>
      <c r="D280" s="22">
        <v>24</v>
      </c>
      <c r="E280" s="21"/>
      <c r="F280" s="21"/>
      <c r="G280" s="22"/>
      <c r="H280" s="21"/>
      <c r="I280" s="21"/>
      <c r="J280" s="22"/>
      <c r="K280" s="1">
        <f t="shared" si="5"/>
        <v>19</v>
      </c>
      <c r="L280" s="1">
        <f t="shared" si="5"/>
        <v>15</v>
      </c>
      <c r="M280" s="1">
        <f t="shared" si="5"/>
        <v>24</v>
      </c>
      <c r="N280" s="22"/>
      <c r="O280" s="22"/>
      <c r="P280" s="22"/>
      <c r="Q280" s="22"/>
    </row>
    <row r="281" spans="1:17">
      <c r="A281" s="25" t="s">
        <v>626</v>
      </c>
      <c r="B281" s="22">
        <v>18</v>
      </c>
      <c r="C281" s="22">
        <v>12</v>
      </c>
      <c r="D281" s="22">
        <v>24</v>
      </c>
      <c r="E281" s="22"/>
      <c r="F281" s="22"/>
      <c r="G281" s="22"/>
      <c r="H281" s="22"/>
      <c r="I281" s="22"/>
      <c r="J281" s="22"/>
      <c r="K281" s="1">
        <f t="shared" si="5"/>
        <v>18</v>
      </c>
      <c r="L281" s="1">
        <f t="shared" si="5"/>
        <v>12</v>
      </c>
      <c r="M281" s="1">
        <f t="shared" si="5"/>
        <v>24</v>
      </c>
      <c r="N281" s="22"/>
      <c r="O281" s="22"/>
      <c r="P281" s="22"/>
      <c r="Q281" s="22"/>
    </row>
    <row r="282" spans="1:17">
      <c r="A282" s="25" t="s">
        <v>627</v>
      </c>
      <c r="B282" s="22">
        <v>18</v>
      </c>
      <c r="C282" s="22">
        <v>13</v>
      </c>
      <c r="D282" s="22">
        <v>21</v>
      </c>
      <c r="E282" s="22"/>
      <c r="F282" s="22"/>
      <c r="G282" s="22"/>
      <c r="H282" s="22"/>
      <c r="I282" s="22"/>
      <c r="J282" s="22"/>
      <c r="K282" s="1">
        <f t="shared" si="5"/>
        <v>18</v>
      </c>
      <c r="L282" s="1">
        <f t="shared" si="5"/>
        <v>13</v>
      </c>
      <c r="M282" s="1">
        <f t="shared" si="5"/>
        <v>21</v>
      </c>
      <c r="N282" s="22"/>
      <c r="O282" s="22"/>
      <c r="P282" s="22"/>
      <c r="Q282" s="22"/>
    </row>
    <row r="283" spans="1:17">
      <c r="A283" s="25" t="s">
        <v>628</v>
      </c>
      <c r="B283" s="22">
        <v>16</v>
      </c>
      <c r="C283" s="22">
        <v>11</v>
      </c>
      <c r="D283" s="22">
        <v>21</v>
      </c>
      <c r="E283" s="22"/>
      <c r="F283" s="22"/>
      <c r="G283" s="22"/>
      <c r="H283" s="22"/>
      <c r="I283" s="22"/>
      <c r="J283" s="22"/>
      <c r="K283" s="1">
        <f t="shared" si="5"/>
        <v>16</v>
      </c>
      <c r="L283" s="1">
        <f t="shared" si="5"/>
        <v>11</v>
      </c>
      <c r="M283" s="1">
        <f t="shared" si="5"/>
        <v>21</v>
      </c>
      <c r="N283" s="22"/>
      <c r="O283" s="22"/>
      <c r="P283" s="22"/>
      <c r="Q283" s="22"/>
    </row>
    <row r="284" spans="1:17">
      <c r="A284" s="25" t="s">
        <v>629</v>
      </c>
      <c r="B284" s="22">
        <v>15</v>
      </c>
      <c r="C284" s="22">
        <v>10</v>
      </c>
      <c r="D284" s="22">
        <v>20</v>
      </c>
      <c r="E284" s="22"/>
      <c r="F284" s="22"/>
      <c r="G284" s="22"/>
      <c r="H284" s="22"/>
      <c r="I284" s="22"/>
      <c r="J284" s="22"/>
      <c r="K284" s="1">
        <f t="shared" si="5"/>
        <v>15</v>
      </c>
      <c r="L284" s="1">
        <f t="shared" si="5"/>
        <v>10</v>
      </c>
      <c r="M284" s="1">
        <f t="shared" si="5"/>
        <v>20</v>
      </c>
      <c r="N284" s="22"/>
      <c r="O284" s="22"/>
      <c r="P284" s="22"/>
      <c r="Q284" s="22"/>
    </row>
    <row r="285" spans="1:17">
      <c r="A285" s="25" t="s">
        <v>630</v>
      </c>
      <c r="B285" s="22">
        <v>17</v>
      </c>
      <c r="C285" s="22">
        <v>11</v>
      </c>
      <c r="D285" s="22">
        <v>21</v>
      </c>
      <c r="E285" s="22"/>
      <c r="F285" s="22"/>
      <c r="G285" s="22"/>
      <c r="H285" s="22"/>
      <c r="I285" s="22"/>
      <c r="J285" s="22"/>
      <c r="K285" s="1">
        <f t="shared" si="5"/>
        <v>17</v>
      </c>
      <c r="L285" s="1">
        <f t="shared" si="5"/>
        <v>11</v>
      </c>
      <c r="M285" s="1">
        <f t="shared" si="5"/>
        <v>21</v>
      </c>
      <c r="N285" s="22"/>
      <c r="O285" s="22"/>
      <c r="P285" s="22"/>
      <c r="Q285" s="22"/>
    </row>
    <row r="286" spans="1:17">
      <c r="A286" s="25" t="s">
        <v>631</v>
      </c>
      <c r="B286" s="22">
        <v>16</v>
      </c>
      <c r="C286" s="22">
        <v>12</v>
      </c>
      <c r="D286" s="22">
        <v>21</v>
      </c>
      <c r="E286" s="22"/>
      <c r="F286" s="22"/>
      <c r="G286" s="22"/>
      <c r="H286" s="22"/>
      <c r="I286" s="22"/>
      <c r="J286" s="22"/>
      <c r="K286" s="1">
        <f t="shared" si="5"/>
        <v>16</v>
      </c>
      <c r="L286" s="1">
        <f t="shared" si="5"/>
        <v>12</v>
      </c>
      <c r="M286" s="1">
        <f t="shared" si="5"/>
        <v>21</v>
      </c>
      <c r="N286" s="22"/>
      <c r="O286" s="22"/>
      <c r="P286" s="22"/>
      <c r="Q286" s="22"/>
    </row>
    <row r="287" spans="1:17">
      <c r="A287" s="25" t="s">
        <v>632</v>
      </c>
      <c r="B287" s="22">
        <v>13</v>
      </c>
      <c r="C287" s="22">
        <v>9</v>
      </c>
      <c r="D287" s="22">
        <v>16</v>
      </c>
      <c r="E287" s="22"/>
      <c r="F287" s="22"/>
      <c r="G287" s="22"/>
      <c r="H287" s="22"/>
      <c r="I287" s="22"/>
      <c r="J287" s="22"/>
      <c r="K287" s="1">
        <f t="shared" si="5"/>
        <v>13</v>
      </c>
      <c r="L287" s="1">
        <f t="shared" si="5"/>
        <v>9</v>
      </c>
      <c r="M287" s="1">
        <f t="shared" si="5"/>
        <v>16</v>
      </c>
      <c r="N287" s="22"/>
      <c r="O287" s="22"/>
      <c r="P287" s="22"/>
      <c r="Q287" s="22"/>
    </row>
    <row r="288" spans="1:17">
      <c r="A288" s="25" t="s">
        <v>633</v>
      </c>
      <c r="B288" s="22">
        <v>14</v>
      </c>
      <c r="C288" s="22">
        <v>10</v>
      </c>
      <c r="D288" s="22">
        <v>17</v>
      </c>
      <c r="E288" s="22"/>
      <c r="F288" s="22"/>
      <c r="G288" s="22"/>
      <c r="H288" s="22"/>
      <c r="I288" s="22"/>
      <c r="J288" s="22"/>
      <c r="K288" s="1">
        <f t="shared" si="5"/>
        <v>14</v>
      </c>
      <c r="L288" s="1">
        <f t="shared" si="5"/>
        <v>10</v>
      </c>
      <c r="M288" s="1">
        <f t="shared" si="5"/>
        <v>17</v>
      </c>
      <c r="N288" s="22"/>
      <c r="O288" s="22"/>
      <c r="P288" s="22"/>
      <c r="Q288" s="22"/>
    </row>
    <row r="289" spans="1:17">
      <c r="A289" s="25" t="s">
        <v>634</v>
      </c>
      <c r="B289" s="22">
        <v>15</v>
      </c>
      <c r="C289" s="22">
        <v>8</v>
      </c>
      <c r="D289" s="22">
        <v>21</v>
      </c>
      <c r="E289" s="22"/>
      <c r="F289" s="22"/>
      <c r="G289" s="22"/>
      <c r="H289" s="22"/>
      <c r="I289" s="22"/>
      <c r="J289" s="22"/>
      <c r="K289" s="1">
        <f t="shared" si="5"/>
        <v>15</v>
      </c>
      <c r="L289" s="1">
        <f t="shared" si="5"/>
        <v>8</v>
      </c>
      <c r="M289" s="1">
        <f t="shared" si="5"/>
        <v>21</v>
      </c>
      <c r="N289" s="22"/>
      <c r="O289" s="22"/>
      <c r="P289" s="22"/>
      <c r="Q289" s="22"/>
    </row>
    <row r="290" spans="1:17">
      <c r="A290" s="25" t="s">
        <v>635</v>
      </c>
      <c r="B290" s="22">
        <v>15</v>
      </c>
      <c r="C290" s="22">
        <v>11</v>
      </c>
      <c r="D290" s="22">
        <v>20</v>
      </c>
      <c r="E290" s="22"/>
      <c r="F290" s="22"/>
      <c r="G290" s="22"/>
      <c r="H290" s="22"/>
      <c r="I290" s="22"/>
      <c r="J290" s="22"/>
      <c r="K290" s="1">
        <f t="shared" si="5"/>
        <v>15</v>
      </c>
      <c r="L290" s="1">
        <f t="shared" si="5"/>
        <v>11</v>
      </c>
      <c r="M290" s="1">
        <f t="shared" si="5"/>
        <v>20</v>
      </c>
      <c r="N290" s="22"/>
      <c r="O290" s="22"/>
      <c r="P290" s="22"/>
      <c r="Q290" s="22"/>
    </row>
    <row r="291" spans="1:17">
      <c r="A291" s="25" t="s">
        <v>636</v>
      </c>
      <c r="B291" s="22">
        <v>13</v>
      </c>
      <c r="C291" s="22">
        <v>11</v>
      </c>
      <c r="D291" s="22">
        <v>16</v>
      </c>
      <c r="E291" s="22"/>
      <c r="F291" s="22"/>
      <c r="G291" s="22"/>
      <c r="H291" s="22"/>
      <c r="I291" s="22"/>
      <c r="J291" s="22"/>
      <c r="K291" s="1">
        <f t="shared" si="5"/>
        <v>13</v>
      </c>
      <c r="L291" s="1">
        <f t="shared" si="5"/>
        <v>11</v>
      </c>
      <c r="M291" s="1">
        <f t="shared" si="5"/>
        <v>16</v>
      </c>
      <c r="N291" s="22"/>
      <c r="O291" s="22"/>
      <c r="P291" s="22"/>
      <c r="Q291" s="22"/>
    </row>
    <row r="292" spans="1:17">
      <c r="A292" s="25" t="s">
        <v>637</v>
      </c>
      <c r="B292" s="22">
        <v>13</v>
      </c>
      <c r="C292" s="22">
        <v>9</v>
      </c>
      <c r="D292" s="22">
        <v>17</v>
      </c>
      <c r="E292" s="22"/>
      <c r="F292" s="22"/>
      <c r="G292" s="22"/>
      <c r="H292" s="22"/>
      <c r="I292" s="22"/>
      <c r="J292" s="22"/>
      <c r="K292" s="1">
        <f t="shared" si="5"/>
        <v>13</v>
      </c>
      <c r="L292" s="1">
        <f t="shared" si="5"/>
        <v>9</v>
      </c>
      <c r="M292" s="1">
        <f t="shared" si="5"/>
        <v>17</v>
      </c>
      <c r="N292" s="22"/>
      <c r="O292" s="22"/>
      <c r="P292" s="22"/>
      <c r="Q292" s="22"/>
    </row>
    <row r="293" spans="1:17">
      <c r="A293" s="25" t="s">
        <v>638</v>
      </c>
      <c r="B293" s="22">
        <v>13</v>
      </c>
      <c r="C293" s="22">
        <v>8</v>
      </c>
      <c r="D293" s="22">
        <v>17</v>
      </c>
      <c r="E293" s="22"/>
      <c r="F293" s="22"/>
      <c r="G293" s="22"/>
      <c r="H293" s="22"/>
      <c r="I293" s="22"/>
      <c r="J293" s="22"/>
      <c r="K293" s="1">
        <f t="shared" si="5"/>
        <v>13</v>
      </c>
      <c r="L293" s="1">
        <f t="shared" si="5"/>
        <v>8</v>
      </c>
      <c r="M293" s="1">
        <f t="shared" si="5"/>
        <v>17</v>
      </c>
      <c r="N293" s="22"/>
      <c r="O293" s="22"/>
      <c r="P293" s="22"/>
      <c r="Q293" s="22"/>
    </row>
    <row r="294" spans="1:17">
      <c r="A294" s="25" t="s">
        <v>639</v>
      </c>
      <c r="B294" s="22">
        <v>12</v>
      </c>
      <c r="C294" s="22">
        <v>7</v>
      </c>
      <c r="D294" s="22">
        <v>18</v>
      </c>
      <c r="E294" s="22"/>
      <c r="F294" s="22"/>
      <c r="G294" s="22"/>
      <c r="H294" s="22"/>
      <c r="I294" s="22"/>
      <c r="J294" s="22"/>
      <c r="K294" s="1">
        <f t="shared" si="5"/>
        <v>12</v>
      </c>
      <c r="L294" s="1">
        <f t="shared" si="5"/>
        <v>7</v>
      </c>
      <c r="M294" s="1">
        <f t="shared" si="5"/>
        <v>18</v>
      </c>
      <c r="N294" s="22"/>
      <c r="O294" s="22"/>
      <c r="P294" s="22"/>
      <c r="Q294" s="22"/>
    </row>
    <row r="295" spans="1:17">
      <c r="A295" s="25" t="s">
        <v>640</v>
      </c>
      <c r="B295" s="22">
        <v>13</v>
      </c>
      <c r="C295" s="22">
        <v>8</v>
      </c>
      <c r="D295" s="22">
        <v>18</v>
      </c>
      <c r="E295" s="22"/>
      <c r="F295" s="22"/>
      <c r="G295" s="22"/>
      <c r="H295" s="22"/>
      <c r="I295" s="22"/>
      <c r="J295" s="22"/>
      <c r="K295" s="1">
        <f t="shared" si="5"/>
        <v>13</v>
      </c>
      <c r="L295" s="1">
        <f t="shared" si="5"/>
        <v>8</v>
      </c>
      <c r="M295" s="1">
        <f t="shared" si="5"/>
        <v>18</v>
      </c>
      <c r="N295" s="22"/>
      <c r="O295" s="22"/>
      <c r="P295" s="22"/>
      <c r="Q295" s="22"/>
    </row>
    <row r="296" spans="1:17">
      <c r="A296" s="25" t="s">
        <v>641</v>
      </c>
      <c r="B296" s="22">
        <v>13</v>
      </c>
      <c r="C296" s="22">
        <v>7</v>
      </c>
      <c r="D296" s="22">
        <v>20</v>
      </c>
      <c r="E296" s="22"/>
      <c r="F296" s="22"/>
      <c r="G296" s="22"/>
      <c r="H296" s="22"/>
      <c r="I296" s="22"/>
      <c r="J296" s="22"/>
      <c r="K296" s="1">
        <f t="shared" si="5"/>
        <v>13</v>
      </c>
      <c r="L296" s="1">
        <f t="shared" si="5"/>
        <v>7</v>
      </c>
      <c r="M296" s="1">
        <f t="shared" si="5"/>
        <v>20</v>
      </c>
      <c r="N296" s="22"/>
      <c r="O296" s="22"/>
      <c r="P296" s="22"/>
      <c r="Q296" s="22"/>
    </row>
    <row r="297" spans="1:17">
      <c r="A297" s="25" t="s">
        <v>642</v>
      </c>
      <c r="B297" s="22">
        <v>14</v>
      </c>
      <c r="C297" s="22">
        <v>8</v>
      </c>
      <c r="D297" s="22">
        <v>22</v>
      </c>
      <c r="E297" s="22"/>
      <c r="F297" s="22"/>
      <c r="G297" s="22"/>
      <c r="H297" s="22"/>
      <c r="I297" s="22"/>
      <c r="J297" s="22"/>
      <c r="K297" s="1">
        <f t="shared" si="5"/>
        <v>14</v>
      </c>
      <c r="L297" s="1">
        <f t="shared" si="5"/>
        <v>8</v>
      </c>
      <c r="M297" s="1">
        <f t="shared" si="5"/>
        <v>22</v>
      </c>
      <c r="N297" s="22"/>
      <c r="O297" s="22"/>
      <c r="P297" s="22"/>
      <c r="Q297" s="22"/>
    </row>
    <row r="298" spans="1:17">
      <c r="A298" s="25" t="s">
        <v>643</v>
      </c>
      <c r="B298" s="22">
        <v>17</v>
      </c>
      <c r="C298" s="22">
        <v>9</v>
      </c>
      <c r="D298" s="22">
        <v>23</v>
      </c>
      <c r="E298" s="22"/>
      <c r="F298" s="22"/>
      <c r="G298" s="22"/>
      <c r="H298" s="22"/>
      <c r="I298" s="22"/>
      <c r="J298" s="22"/>
      <c r="K298" s="1">
        <f t="shared" si="5"/>
        <v>17</v>
      </c>
      <c r="L298" s="1">
        <f t="shared" si="5"/>
        <v>9</v>
      </c>
      <c r="M298" s="1">
        <f t="shared" si="5"/>
        <v>23</v>
      </c>
      <c r="N298" s="22"/>
      <c r="O298" s="22"/>
      <c r="P298" s="22"/>
      <c r="Q298" s="22"/>
    </row>
    <row r="299" spans="1:17">
      <c r="A299" s="25" t="s">
        <v>644</v>
      </c>
      <c r="B299" s="22">
        <v>16</v>
      </c>
      <c r="C299" s="22">
        <v>13</v>
      </c>
      <c r="D299" s="22">
        <v>19</v>
      </c>
      <c r="E299" s="22"/>
      <c r="F299" s="22"/>
      <c r="G299" s="22"/>
      <c r="H299" s="22"/>
      <c r="I299" s="22"/>
      <c r="J299" s="22"/>
      <c r="K299" s="1">
        <f t="shared" si="5"/>
        <v>16</v>
      </c>
      <c r="L299" s="1">
        <f t="shared" si="5"/>
        <v>13</v>
      </c>
      <c r="M299" s="1">
        <f t="shared" si="5"/>
        <v>19</v>
      </c>
      <c r="N299" s="22"/>
      <c r="O299" s="22"/>
      <c r="P299" s="22"/>
      <c r="Q299" s="22"/>
    </row>
    <row r="300" spans="1:17">
      <c r="A300" s="25" t="s">
        <v>645</v>
      </c>
      <c r="B300" s="22">
        <v>15</v>
      </c>
      <c r="C300" s="22">
        <v>12</v>
      </c>
      <c r="D300" s="22">
        <v>18</v>
      </c>
      <c r="E300" s="22"/>
      <c r="F300" s="22"/>
      <c r="G300" s="22"/>
      <c r="H300" s="22"/>
      <c r="I300" s="22"/>
      <c r="J300" s="22"/>
      <c r="K300" s="1">
        <f t="shared" si="5"/>
        <v>15</v>
      </c>
      <c r="L300" s="1">
        <f t="shared" si="5"/>
        <v>12</v>
      </c>
      <c r="M300" s="1">
        <f t="shared" si="5"/>
        <v>18</v>
      </c>
      <c r="N300" s="22"/>
      <c r="O300" s="22"/>
      <c r="P300" s="22"/>
      <c r="Q300" s="22"/>
    </row>
    <row r="301" spans="1:17">
      <c r="A301" s="25" t="s">
        <v>646</v>
      </c>
      <c r="B301" s="22">
        <v>16</v>
      </c>
      <c r="C301" s="22">
        <v>12</v>
      </c>
      <c r="D301" s="22">
        <v>22</v>
      </c>
      <c r="E301" s="22"/>
      <c r="F301" s="22"/>
      <c r="G301" s="22"/>
      <c r="H301" s="22"/>
      <c r="I301" s="22"/>
      <c r="J301" s="22"/>
      <c r="K301" s="1">
        <f t="shared" si="5"/>
        <v>16</v>
      </c>
      <c r="L301" s="1">
        <f t="shared" si="5"/>
        <v>12</v>
      </c>
      <c r="M301" s="1">
        <f t="shared" si="5"/>
        <v>22</v>
      </c>
      <c r="N301" s="22"/>
      <c r="O301" s="22"/>
      <c r="P301" s="22"/>
      <c r="Q301" s="22"/>
    </row>
    <row r="302" spans="1:17">
      <c r="A302" s="25" t="s">
        <v>647</v>
      </c>
      <c r="B302" s="22">
        <v>15</v>
      </c>
      <c r="C302" s="22">
        <v>12</v>
      </c>
      <c r="D302" s="22">
        <v>20</v>
      </c>
      <c r="E302" s="22"/>
      <c r="F302" s="22"/>
      <c r="G302" s="22"/>
      <c r="H302" s="22"/>
      <c r="I302" s="22"/>
      <c r="J302" s="22"/>
      <c r="K302" s="1">
        <f t="shared" si="5"/>
        <v>15</v>
      </c>
      <c r="L302" s="1">
        <f t="shared" si="5"/>
        <v>12</v>
      </c>
      <c r="M302" s="1">
        <f t="shared" si="5"/>
        <v>20</v>
      </c>
      <c r="N302" s="22"/>
      <c r="O302" s="22"/>
      <c r="P302" s="22"/>
      <c r="Q302" s="22"/>
    </row>
    <row r="303" spans="1:17">
      <c r="A303" s="25" t="s">
        <v>648</v>
      </c>
      <c r="B303" s="22">
        <v>13</v>
      </c>
      <c r="C303" s="22">
        <v>9</v>
      </c>
      <c r="D303" s="22">
        <v>16</v>
      </c>
      <c r="E303" s="22"/>
      <c r="F303" s="22"/>
      <c r="G303" s="22"/>
      <c r="H303" s="22"/>
      <c r="I303" s="22"/>
      <c r="J303" s="22"/>
      <c r="K303" s="1">
        <f t="shared" si="5"/>
        <v>13</v>
      </c>
      <c r="L303" s="1">
        <f t="shared" si="5"/>
        <v>9</v>
      </c>
      <c r="M303" s="1">
        <f t="shared" si="5"/>
        <v>16</v>
      </c>
      <c r="N303" s="22"/>
      <c r="O303" s="22"/>
      <c r="P303" s="22"/>
      <c r="Q303" s="22"/>
    </row>
    <row r="304" spans="1:17">
      <c r="A304" s="25" t="s">
        <v>649</v>
      </c>
      <c r="B304" s="22">
        <v>12</v>
      </c>
      <c r="C304" s="22">
        <v>7</v>
      </c>
      <c r="D304" s="22">
        <v>17</v>
      </c>
      <c r="E304" s="22"/>
      <c r="F304" s="22"/>
      <c r="G304" s="22"/>
      <c r="H304" s="22"/>
      <c r="I304" s="22"/>
      <c r="J304" s="22"/>
      <c r="K304" s="1">
        <f t="shared" si="5"/>
        <v>12</v>
      </c>
      <c r="L304" s="1">
        <f t="shared" si="5"/>
        <v>7</v>
      </c>
      <c r="M304" s="1">
        <f t="shared" si="5"/>
        <v>17</v>
      </c>
      <c r="N304" s="22"/>
      <c r="O304" s="22"/>
      <c r="P304" s="22"/>
      <c r="Q304" s="22"/>
    </row>
    <row r="305" spans="1:17">
      <c r="A305" s="25" t="s">
        <v>650</v>
      </c>
      <c r="B305" s="22">
        <v>13</v>
      </c>
      <c r="C305" s="22">
        <v>9</v>
      </c>
      <c r="D305" s="22">
        <v>18</v>
      </c>
      <c r="E305" s="22"/>
      <c r="F305" s="22"/>
      <c r="G305" s="22"/>
      <c r="H305" s="22"/>
      <c r="I305" s="22"/>
      <c r="J305" s="22"/>
      <c r="K305" s="1">
        <f t="shared" si="5"/>
        <v>13</v>
      </c>
      <c r="L305" s="1">
        <f t="shared" si="5"/>
        <v>9</v>
      </c>
      <c r="M305" s="1">
        <f t="shared" si="5"/>
        <v>18</v>
      </c>
      <c r="N305" s="22"/>
      <c r="O305" s="22"/>
      <c r="P305" s="22"/>
      <c r="Q305" s="22"/>
    </row>
    <row r="306" spans="1:17">
      <c r="A306" s="25" t="s">
        <v>722</v>
      </c>
      <c r="B306" s="22">
        <v>13</v>
      </c>
      <c r="C306" s="22">
        <v>9</v>
      </c>
      <c r="D306" s="22">
        <v>18</v>
      </c>
      <c r="E306" s="22"/>
      <c r="F306" s="22"/>
      <c r="G306" s="22"/>
      <c r="H306" s="22"/>
      <c r="I306" s="22"/>
      <c r="J306" s="22"/>
      <c r="K306" s="1">
        <f t="shared" si="5"/>
        <v>13</v>
      </c>
      <c r="L306" s="1">
        <f t="shared" si="5"/>
        <v>9</v>
      </c>
      <c r="M306" s="1">
        <f t="shared" si="5"/>
        <v>18</v>
      </c>
      <c r="N306" s="22"/>
      <c r="O306" s="22"/>
      <c r="P306" s="22"/>
      <c r="Q306" s="22"/>
    </row>
    <row r="307" spans="1:17">
      <c r="A307" s="25" t="s">
        <v>651</v>
      </c>
      <c r="B307" s="22">
        <v>14</v>
      </c>
      <c r="C307" s="22">
        <v>9</v>
      </c>
      <c r="D307" s="22">
        <v>19</v>
      </c>
      <c r="E307" s="21"/>
      <c r="F307" s="21"/>
      <c r="G307" s="21"/>
      <c r="H307" s="21"/>
      <c r="I307" s="21"/>
      <c r="J307" s="21"/>
      <c r="K307" s="1">
        <f t="shared" si="5"/>
        <v>14</v>
      </c>
      <c r="L307" s="1">
        <f t="shared" si="5"/>
        <v>9</v>
      </c>
      <c r="M307" s="1">
        <f t="shared" si="5"/>
        <v>19</v>
      </c>
      <c r="N307" s="22"/>
      <c r="O307" s="22"/>
      <c r="P307" s="22"/>
      <c r="Q307" s="22"/>
    </row>
    <row r="308" spans="1:17">
      <c r="A308" s="25" t="s">
        <v>652</v>
      </c>
      <c r="B308" s="22">
        <v>13</v>
      </c>
      <c r="C308" s="22">
        <v>8</v>
      </c>
      <c r="D308" s="22">
        <v>19</v>
      </c>
      <c r="E308" s="21"/>
      <c r="F308" s="21"/>
      <c r="G308" s="21"/>
      <c r="H308" s="21"/>
      <c r="I308" s="21"/>
      <c r="J308" s="21"/>
      <c r="K308" s="1">
        <f t="shared" si="5"/>
        <v>13</v>
      </c>
      <c r="L308" s="1">
        <f t="shared" si="5"/>
        <v>8</v>
      </c>
      <c r="M308" s="1">
        <f t="shared" si="5"/>
        <v>19</v>
      </c>
      <c r="N308" s="22"/>
      <c r="O308" s="22"/>
      <c r="P308" s="22"/>
      <c r="Q308" s="22"/>
    </row>
    <row r="309" spans="1:17">
      <c r="A309" s="25" t="s">
        <v>653</v>
      </c>
      <c r="B309" s="22">
        <v>16</v>
      </c>
      <c r="C309" s="22">
        <v>11</v>
      </c>
      <c r="D309" s="22">
        <v>18</v>
      </c>
      <c r="E309" s="21"/>
      <c r="F309" s="21"/>
      <c r="G309" s="21"/>
      <c r="H309" s="21"/>
      <c r="I309" s="21"/>
      <c r="J309" s="21"/>
      <c r="K309" s="1">
        <f t="shared" si="5"/>
        <v>16</v>
      </c>
      <c r="L309" s="1">
        <f t="shared" si="5"/>
        <v>11</v>
      </c>
      <c r="M309" s="1">
        <f t="shared" si="5"/>
        <v>18</v>
      </c>
      <c r="N309" s="22"/>
      <c r="O309" s="22"/>
      <c r="P309" s="22"/>
      <c r="Q309" s="22"/>
    </row>
    <row r="310" spans="1:17">
      <c r="A310" s="25" t="s">
        <v>654</v>
      </c>
      <c r="B310" s="22">
        <v>16</v>
      </c>
      <c r="C310" s="22">
        <v>15</v>
      </c>
      <c r="D310" s="22">
        <v>17</v>
      </c>
      <c r="E310" s="21"/>
      <c r="F310" s="21"/>
      <c r="G310" s="21"/>
      <c r="H310" s="21"/>
      <c r="I310" s="21"/>
      <c r="J310" s="21"/>
      <c r="K310" s="1">
        <f t="shared" si="5"/>
        <v>16</v>
      </c>
      <c r="L310" s="1">
        <f t="shared" si="5"/>
        <v>15</v>
      </c>
      <c r="M310" s="1">
        <f t="shared" si="5"/>
        <v>17</v>
      </c>
      <c r="N310" s="22"/>
      <c r="O310" s="22"/>
      <c r="P310" s="22"/>
      <c r="Q310" s="22"/>
    </row>
    <row r="311" spans="1:17">
      <c r="A311" s="25" t="s">
        <v>655</v>
      </c>
      <c r="B311" s="22">
        <v>15</v>
      </c>
      <c r="C311" s="22">
        <v>13</v>
      </c>
      <c r="D311" s="22">
        <v>17</v>
      </c>
      <c r="E311" s="21"/>
      <c r="F311" s="22"/>
      <c r="G311" s="22"/>
      <c r="H311" s="21"/>
      <c r="I311" s="22"/>
      <c r="J311" s="22"/>
      <c r="K311" s="1">
        <f t="shared" si="5"/>
        <v>15</v>
      </c>
      <c r="L311" s="1">
        <f t="shared" si="5"/>
        <v>13</v>
      </c>
      <c r="M311" s="1">
        <f t="shared" si="5"/>
        <v>17</v>
      </c>
      <c r="N311" s="22"/>
      <c r="O311" s="22"/>
      <c r="P311" s="22"/>
      <c r="Q311" s="22"/>
    </row>
    <row r="312" spans="1:17">
      <c r="A312" s="25" t="s">
        <v>656</v>
      </c>
      <c r="B312" s="22">
        <v>14</v>
      </c>
      <c r="C312" s="22">
        <v>10</v>
      </c>
      <c r="D312" s="22">
        <v>17</v>
      </c>
      <c r="E312" s="22"/>
      <c r="F312" s="22"/>
      <c r="G312" s="22"/>
      <c r="H312" s="22"/>
      <c r="I312" s="22"/>
      <c r="J312" s="22"/>
      <c r="K312" s="1">
        <f t="shared" si="5"/>
        <v>14</v>
      </c>
      <c r="L312" s="1">
        <f t="shared" si="5"/>
        <v>10</v>
      </c>
      <c r="M312" s="1">
        <f t="shared" si="5"/>
        <v>17</v>
      </c>
      <c r="N312" s="22"/>
      <c r="O312" s="22"/>
      <c r="P312" s="22"/>
      <c r="Q312" s="22"/>
    </row>
    <row r="313" spans="1:17">
      <c r="A313" s="25" t="s">
        <v>657</v>
      </c>
      <c r="B313" s="22">
        <v>12</v>
      </c>
      <c r="C313" s="22">
        <v>7</v>
      </c>
      <c r="D313" s="22">
        <v>17</v>
      </c>
      <c r="E313" s="22"/>
      <c r="F313" s="22"/>
      <c r="G313" s="22"/>
      <c r="H313" s="22"/>
      <c r="I313" s="22"/>
      <c r="J313" s="22"/>
      <c r="K313" s="1">
        <f t="shared" si="5"/>
        <v>12</v>
      </c>
      <c r="L313" s="1">
        <f t="shared" si="5"/>
        <v>7</v>
      </c>
      <c r="M313" s="1">
        <f t="shared" si="5"/>
        <v>17</v>
      </c>
      <c r="N313" s="22"/>
      <c r="O313" s="22"/>
      <c r="P313" s="22"/>
      <c r="Q313" s="22"/>
    </row>
    <row r="314" spans="1:17">
      <c r="A314" s="25" t="s">
        <v>658</v>
      </c>
      <c r="B314" s="22">
        <v>11</v>
      </c>
      <c r="C314" s="22">
        <v>7</v>
      </c>
      <c r="D314" s="22">
        <v>16</v>
      </c>
      <c r="E314" s="22"/>
      <c r="F314" s="22"/>
      <c r="G314" s="22"/>
      <c r="H314" s="22"/>
      <c r="I314" s="22"/>
      <c r="J314" s="22"/>
      <c r="K314" s="1">
        <f t="shared" si="5"/>
        <v>11</v>
      </c>
      <c r="L314" s="1">
        <f t="shared" si="5"/>
        <v>7</v>
      </c>
      <c r="M314" s="1">
        <f t="shared" si="5"/>
        <v>16</v>
      </c>
      <c r="N314" s="22"/>
      <c r="O314" s="22"/>
      <c r="P314" s="22"/>
      <c r="Q314" s="22"/>
    </row>
    <row r="315" spans="1:17">
      <c r="A315" s="25" t="s">
        <v>659</v>
      </c>
      <c r="B315" s="22">
        <v>12</v>
      </c>
      <c r="C315" s="22">
        <v>8</v>
      </c>
      <c r="D315" s="22">
        <v>17</v>
      </c>
      <c r="E315" s="22"/>
      <c r="F315" s="22"/>
      <c r="G315" s="22"/>
      <c r="H315" s="22"/>
      <c r="I315" s="22"/>
      <c r="J315" s="22"/>
      <c r="K315" s="1">
        <f t="shared" si="5"/>
        <v>12</v>
      </c>
      <c r="L315" s="1">
        <f t="shared" si="5"/>
        <v>8</v>
      </c>
      <c r="M315" s="1">
        <f t="shared" si="5"/>
        <v>17</v>
      </c>
      <c r="N315" s="22"/>
      <c r="O315" s="22"/>
      <c r="P315" s="22"/>
      <c r="Q315" s="22"/>
    </row>
    <row r="316" spans="1:17">
      <c r="A316" s="25" t="s">
        <v>660</v>
      </c>
      <c r="B316" s="22">
        <v>11</v>
      </c>
      <c r="C316" s="22">
        <v>8</v>
      </c>
      <c r="D316" s="22">
        <v>16</v>
      </c>
      <c r="E316" s="22"/>
      <c r="F316" s="22"/>
      <c r="G316" s="22"/>
      <c r="H316" s="22"/>
      <c r="I316" s="22"/>
      <c r="J316" s="22"/>
      <c r="K316" s="1">
        <f t="shared" si="5"/>
        <v>11</v>
      </c>
      <c r="L316" s="1">
        <f t="shared" si="5"/>
        <v>8</v>
      </c>
      <c r="M316" s="1">
        <f t="shared" si="5"/>
        <v>16</v>
      </c>
      <c r="N316" s="22"/>
      <c r="O316" s="22"/>
      <c r="P316" s="22"/>
      <c r="Q316" s="22"/>
    </row>
    <row r="317" spans="1:17">
      <c r="A317" s="25" t="s">
        <v>661</v>
      </c>
      <c r="B317" s="22">
        <v>11</v>
      </c>
      <c r="C317" s="22">
        <v>7</v>
      </c>
      <c r="D317" s="22">
        <v>14</v>
      </c>
      <c r="E317" s="22"/>
      <c r="F317" s="22"/>
      <c r="G317" s="22"/>
      <c r="H317" s="22"/>
      <c r="I317" s="22"/>
      <c r="J317" s="22"/>
      <c r="K317" s="1">
        <f t="shared" si="5"/>
        <v>11</v>
      </c>
      <c r="L317" s="1">
        <f t="shared" si="5"/>
        <v>7</v>
      </c>
      <c r="M317" s="1">
        <f t="shared" si="5"/>
        <v>14</v>
      </c>
      <c r="N317" s="22"/>
      <c r="O317" s="22"/>
      <c r="P317" s="22"/>
      <c r="Q317" s="22"/>
    </row>
    <row r="318" spans="1:17">
      <c r="A318" s="25" t="s">
        <v>662</v>
      </c>
      <c r="B318" s="22">
        <v>12</v>
      </c>
      <c r="C318" s="22">
        <v>10</v>
      </c>
      <c r="D318" s="22">
        <v>15</v>
      </c>
      <c r="E318" s="22"/>
      <c r="F318" s="22"/>
      <c r="G318" s="22"/>
      <c r="H318" s="22"/>
      <c r="I318" s="22"/>
      <c r="J318" s="22"/>
      <c r="K318" s="1">
        <f t="shared" si="5"/>
        <v>12</v>
      </c>
      <c r="L318" s="1">
        <f t="shared" si="5"/>
        <v>10</v>
      </c>
      <c r="M318" s="1">
        <f t="shared" si="5"/>
        <v>15</v>
      </c>
      <c r="N318" s="22"/>
      <c r="O318" s="22"/>
      <c r="P318" s="22"/>
      <c r="Q318" s="22"/>
    </row>
    <row r="319" spans="1:17">
      <c r="A319" s="25" t="s">
        <v>663</v>
      </c>
      <c r="B319" s="22">
        <v>13</v>
      </c>
      <c r="C319" s="22">
        <v>8</v>
      </c>
      <c r="D319" s="22">
        <v>17</v>
      </c>
      <c r="E319" s="22"/>
      <c r="F319" s="22"/>
      <c r="G319" s="22"/>
      <c r="H319" s="22"/>
      <c r="I319" s="22"/>
      <c r="J319" s="22"/>
      <c r="K319" s="1">
        <f t="shared" si="5"/>
        <v>13</v>
      </c>
      <c r="L319" s="1">
        <f t="shared" si="5"/>
        <v>8</v>
      </c>
      <c r="M319" s="1">
        <f t="shared" si="5"/>
        <v>17</v>
      </c>
      <c r="N319" s="22"/>
      <c r="O319" s="22"/>
      <c r="P319" s="22"/>
      <c r="Q319" s="22"/>
    </row>
    <row r="320" spans="1:17">
      <c r="A320" s="25" t="s">
        <v>664</v>
      </c>
      <c r="B320" s="22">
        <v>11</v>
      </c>
      <c r="C320" s="22">
        <v>7</v>
      </c>
      <c r="D320" s="22">
        <v>14</v>
      </c>
      <c r="E320" s="22"/>
      <c r="F320" s="22"/>
      <c r="G320" s="22"/>
      <c r="H320" s="22"/>
      <c r="I320" s="22"/>
      <c r="J320" s="22"/>
      <c r="K320" s="1">
        <f t="shared" si="5"/>
        <v>11</v>
      </c>
      <c r="L320" s="1">
        <f t="shared" si="5"/>
        <v>7</v>
      </c>
      <c r="M320" s="1">
        <f t="shared" si="5"/>
        <v>14</v>
      </c>
      <c r="N320" s="22"/>
      <c r="O320" s="22"/>
      <c r="P320" s="22"/>
      <c r="Q320" s="22"/>
    </row>
    <row r="321" spans="1:17">
      <c r="A321" s="25" t="s">
        <v>665</v>
      </c>
      <c r="B321" s="22">
        <v>13</v>
      </c>
      <c r="C321" s="22">
        <v>11</v>
      </c>
      <c r="D321" s="22">
        <v>16</v>
      </c>
      <c r="E321" s="22"/>
      <c r="F321" s="22"/>
      <c r="G321" s="22"/>
      <c r="H321" s="22"/>
      <c r="I321" s="22"/>
      <c r="J321" s="22"/>
      <c r="K321" s="1">
        <f t="shared" si="5"/>
        <v>13</v>
      </c>
      <c r="L321" s="1">
        <f t="shared" si="5"/>
        <v>11</v>
      </c>
      <c r="M321" s="1">
        <f t="shared" si="5"/>
        <v>16</v>
      </c>
      <c r="N321" s="22"/>
      <c r="O321" s="22"/>
      <c r="P321" s="22"/>
      <c r="Q321" s="22"/>
    </row>
    <row r="322" spans="1:17">
      <c r="A322" s="25" t="s">
        <v>666</v>
      </c>
      <c r="B322" s="22">
        <v>13</v>
      </c>
      <c r="C322" s="22">
        <v>11</v>
      </c>
      <c r="D322" s="22">
        <v>17</v>
      </c>
      <c r="E322" s="22"/>
      <c r="F322" s="22"/>
      <c r="G322" s="22"/>
      <c r="H322" s="22"/>
      <c r="I322" s="22"/>
      <c r="J322" s="22"/>
      <c r="K322" s="1">
        <f t="shared" si="5"/>
        <v>13</v>
      </c>
      <c r="L322" s="1">
        <f t="shared" si="5"/>
        <v>11</v>
      </c>
      <c r="M322" s="1">
        <f t="shared" si="5"/>
        <v>17</v>
      </c>
      <c r="N322" s="22"/>
      <c r="O322" s="22"/>
      <c r="P322" s="22"/>
      <c r="Q322" s="22"/>
    </row>
    <row r="323" spans="1:17">
      <c r="A323" s="25" t="s">
        <v>667</v>
      </c>
      <c r="B323" s="22">
        <v>15</v>
      </c>
      <c r="C323" s="22">
        <v>13</v>
      </c>
      <c r="D323" s="22">
        <v>17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15</v>
      </c>
      <c r="L323" s="1">
        <f t="shared" si="6"/>
        <v>13</v>
      </c>
      <c r="M323" s="1">
        <f t="shared" si="6"/>
        <v>17</v>
      </c>
      <c r="N323" s="22"/>
      <c r="O323" s="22"/>
      <c r="P323" s="22"/>
      <c r="Q323" s="22"/>
    </row>
    <row r="324" spans="1:17">
      <c r="A324" s="25" t="s">
        <v>668</v>
      </c>
      <c r="B324" s="22">
        <v>12</v>
      </c>
      <c r="C324" s="22">
        <v>8</v>
      </c>
      <c r="D324" s="22">
        <v>15</v>
      </c>
      <c r="E324" s="22"/>
      <c r="F324" s="22"/>
      <c r="G324" s="22"/>
      <c r="H324" s="22"/>
      <c r="I324" s="22"/>
      <c r="J324" s="22"/>
      <c r="K324" s="1">
        <f t="shared" si="6"/>
        <v>12</v>
      </c>
      <c r="L324" s="1">
        <f t="shared" si="6"/>
        <v>8</v>
      </c>
      <c r="M324" s="1">
        <f t="shared" si="6"/>
        <v>15</v>
      </c>
      <c r="N324" s="22"/>
      <c r="O324" s="22"/>
      <c r="P324" s="22"/>
      <c r="Q324" s="22"/>
    </row>
    <row r="325" spans="1:17">
      <c r="A325" s="25" t="s">
        <v>669</v>
      </c>
      <c r="B325" s="22">
        <v>9</v>
      </c>
      <c r="C325" s="22">
        <v>5</v>
      </c>
      <c r="D325" s="22">
        <v>14</v>
      </c>
      <c r="E325" s="22"/>
      <c r="F325" s="22"/>
      <c r="G325" s="22"/>
      <c r="H325" s="22"/>
      <c r="I325" s="22"/>
      <c r="J325" s="22"/>
      <c r="K325" s="1">
        <f t="shared" si="6"/>
        <v>9</v>
      </c>
      <c r="L325" s="1">
        <f t="shared" si="6"/>
        <v>5</v>
      </c>
      <c r="M325" s="1">
        <f t="shared" si="6"/>
        <v>14</v>
      </c>
      <c r="N325" s="22"/>
      <c r="O325" s="22"/>
      <c r="P325" s="22"/>
      <c r="Q325" s="22"/>
    </row>
    <row r="326" spans="1:17">
      <c r="A326" s="25" t="s">
        <v>670</v>
      </c>
      <c r="B326" s="22">
        <v>12</v>
      </c>
      <c r="C326" s="22">
        <v>6</v>
      </c>
      <c r="D326" s="22">
        <v>14</v>
      </c>
      <c r="E326" s="22"/>
      <c r="F326" s="22"/>
      <c r="G326" s="22"/>
      <c r="H326" s="22"/>
      <c r="I326" s="22"/>
      <c r="J326" s="22"/>
      <c r="K326" s="1">
        <f t="shared" si="6"/>
        <v>12</v>
      </c>
      <c r="L326" s="1">
        <f t="shared" si="6"/>
        <v>6</v>
      </c>
      <c r="M326" s="1">
        <f t="shared" si="6"/>
        <v>14</v>
      </c>
      <c r="N326" s="22"/>
      <c r="O326" s="22"/>
      <c r="P326" s="22"/>
      <c r="Q326" s="22"/>
    </row>
    <row r="327" spans="1:17">
      <c r="A327" s="25" t="s">
        <v>671</v>
      </c>
      <c r="B327" s="22">
        <v>10</v>
      </c>
      <c r="C327" s="22">
        <v>3</v>
      </c>
      <c r="D327" s="22">
        <v>12</v>
      </c>
      <c r="E327" s="22"/>
      <c r="F327" s="22"/>
      <c r="G327" s="22"/>
      <c r="H327" s="22"/>
      <c r="I327" s="22"/>
      <c r="J327" s="22"/>
      <c r="K327" s="1">
        <f t="shared" si="6"/>
        <v>10</v>
      </c>
      <c r="L327" s="1">
        <f t="shared" si="6"/>
        <v>3</v>
      </c>
      <c r="M327" s="1">
        <f t="shared" si="6"/>
        <v>12</v>
      </c>
      <c r="N327" s="22"/>
      <c r="O327" s="22"/>
      <c r="P327" s="22"/>
      <c r="Q327" s="22"/>
    </row>
    <row r="328" spans="1:17">
      <c r="A328" s="25" t="s">
        <v>672</v>
      </c>
      <c r="B328" s="22">
        <v>6</v>
      </c>
      <c r="C328" s="22">
        <v>2</v>
      </c>
      <c r="D328" s="22">
        <v>12</v>
      </c>
      <c r="E328" s="22"/>
      <c r="F328" s="22"/>
      <c r="G328" s="22"/>
      <c r="H328" s="22"/>
      <c r="I328" s="22"/>
      <c r="J328" s="22"/>
      <c r="K328" s="1">
        <f t="shared" si="6"/>
        <v>6</v>
      </c>
      <c r="L328" s="1">
        <f t="shared" si="6"/>
        <v>2</v>
      </c>
      <c r="M328" s="1">
        <f t="shared" si="6"/>
        <v>12</v>
      </c>
      <c r="N328" s="22"/>
      <c r="O328" s="22"/>
      <c r="P328" s="22"/>
      <c r="Q328" s="22"/>
    </row>
    <row r="329" spans="1:17">
      <c r="A329" s="25" t="s">
        <v>673</v>
      </c>
      <c r="B329" s="22">
        <v>7</v>
      </c>
      <c r="C329" s="22">
        <v>1</v>
      </c>
      <c r="D329" s="22">
        <v>11</v>
      </c>
      <c r="E329" s="22"/>
      <c r="F329" s="22"/>
      <c r="G329" s="22"/>
      <c r="H329" s="22"/>
      <c r="I329" s="22"/>
      <c r="J329" s="22"/>
      <c r="K329" s="1">
        <f t="shared" si="6"/>
        <v>7</v>
      </c>
      <c r="L329" s="1">
        <f t="shared" si="6"/>
        <v>1</v>
      </c>
      <c r="M329" s="1">
        <f t="shared" si="6"/>
        <v>11</v>
      </c>
      <c r="N329" s="22"/>
      <c r="O329" s="22"/>
      <c r="P329" s="22"/>
      <c r="Q329" s="22"/>
    </row>
    <row r="330" spans="1:17">
      <c r="A330" s="25" t="s">
        <v>674</v>
      </c>
      <c r="B330" s="22">
        <v>8</v>
      </c>
      <c r="C330" s="22">
        <v>3</v>
      </c>
      <c r="D330" s="22">
        <v>12</v>
      </c>
      <c r="E330" s="22"/>
      <c r="F330" s="22"/>
      <c r="G330" s="22"/>
      <c r="H330" s="22"/>
      <c r="I330" s="22"/>
      <c r="J330" s="22"/>
      <c r="K330" s="1">
        <f t="shared" si="6"/>
        <v>8</v>
      </c>
      <c r="L330" s="1">
        <f t="shared" si="6"/>
        <v>3</v>
      </c>
      <c r="M330" s="1">
        <f t="shared" si="6"/>
        <v>12</v>
      </c>
      <c r="N330" s="22"/>
      <c r="O330" s="22"/>
      <c r="P330" s="22"/>
      <c r="Q330" s="22"/>
    </row>
    <row r="331" spans="1:17">
      <c r="A331" s="25" t="s">
        <v>675</v>
      </c>
      <c r="B331" s="22">
        <v>9</v>
      </c>
      <c r="C331" s="22">
        <v>3</v>
      </c>
      <c r="D331" s="22">
        <v>12</v>
      </c>
      <c r="E331" s="22"/>
      <c r="F331" s="22"/>
      <c r="G331" s="22"/>
      <c r="H331" s="22"/>
      <c r="I331" s="22"/>
      <c r="J331" s="22"/>
      <c r="K331" s="1">
        <f t="shared" si="6"/>
        <v>9</v>
      </c>
      <c r="L331" s="1">
        <f t="shared" si="6"/>
        <v>3</v>
      </c>
      <c r="M331" s="1">
        <f t="shared" si="6"/>
        <v>12</v>
      </c>
      <c r="N331" s="22"/>
      <c r="O331" s="22"/>
      <c r="P331" s="22"/>
      <c r="Q331" s="22"/>
    </row>
    <row r="332" spans="1:17">
      <c r="A332" s="25" t="s">
        <v>676</v>
      </c>
      <c r="B332" s="22">
        <v>8</v>
      </c>
      <c r="C332" s="22">
        <v>3</v>
      </c>
      <c r="D332" s="22">
        <v>12</v>
      </c>
      <c r="E332" s="22"/>
      <c r="F332" s="22"/>
      <c r="G332" s="22"/>
      <c r="H332" s="22"/>
      <c r="I332" s="22"/>
      <c r="J332" s="22"/>
      <c r="K332" s="1">
        <f t="shared" si="6"/>
        <v>8</v>
      </c>
      <c r="L332" s="1">
        <f t="shared" si="6"/>
        <v>3</v>
      </c>
      <c r="M332" s="1">
        <f t="shared" si="6"/>
        <v>12</v>
      </c>
      <c r="N332" s="22"/>
      <c r="O332" s="22"/>
      <c r="P332" s="22"/>
      <c r="Q332" s="22"/>
    </row>
    <row r="333" spans="1:17">
      <c r="A333" s="25" t="s">
        <v>677</v>
      </c>
      <c r="B333" s="22">
        <v>10</v>
      </c>
      <c r="C333" s="22">
        <v>7</v>
      </c>
      <c r="D333" s="22">
        <v>12</v>
      </c>
      <c r="E333" s="22"/>
      <c r="F333" s="22"/>
      <c r="G333" s="22"/>
      <c r="H333" s="22"/>
      <c r="I333" s="22"/>
      <c r="J333" s="22"/>
      <c r="K333" s="1">
        <f t="shared" si="6"/>
        <v>10</v>
      </c>
      <c r="L333" s="1">
        <f t="shared" si="6"/>
        <v>7</v>
      </c>
      <c r="M333" s="1">
        <f t="shared" si="6"/>
        <v>12</v>
      </c>
      <c r="N333" s="22"/>
      <c r="O333" s="22"/>
      <c r="P333" s="22"/>
      <c r="Q333" s="22"/>
    </row>
    <row r="334" spans="1:17">
      <c r="A334" s="25" t="s">
        <v>678</v>
      </c>
      <c r="B334" s="22">
        <v>10</v>
      </c>
      <c r="C334" s="22">
        <v>9</v>
      </c>
      <c r="D334" s="22">
        <v>11</v>
      </c>
      <c r="E334" s="22"/>
      <c r="F334" s="22"/>
      <c r="G334" s="22"/>
      <c r="H334" s="22"/>
      <c r="I334" s="22"/>
      <c r="J334" s="22"/>
      <c r="K334" s="1">
        <f t="shared" si="6"/>
        <v>10</v>
      </c>
      <c r="L334" s="1">
        <f t="shared" si="6"/>
        <v>9</v>
      </c>
      <c r="M334" s="1">
        <f t="shared" si="6"/>
        <v>11</v>
      </c>
      <c r="N334" s="22"/>
      <c r="O334" s="22"/>
      <c r="P334" s="22"/>
      <c r="Q334" s="22"/>
    </row>
    <row r="335" spans="1:17">
      <c r="A335" s="25" t="s">
        <v>679</v>
      </c>
      <c r="B335" s="22">
        <v>10</v>
      </c>
      <c r="C335" s="22">
        <v>9</v>
      </c>
      <c r="D335" s="22">
        <v>12</v>
      </c>
      <c r="E335" s="22"/>
      <c r="F335" s="22"/>
      <c r="G335" s="22"/>
      <c r="H335" s="22"/>
      <c r="I335" s="22"/>
      <c r="J335" s="22"/>
      <c r="K335" s="1">
        <f t="shared" si="6"/>
        <v>10</v>
      </c>
      <c r="L335" s="1">
        <f t="shared" si="6"/>
        <v>9</v>
      </c>
      <c r="M335" s="1">
        <f t="shared" si="6"/>
        <v>12</v>
      </c>
      <c r="N335" s="22"/>
      <c r="O335" s="22"/>
      <c r="P335" s="22"/>
      <c r="Q335" s="22"/>
    </row>
    <row r="336" spans="1:17">
      <c r="A336" s="25" t="s">
        <v>680</v>
      </c>
      <c r="B336" s="22">
        <v>9</v>
      </c>
      <c r="C336" s="22">
        <v>4</v>
      </c>
      <c r="D336" s="22">
        <v>11</v>
      </c>
      <c r="E336" s="22"/>
      <c r="F336" s="22"/>
      <c r="G336" s="22"/>
      <c r="H336" s="22"/>
      <c r="I336" s="22"/>
      <c r="J336" s="22"/>
      <c r="K336" s="1">
        <f t="shared" si="6"/>
        <v>9</v>
      </c>
      <c r="L336" s="1">
        <f t="shared" si="6"/>
        <v>4</v>
      </c>
      <c r="M336" s="1">
        <f t="shared" si="6"/>
        <v>11</v>
      </c>
      <c r="N336" s="22"/>
      <c r="O336" s="22"/>
      <c r="P336" s="22"/>
      <c r="Q336" s="22"/>
    </row>
    <row r="337" spans="1:17">
      <c r="A337" s="26" t="s">
        <v>681</v>
      </c>
      <c r="B337" s="22">
        <v>7</v>
      </c>
      <c r="C337" s="22">
        <v>3</v>
      </c>
      <c r="D337" s="22">
        <v>10</v>
      </c>
      <c r="E337" s="21"/>
      <c r="F337" s="21"/>
      <c r="G337" s="21"/>
      <c r="H337" s="21"/>
      <c r="I337" s="21"/>
      <c r="J337" s="21"/>
      <c r="K337" s="1">
        <f t="shared" si="6"/>
        <v>7</v>
      </c>
      <c r="L337" s="1">
        <f t="shared" si="6"/>
        <v>3</v>
      </c>
      <c r="M337" s="1">
        <f t="shared" si="6"/>
        <v>10</v>
      </c>
      <c r="N337" s="22"/>
      <c r="O337" s="22"/>
      <c r="P337" s="22"/>
      <c r="Q337" s="22"/>
    </row>
    <row r="338" spans="1:17">
      <c r="A338" s="26" t="s">
        <v>682</v>
      </c>
      <c r="B338" s="22">
        <v>8</v>
      </c>
      <c r="C338" s="22">
        <v>6</v>
      </c>
      <c r="D338" s="22">
        <v>10</v>
      </c>
      <c r="E338" s="21"/>
      <c r="F338" s="21"/>
      <c r="G338" s="21"/>
      <c r="H338" s="21"/>
      <c r="I338" s="21"/>
      <c r="J338" s="21"/>
      <c r="K338" s="1">
        <f t="shared" si="6"/>
        <v>8</v>
      </c>
      <c r="L338" s="1">
        <f t="shared" si="6"/>
        <v>6</v>
      </c>
      <c r="M338" s="1">
        <f t="shared" si="6"/>
        <v>10</v>
      </c>
      <c r="N338" s="22"/>
      <c r="O338" s="22"/>
      <c r="P338" s="22"/>
      <c r="Q338" s="22"/>
    </row>
    <row r="339" spans="1:17">
      <c r="A339" s="26" t="s">
        <v>683</v>
      </c>
      <c r="B339" s="22">
        <v>6</v>
      </c>
      <c r="C339" s="22">
        <v>4</v>
      </c>
      <c r="D339" s="22">
        <v>8</v>
      </c>
      <c r="E339" s="21"/>
      <c r="F339" s="21"/>
      <c r="G339" s="21"/>
      <c r="H339" s="21"/>
      <c r="I339" s="21"/>
      <c r="J339" s="21"/>
      <c r="K339" s="1">
        <f t="shared" si="6"/>
        <v>6</v>
      </c>
      <c r="L339" s="1">
        <f t="shared" si="6"/>
        <v>4</v>
      </c>
      <c r="M339" s="1">
        <f t="shared" si="6"/>
        <v>8</v>
      </c>
      <c r="N339" s="22"/>
      <c r="O339" s="22"/>
      <c r="P339" s="22"/>
      <c r="Q339" s="22"/>
    </row>
    <row r="340" spans="1:17">
      <c r="A340" s="26" t="s">
        <v>684</v>
      </c>
      <c r="B340" s="22">
        <v>7</v>
      </c>
      <c r="C340" s="22">
        <v>0</v>
      </c>
      <c r="D340" s="22">
        <v>12</v>
      </c>
      <c r="E340" s="21"/>
      <c r="F340" s="21"/>
      <c r="G340" s="21"/>
      <c r="H340" s="21"/>
      <c r="I340" s="21"/>
      <c r="J340" s="21"/>
      <c r="K340" s="1">
        <f t="shared" si="6"/>
        <v>7</v>
      </c>
      <c r="L340" s="1">
        <f t="shared" si="6"/>
        <v>0</v>
      </c>
      <c r="M340" s="1">
        <f t="shared" si="6"/>
        <v>12</v>
      </c>
      <c r="N340" s="22"/>
      <c r="O340" s="22"/>
      <c r="P340" s="22"/>
      <c r="Q340" s="22"/>
    </row>
    <row r="341" spans="1:17">
      <c r="A341" s="26" t="s">
        <v>685</v>
      </c>
      <c r="B341" s="22">
        <v>14</v>
      </c>
      <c r="C341" s="22">
        <v>8</v>
      </c>
      <c r="D341" s="22">
        <v>17</v>
      </c>
      <c r="E341" s="21"/>
      <c r="F341" s="21"/>
      <c r="G341" s="22"/>
      <c r="H341" s="21"/>
      <c r="I341" s="21"/>
      <c r="J341" s="22"/>
      <c r="K341" s="1">
        <f t="shared" si="6"/>
        <v>14</v>
      </c>
      <c r="L341" s="1">
        <f t="shared" si="6"/>
        <v>8</v>
      </c>
      <c r="M341" s="1">
        <f t="shared" si="6"/>
        <v>17</v>
      </c>
      <c r="N341" s="22"/>
      <c r="O341" s="22"/>
      <c r="P341" s="22"/>
      <c r="Q341" s="22"/>
    </row>
    <row r="342" spans="1:17">
      <c r="A342" s="26" t="s">
        <v>686</v>
      </c>
      <c r="B342" s="22">
        <v>11</v>
      </c>
      <c r="C342" s="22">
        <v>8</v>
      </c>
      <c r="D342" s="22">
        <v>16</v>
      </c>
      <c r="E342" s="22"/>
      <c r="F342" s="22"/>
      <c r="G342" s="22"/>
      <c r="H342" s="22"/>
      <c r="I342" s="22"/>
      <c r="J342" s="22"/>
      <c r="K342" s="1">
        <f t="shared" si="6"/>
        <v>11</v>
      </c>
      <c r="L342" s="1">
        <f t="shared" si="6"/>
        <v>8</v>
      </c>
      <c r="M342" s="1">
        <f t="shared" si="6"/>
        <v>16</v>
      </c>
      <c r="N342" s="22"/>
      <c r="O342" s="22"/>
      <c r="P342" s="22"/>
      <c r="Q342" s="22"/>
    </row>
    <row r="343" spans="1:17">
      <c r="A343" s="26" t="s">
        <v>687</v>
      </c>
      <c r="B343" s="22">
        <v>9</v>
      </c>
      <c r="C343" s="22">
        <v>4</v>
      </c>
      <c r="D343" s="22">
        <v>14</v>
      </c>
      <c r="E343" s="22"/>
      <c r="F343" s="22"/>
      <c r="G343" s="22"/>
      <c r="H343" s="22"/>
      <c r="I343" s="22"/>
      <c r="J343" s="22"/>
      <c r="K343" s="1">
        <f t="shared" si="6"/>
        <v>9</v>
      </c>
      <c r="L343" s="1">
        <f t="shared" si="6"/>
        <v>4</v>
      </c>
      <c r="M343" s="1">
        <f t="shared" si="6"/>
        <v>14</v>
      </c>
      <c r="N343" s="22"/>
      <c r="O343" s="22"/>
      <c r="P343" s="22"/>
      <c r="Q343" s="22"/>
    </row>
    <row r="344" spans="1:17">
      <c r="A344" s="26" t="s">
        <v>688</v>
      </c>
      <c r="B344" s="22">
        <v>9</v>
      </c>
      <c r="C344" s="22">
        <v>3</v>
      </c>
      <c r="D344" s="22">
        <v>12</v>
      </c>
      <c r="E344" s="22"/>
      <c r="F344" s="22"/>
      <c r="G344" s="22"/>
      <c r="H344" s="22"/>
      <c r="I344" s="22"/>
      <c r="J344" s="22"/>
      <c r="K344" s="1">
        <f t="shared" si="6"/>
        <v>9</v>
      </c>
      <c r="L344" s="1">
        <f t="shared" si="6"/>
        <v>3</v>
      </c>
      <c r="M344" s="1">
        <f t="shared" si="6"/>
        <v>12</v>
      </c>
      <c r="N344" s="22"/>
      <c r="O344" s="22"/>
      <c r="P344" s="22"/>
      <c r="Q344" s="22"/>
    </row>
    <row r="345" spans="1:17">
      <c r="A345" s="26" t="s">
        <v>689</v>
      </c>
      <c r="B345" s="22">
        <v>9</v>
      </c>
      <c r="C345" s="22">
        <v>4</v>
      </c>
      <c r="D345" s="22">
        <v>14</v>
      </c>
      <c r="E345" s="22"/>
      <c r="F345" s="22"/>
      <c r="G345" s="22"/>
      <c r="H345" s="22"/>
      <c r="I345" s="22"/>
      <c r="J345" s="22"/>
      <c r="K345" s="1">
        <f t="shared" si="6"/>
        <v>9</v>
      </c>
      <c r="L345" s="1">
        <f t="shared" si="6"/>
        <v>4</v>
      </c>
      <c r="M345" s="1">
        <f t="shared" si="6"/>
        <v>14</v>
      </c>
      <c r="N345" s="22"/>
      <c r="O345" s="22"/>
      <c r="P345" s="22"/>
      <c r="Q345" s="22"/>
    </row>
    <row r="346" spans="1:17">
      <c r="A346" s="26" t="s">
        <v>690</v>
      </c>
      <c r="B346" s="22">
        <v>8</v>
      </c>
      <c r="C346" s="22">
        <v>6</v>
      </c>
      <c r="D346" s="22">
        <v>10</v>
      </c>
      <c r="E346" s="22"/>
      <c r="F346" s="22"/>
      <c r="G346" s="22"/>
      <c r="H346" s="22"/>
      <c r="I346" s="22"/>
      <c r="J346" s="22"/>
      <c r="K346" s="1">
        <f t="shared" si="6"/>
        <v>8</v>
      </c>
      <c r="L346" s="1">
        <f t="shared" si="6"/>
        <v>6</v>
      </c>
      <c r="M346" s="1">
        <f t="shared" si="6"/>
        <v>10</v>
      </c>
      <c r="N346" s="22"/>
      <c r="O346" s="22"/>
      <c r="P346" s="22"/>
      <c r="Q346" s="22"/>
    </row>
    <row r="347" spans="1:17">
      <c r="A347" s="26" t="s">
        <v>691</v>
      </c>
      <c r="B347" s="22">
        <v>8</v>
      </c>
      <c r="C347" s="22">
        <v>5</v>
      </c>
      <c r="D347" s="22">
        <v>10</v>
      </c>
      <c r="E347" s="22"/>
      <c r="F347" s="22"/>
      <c r="G347" s="22"/>
      <c r="H347" s="22"/>
      <c r="I347" s="22"/>
      <c r="J347" s="22"/>
      <c r="K347" s="1">
        <f t="shared" si="6"/>
        <v>8</v>
      </c>
      <c r="L347" s="1">
        <f t="shared" si="6"/>
        <v>5</v>
      </c>
      <c r="M347" s="1">
        <f t="shared" si="6"/>
        <v>10</v>
      </c>
      <c r="N347" s="22"/>
      <c r="O347" s="22"/>
      <c r="P347" s="22"/>
      <c r="Q347" s="22"/>
    </row>
    <row r="348" spans="1:17">
      <c r="A348" s="26" t="s">
        <v>692</v>
      </c>
      <c r="B348" s="22">
        <v>7</v>
      </c>
      <c r="C348" s="22">
        <v>4</v>
      </c>
      <c r="D348" s="22">
        <v>11</v>
      </c>
      <c r="E348" s="22"/>
      <c r="F348" s="22"/>
      <c r="G348" s="22"/>
      <c r="H348" s="22"/>
      <c r="I348" s="22"/>
      <c r="J348" s="22"/>
      <c r="K348" s="1">
        <f t="shared" si="6"/>
        <v>7</v>
      </c>
      <c r="L348" s="1">
        <f t="shared" si="6"/>
        <v>4</v>
      </c>
      <c r="M348" s="1">
        <f t="shared" si="6"/>
        <v>11</v>
      </c>
      <c r="N348" s="22"/>
      <c r="O348" s="22"/>
      <c r="P348" s="22"/>
      <c r="Q348" s="22"/>
    </row>
    <row r="349" spans="1:17">
      <c r="A349" s="26" t="s">
        <v>693</v>
      </c>
      <c r="B349" s="22">
        <v>8</v>
      </c>
      <c r="C349" s="22">
        <v>5</v>
      </c>
      <c r="D349" s="22">
        <v>11</v>
      </c>
      <c r="E349" s="22"/>
      <c r="F349" s="22"/>
      <c r="G349" s="22"/>
      <c r="H349" s="22"/>
      <c r="I349" s="22"/>
      <c r="J349" s="22"/>
      <c r="K349" s="1">
        <f t="shared" si="6"/>
        <v>8</v>
      </c>
      <c r="L349" s="1">
        <f t="shared" si="6"/>
        <v>5</v>
      </c>
      <c r="M349" s="1">
        <f t="shared" si="6"/>
        <v>11</v>
      </c>
      <c r="N349" s="22"/>
      <c r="O349" s="22"/>
      <c r="P349" s="22"/>
      <c r="Q349" s="22"/>
    </row>
    <row r="350" spans="1:17">
      <c r="A350" s="26" t="s">
        <v>694</v>
      </c>
      <c r="B350" s="22">
        <v>6</v>
      </c>
      <c r="C350" s="22">
        <v>2</v>
      </c>
      <c r="D350" s="22">
        <v>11</v>
      </c>
      <c r="E350" s="22"/>
      <c r="F350" s="22"/>
      <c r="G350" s="22"/>
      <c r="H350" s="22"/>
      <c r="I350" s="22"/>
      <c r="J350" s="22"/>
      <c r="K350" s="1">
        <f t="shared" si="6"/>
        <v>6</v>
      </c>
      <c r="L350" s="1">
        <f t="shared" si="6"/>
        <v>2</v>
      </c>
      <c r="M350" s="1">
        <f t="shared" si="6"/>
        <v>11</v>
      </c>
      <c r="N350" s="22"/>
      <c r="O350" s="22"/>
      <c r="P350" s="22"/>
      <c r="Q350" s="22"/>
    </row>
    <row r="351" spans="1:17">
      <c r="A351" s="26" t="s">
        <v>695</v>
      </c>
      <c r="B351" s="22">
        <v>4</v>
      </c>
      <c r="C351" s="22">
        <v>0</v>
      </c>
      <c r="D351" s="22">
        <v>10</v>
      </c>
      <c r="E351" s="22"/>
      <c r="F351" s="22"/>
      <c r="G351" s="22"/>
      <c r="H351" s="22"/>
      <c r="I351" s="22"/>
      <c r="J351" s="22"/>
      <c r="K351" s="1">
        <f t="shared" si="6"/>
        <v>4</v>
      </c>
      <c r="L351" s="1">
        <f t="shared" si="6"/>
        <v>0</v>
      </c>
      <c r="M351" s="1">
        <f t="shared" si="6"/>
        <v>10</v>
      </c>
      <c r="N351" s="22"/>
      <c r="O351" s="22"/>
      <c r="P351" s="22"/>
      <c r="Q351" s="22"/>
    </row>
    <row r="352" spans="1:17">
      <c r="A352" s="26" t="s">
        <v>696</v>
      </c>
      <c r="B352" s="22">
        <v>5</v>
      </c>
      <c r="C352" s="22">
        <v>1</v>
      </c>
      <c r="D352" s="22">
        <v>11</v>
      </c>
      <c r="E352" s="22"/>
      <c r="F352" s="22"/>
      <c r="G352" s="22"/>
      <c r="H352" s="22"/>
      <c r="I352" s="22"/>
      <c r="J352" s="22"/>
      <c r="K352" s="1">
        <f t="shared" si="6"/>
        <v>5</v>
      </c>
      <c r="L352" s="1">
        <f t="shared" si="6"/>
        <v>1</v>
      </c>
      <c r="M352" s="1">
        <f t="shared" si="6"/>
        <v>11</v>
      </c>
      <c r="N352" s="22"/>
      <c r="O352" s="22"/>
      <c r="P352" s="22"/>
      <c r="Q352" s="22"/>
    </row>
    <row r="353" spans="1:17">
      <c r="A353" s="26" t="s">
        <v>697</v>
      </c>
      <c r="B353" s="22">
        <v>7</v>
      </c>
      <c r="C353" s="22">
        <v>2</v>
      </c>
      <c r="D353" s="22">
        <v>11</v>
      </c>
      <c r="E353" s="22"/>
      <c r="F353" s="22"/>
      <c r="G353" s="22"/>
      <c r="H353" s="22"/>
      <c r="I353" s="22"/>
      <c r="J353" s="22"/>
      <c r="K353" s="1">
        <f t="shared" si="6"/>
        <v>7</v>
      </c>
      <c r="L353" s="1">
        <f t="shared" si="6"/>
        <v>2</v>
      </c>
      <c r="M353" s="1">
        <f t="shared" si="6"/>
        <v>11</v>
      </c>
      <c r="N353" s="22"/>
      <c r="O353" s="22"/>
      <c r="P353" s="22"/>
      <c r="Q353" s="22"/>
    </row>
    <row r="354" spans="1:17">
      <c r="A354" s="26" t="s">
        <v>698</v>
      </c>
      <c r="B354" s="22">
        <v>9</v>
      </c>
      <c r="C354" s="22">
        <v>6</v>
      </c>
      <c r="D354" s="22">
        <v>11</v>
      </c>
      <c r="E354" s="22"/>
      <c r="F354" s="22"/>
      <c r="G354" s="22"/>
      <c r="H354" s="22"/>
      <c r="I354" s="22"/>
      <c r="J354" s="22"/>
      <c r="K354" s="1">
        <f t="shared" si="6"/>
        <v>9</v>
      </c>
      <c r="L354" s="1">
        <f t="shared" si="6"/>
        <v>6</v>
      </c>
      <c r="M354" s="1">
        <f t="shared" si="6"/>
        <v>11</v>
      </c>
      <c r="N354" s="22"/>
      <c r="O354" s="22"/>
      <c r="P354" s="22"/>
      <c r="Q354" s="22"/>
    </row>
    <row r="355" spans="1:17">
      <c r="A355" s="26" t="s">
        <v>699</v>
      </c>
      <c r="B355" s="22">
        <v>9</v>
      </c>
      <c r="C355" s="22">
        <v>4</v>
      </c>
      <c r="D355" s="22">
        <v>11</v>
      </c>
      <c r="E355" s="22"/>
      <c r="F355" s="22"/>
      <c r="G355" s="22"/>
      <c r="H355" s="22"/>
      <c r="I355" s="22"/>
      <c r="J355" s="22"/>
      <c r="K355" s="1">
        <f t="shared" si="6"/>
        <v>9</v>
      </c>
      <c r="L355" s="1">
        <f t="shared" si="6"/>
        <v>4</v>
      </c>
      <c r="M355" s="1">
        <f t="shared" si="6"/>
        <v>11</v>
      </c>
      <c r="N355" s="22"/>
      <c r="O355" s="22"/>
      <c r="P355" s="22"/>
      <c r="Q355" s="22"/>
    </row>
    <row r="356" spans="1:17">
      <c r="A356" s="26" t="s">
        <v>700</v>
      </c>
      <c r="B356" s="22">
        <v>8</v>
      </c>
      <c r="C356" s="22">
        <v>5</v>
      </c>
      <c r="D356" s="22">
        <v>9</v>
      </c>
      <c r="E356" s="22"/>
      <c r="F356" s="22"/>
      <c r="G356" s="22"/>
      <c r="H356" s="22"/>
      <c r="I356" s="22"/>
      <c r="J356" s="22"/>
      <c r="K356" s="1">
        <f t="shared" si="6"/>
        <v>8</v>
      </c>
      <c r="L356" s="1">
        <f t="shared" si="6"/>
        <v>5</v>
      </c>
      <c r="M356" s="1">
        <f t="shared" si="6"/>
        <v>9</v>
      </c>
      <c r="N356" s="22"/>
      <c r="O356" s="22"/>
      <c r="P356" s="22"/>
      <c r="Q356" s="22"/>
    </row>
    <row r="357" spans="1:17">
      <c r="A357" s="26" t="s">
        <v>701</v>
      </c>
      <c r="B357" s="22">
        <v>8</v>
      </c>
      <c r="C357" s="22">
        <v>7</v>
      </c>
      <c r="D357" s="22">
        <v>10</v>
      </c>
      <c r="E357" s="22"/>
      <c r="F357" s="22"/>
      <c r="G357" s="22"/>
      <c r="H357" s="22"/>
      <c r="I357" s="22"/>
      <c r="J357" s="22"/>
      <c r="K357" s="1">
        <f t="shared" si="6"/>
        <v>8</v>
      </c>
      <c r="L357" s="1">
        <f t="shared" si="6"/>
        <v>7</v>
      </c>
      <c r="M357" s="1">
        <f t="shared" si="6"/>
        <v>10</v>
      </c>
      <c r="N357" s="22"/>
      <c r="O357" s="22"/>
      <c r="P357" s="22"/>
      <c r="Q357" s="22"/>
    </row>
    <row r="358" spans="1:17">
      <c r="A358" s="26" t="s">
        <v>702</v>
      </c>
      <c r="B358" s="22">
        <v>8</v>
      </c>
      <c r="C358" s="22">
        <v>5</v>
      </c>
      <c r="D358" s="22">
        <v>11</v>
      </c>
      <c r="E358" s="22"/>
      <c r="F358" s="22"/>
      <c r="G358" s="22"/>
      <c r="H358" s="22"/>
      <c r="I358" s="22"/>
      <c r="J358" s="22"/>
      <c r="K358" s="1">
        <f t="shared" si="6"/>
        <v>8</v>
      </c>
      <c r="L358" s="1">
        <f t="shared" si="6"/>
        <v>5</v>
      </c>
      <c r="M358" s="1">
        <f t="shared" si="6"/>
        <v>11</v>
      </c>
      <c r="N358" s="22"/>
      <c r="O358" s="22"/>
      <c r="P358" s="22"/>
      <c r="Q358" s="22"/>
    </row>
    <row r="359" spans="1:17">
      <c r="A359" s="26" t="s">
        <v>703</v>
      </c>
      <c r="B359" s="22">
        <v>11</v>
      </c>
      <c r="C359" s="22">
        <v>5</v>
      </c>
      <c r="D359" s="22">
        <v>16</v>
      </c>
      <c r="E359" s="22"/>
      <c r="F359" s="22"/>
      <c r="G359" s="22"/>
      <c r="H359" s="22"/>
      <c r="I359" s="22"/>
      <c r="J359" s="22"/>
      <c r="K359" s="1">
        <f t="shared" si="6"/>
        <v>11</v>
      </c>
      <c r="L359" s="1">
        <f t="shared" si="6"/>
        <v>5</v>
      </c>
      <c r="M359" s="1">
        <f t="shared" si="6"/>
        <v>16</v>
      </c>
      <c r="N359" s="22"/>
      <c r="O359" s="22"/>
      <c r="P359" s="22"/>
      <c r="Q359" s="22"/>
    </row>
    <row r="360" spans="1:17">
      <c r="A360" s="26" t="s">
        <v>704</v>
      </c>
      <c r="B360" s="22">
        <v>15</v>
      </c>
      <c r="C360" s="22">
        <v>11</v>
      </c>
      <c r="D360" s="22">
        <v>18</v>
      </c>
      <c r="E360" s="22"/>
      <c r="F360" s="22"/>
      <c r="G360" s="22"/>
      <c r="H360" s="22"/>
      <c r="I360" s="22"/>
      <c r="J360" s="22"/>
      <c r="K360" s="1">
        <f t="shared" si="6"/>
        <v>15</v>
      </c>
      <c r="L360" s="1">
        <f t="shared" si="6"/>
        <v>11</v>
      </c>
      <c r="M360" s="1">
        <f t="shared" si="6"/>
        <v>18</v>
      </c>
      <c r="N360" s="22"/>
      <c r="O360" s="22"/>
      <c r="P360" s="22"/>
      <c r="Q360" s="22"/>
    </row>
    <row r="361" spans="1:17">
      <c r="A361" s="26" t="s">
        <v>705</v>
      </c>
      <c r="B361" s="22">
        <v>12</v>
      </c>
      <c r="C361" s="22">
        <v>9</v>
      </c>
      <c r="D361" s="22">
        <v>14</v>
      </c>
      <c r="E361" s="22"/>
      <c r="F361" s="22"/>
      <c r="G361" s="22"/>
      <c r="H361" s="22"/>
      <c r="I361" s="22"/>
      <c r="J361" s="22"/>
      <c r="K361" s="1">
        <f t="shared" si="6"/>
        <v>12</v>
      </c>
      <c r="L361" s="1">
        <f t="shared" si="6"/>
        <v>9</v>
      </c>
      <c r="M361" s="1">
        <f t="shared" si="6"/>
        <v>14</v>
      </c>
      <c r="N361" s="22"/>
      <c r="O361" s="22"/>
      <c r="P361" s="22"/>
      <c r="Q361" s="22"/>
    </row>
    <row r="362" spans="1:17">
      <c r="A362" s="26" t="s">
        <v>706</v>
      </c>
      <c r="B362" s="22">
        <v>8</v>
      </c>
      <c r="C362" s="22">
        <v>6</v>
      </c>
      <c r="D362" s="22">
        <v>10</v>
      </c>
      <c r="E362" s="22"/>
      <c r="F362" s="22"/>
      <c r="G362" s="22"/>
      <c r="H362" s="22"/>
      <c r="I362" s="22"/>
      <c r="J362" s="22"/>
      <c r="K362" s="1">
        <f t="shared" si="6"/>
        <v>8</v>
      </c>
      <c r="L362" s="1">
        <f t="shared" si="6"/>
        <v>6</v>
      </c>
      <c r="M362" s="1">
        <f t="shared" si="6"/>
        <v>10</v>
      </c>
      <c r="N362" s="22"/>
      <c r="O362" s="22"/>
      <c r="P362" s="22"/>
      <c r="Q362" s="22"/>
    </row>
    <row r="363" spans="1:17">
      <c r="A363" s="26" t="s">
        <v>707</v>
      </c>
      <c r="B363" s="22">
        <v>5</v>
      </c>
      <c r="C363" s="22">
        <v>1</v>
      </c>
      <c r="D363" s="22">
        <v>8</v>
      </c>
      <c r="E363" s="22"/>
      <c r="F363" s="22"/>
      <c r="G363" s="22"/>
      <c r="H363" s="22"/>
      <c r="I363" s="22"/>
      <c r="J363" s="22"/>
      <c r="K363" s="1">
        <f t="shared" si="6"/>
        <v>5</v>
      </c>
      <c r="L363" s="1">
        <f t="shared" si="6"/>
        <v>1</v>
      </c>
      <c r="M363" s="1">
        <f t="shared" si="6"/>
        <v>8</v>
      </c>
      <c r="N363" s="22"/>
      <c r="O363" s="22"/>
      <c r="P363" s="22"/>
      <c r="Q363" s="22"/>
    </row>
    <row r="364" spans="1:17">
      <c r="A364" s="26" t="s">
        <v>708</v>
      </c>
      <c r="B364" s="22">
        <v>8</v>
      </c>
      <c r="C364" s="22">
        <v>0</v>
      </c>
      <c r="D364" s="22">
        <v>14</v>
      </c>
      <c r="E364" s="22"/>
      <c r="F364" s="22"/>
      <c r="G364" s="22"/>
      <c r="H364" s="22"/>
      <c r="I364" s="22"/>
      <c r="J364" s="22"/>
      <c r="K364" s="1">
        <f t="shared" si="6"/>
        <v>8</v>
      </c>
      <c r="L364" s="1">
        <f t="shared" si="6"/>
        <v>0</v>
      </c>
      <c r="M364" s="1">
        <f t="shared" si="6"/>
        <v>14</v>
      </c>
      <c r="N364" s="22"/>
      <c r="O364" s="22"/>
      <c r="P364" s="22"/>
      <c r="Q364" s="22"/>
    </row>
    <row r="365" spans="1:17">
      <c r="A365" s="26" t="s">
        <v>709</v>
      </c>
      <c r="B365" s="22">
        <v>12</v>
      </c>
      <c r="C365" s="22">
        <v>9</v>
      </c>
      <c r="D365" s="22">
        <v>15</v>
      </c>
      <c r="E365" s="22"/>
      <c r="F365" s="22"/>
      <c r="G365" s="22"/>
      <c r="H365" s="22"/>
      <c r="I365" s="22"/>
      <c r="J365" s="22"/>
      <c r="K365" s="1">
        <f t="shared" si="6"/>
        <v>12</v>
      </c>
      <c r="L365" s="1">
        <f t="shared" si="6"/>
        <v>9</v>
      </c>
      <c r="M365" s="1">
        <f t="shared" si="6"/>
        <v>15</v>
      </c>
      <c r="N365" s="22"/>
      <c r="O365" s="22"/>
      <c r="P365" s="22"/>
      <c r="Q365" s="22"/>
    </row>
    <row r="366" spans="1:17">
      <c r="A366" s="26" t="s">
        <v>710</v>
      </c>
      <c r="B366" s="22">
        <v>8</v>
      </c>
      <c r="C366" s="22">
        <v>5</v>
      </c>
      <c r="D366" s="22">
        <v>10</v>
      </c>
      <c r="E366" s="22"/>
      <c r="F366" s="22"/>
      <c r="G366" s="22"/>
      <c r="H366" s="22"/>
      <c r="I366" s="22"/>
      <c r="J366" s="22"/>
      <c r="K366" s="1">
        <f t="shared" si="6"/>
        <v>8</v>
      </c>
      <c r="L366" s="1">
        <f t="shared" si="6"/>
        <v>5</v>
      </c>
      <c r="M366" s="1">
        <f t="shared" si="6"/>
        <v>10</v>
      </c>
      <c r="N366" s="22"/>
      <c r="O366" s="22"/>
      <c r="P366" s="22"/>
      <c r="Q366" s="22"/>
    </row>
    <row r="367" spans="1:17">
      <c r="A367" s="26" t="s">
        <v>711</v>
      </c>
      <c r="B367" s="22">
        <v>6</v>
      </c>
      <c r="C367" s="22">
        <v>2</v>
      </c>
      <c r="D367" s="22">
        <v>9</v>
      </c>
      <c r="E367" s="22"/>
      <c r="F367" s="22"/>
      <c r="G367" s="22"/>
      <c r="H367" s="22"/>
      <c r="I367" s="22"/>
      <c r="J367" s="22"/>
      <c r="K367" s="1">
        <f t="shared" si="6"/>
        <v>6</v>
      </c>
      <c r="L367" s="1">
        <f t="shared" si="6"/>
        <v>2</v>
      </c>
      <c r="M367" s="1">
        <f t="shared" si="6"/>
        <v>9</v>
      </c>
      <c r="N367" s="22"/>
      <c r="O367" s="22"/>
      <c r="P367" s="22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</row>
    <row r="985" spans="2:17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</row>
    <row r="986" spans="2:17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45D0-AA72-4DB1-84CF-FF6E2B4BCDAE}">
  <sheetPr>
    <tabColor theme="6" tint="0.59999389629810485"/>
  </sheetPr>
  <dimension ref="A1:Q988"/>
  <sheetViews>
    <sheetView workbookViewId="0">
      <selection activeCell="G28" sqref="G28"/>
    </sheetView>
  </sheetViews>
  <sheetFormatPr defaultRowHeight="14.4"/>
  <cols>
    <col min="1" max="1" width="12" style="26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812</v>
      </c>
      <c r="L1" s="27" t="s">
        <v>813</v>
      </c>
      <c r="M1" s="27" t="s">
        <v>814</v>
      </c>
    </row>
    <row r="2" spans="1:17">
      <c r="A2" s="25" t="s">
        <v>348</v>
      </c>
      <c r="B2" s="59">
        <v>2</v>
      </c>
      <c r="C2" s="59">
        <v>-2</v>
      </c>
      <c r="D2" s="59">
        <v>10</v>
      </c>
      <c r="E2" s="59">
        <v>5</v>
      </c>
      <c r="F2" s="59">
        <v>1</v>
      </c>
      <c r="G2" s="59">
        <v>8</v>
      </c>
      <c r="H2" s="59">
        <v>5</v>
      </c>
      <c r="I2" s="59">
        <v>1</v>
      </c>
      <c r="J2" s="59">
        <v>8</v>
      </c>
      <c r="K2" s="1">
        <f>AVERAGE(B2,E2,H2)</f>
        <v>4</v>
      </c>
      <c r="L2" s="1">
        <f t="shared" ref="L2:M17" si="0">AVERAGE(C2,F2,I2)</f>
        <v>0</v>
      </c>
      <c r="M2" s="1">
        <f t="shared" si="0"/>
        <v>8.6666666666666661</v>
      </c>
      <c r="N2" s="59"/>
      <c r="O2" s="59"/>
      <c r="P2" s="59"/>
      <c r="Q2" s="59"/>
    </row>
    <row r="3" spans="1:17">
      <c r="A3" s="25" t="s">
        <v>349</v>
      </c>
      <c r="B3" s="59">
        <v>2</v>
      </c>
      <c r="C3" s="59">
        <v>-3</v>
      </c>
      <c r="D3" s="59">
        <v>11</v>
      </c>
      <c r="E3" s="59">
        <v>8</v>
      </c>
      <c r="F3" s="59">
        <v>5</v>
      </c>
      <c r="G3" s="59">
        <v>10</v>
      </c>
      <c r="H3" s="59">
        <v>8</v>
      </c>
      <c r="I3" s="59">
        <v>5</v>
      </c>
      <c r="J3" s="59">
        <v>10</v>
      </c>
      <c r="K3" s="1">
        <f t="shared" ref="K3:M66" si="1">AVERAGE(B3,E3,H3)</f>
        <v>6</v>
      </c>
      <c r="L3" s="1">
        <f t="shared" si="0"/>
        <v>2.3333333333333335</v>
      </c>
      <c r="M3" s="1">
        <f t="shared" si="0"/>
        <v>10.333333333333334</v>
      </c>
      <c r="N3" s="59"/>
      <c r="O3" s="59"/>
      <c r="P3" s="59"/>
      <c r="Q3" s="59"/>
    </row>
    <row r="4" spans="1:17">
      <c r="A4" s="25" t="s">
        <v>350</v>
      </c>
      <c r="B4" s="59">
        <v>3</v>
      </c>
      <c r="C4" s="59">
        <v>-1</v>
      </c>
      <c r="D4" s="59">
        <v>10</v>
      </c>
      <c r="E4" s="59">
        <v>10</v>
      </c>
      <c r="F4" s="59">
        <v>8</v>
      </c>
      <c r="G4" s="59">
        <v>13</v>
      </c>
      <c r="H4" s="59">
        <v>10</v>
      </c>
      <c r="I4" s="59">
        <v>8</v>
      </c>
      <c r="J4" s="59">
        <v>13</v>
      </c>
      <c r="K4" s="1">
        <f t="shared" si="1"/>
        <v>7.666666666666667</v>
      </c>
      <c r="L4" s="1">
        <f t="shared" si="0"/>
        <v>5</v>
      </c>
      <c r="M4" s="1">
        <f t="shared" si="0"/>
        <v>12</v>
      </c>
      <c r="N4" s="59"/>
      <c r="O4" s="59"/>
      <c r="P4" s="59"/>
      <c r="Q4" s="59"/>
    </row>
    <row r="5" spans="1:17">
      <c r="A5" s="25" t="s">
        <v>351</v>
      </c>
      <c r="B5" s="59">
        <v>6</v>
      </c>
      <c r="C5" s="59">
        <v>1</v>
      </c>
      <c r="D5" s="59">
        <v>11</v>
      </c>
      <c r="E5" s="59">
        <v>12</v>
      </c>
      <c r="F5" s="59">
        <v>10</v>
      </c>
      <c r="G5" s="59">
        <v>13</v>
      </c>
      <c r="H5" s="59">
        <v>12</v>
      </c>
      <c r="I5" s="59">
        <v>10</v>
      </c>
      <c r="J5" s="59">
        <v>13</v>
      </c>
      <c r="K5" s="1">
        <f t="shared" si="1"/>
        <v>10</v>
      </c>
      <c r="L5" s="1">
        <f t="shared" si="0"/>
        <v>7</v>
      </c>
      <c r="M5" s="1">
        <f t="shared" si="0"/>
        <v>12.333333333333334</v>
      </c>
      <c r="N5" s="59"/>
      <c r="O5" s="59"/>
      <c r="P5" s="59"/>
      <c r="Q5" s="59"/>
    </row>
    <row r="6" spans="1:17">
      <c r="A6" s="25" t="s">
        <v>352</v>
      </c>
      <c r="B6" s="59">
        <v>4</v>
      </c>
      <c r="C6" s="59">
        <v>1</v>
      </c>
      <c r="D6" s="59">
        <v>13</v>
      </c>
      <c r="E6" s="59">
        <v>13</v>
      </c>
      <c r="F6" s="59">
        <v>10</v>
      </c>
      <c r="G6" s="59">
        <v>15</v>
      </c>
      <c r="H6" s="59">
        <v>13</v>
      </c>
      <c r="I6" s="59">
        <v>10</v>
      </c>
      <c r="J6" s="59">
        <v>15</v>
      </c>
      <c r="K6" s="1">
        <f t="shared" si="1"/>
        <v>10</v>
      </c>
      <c r="L6" s="1">
        <f t="shared" si="0"/>
        <v>7</v>
      </c>
      <c r="M6" s="1">
        <f t="shared" si="0"/>
        <v>14.333333333333334</v>
      </c>
      <c r="N6" s="59"/>
      <c r="O6" s="59"/>
      <c r="P6" s="59"/>
      <c r="Q6" s="59"/>
    </row>
    <row r="7" spans="1:17">
      <c r="A7" s="25" t="s">
        <v>353</v>
      </c>
      <c r="B7" s="59">
        <v>4</v>
      </c>
      <c r="C7" s="59">
        <v>1</v>
      </c>
      <c r="D7" s="59">
        <v>9</v>
      </c>
      <c r="E7" s="59">
        <v>7</v>
      </c>
      <c r="F7" s="59">
        <v>4</v>
      </c>
      <c r="G7" s="59">
        <v>9</v>
      </c>
      <c r="H7" s="59">
        <v>7</v>
      </c>
      <c r="I7" s="59">
        <v>4</v>
      </c>
      <c r="J7" s="59">
        <v>9</v>
      </c>
      <c r="K7" s="1">
        <f t="shared" si="1"/>
        <v>6</v>
      </c>
      <c r="L7" s="1">
        <f t="shared" si="0"/>
        <v>3</v>
      </c>
      <c r="M7" s="1">
        <f t="shared" si="0"/>
        <v>9</v>
      </c>
      <c r="N7" s="59"/>
      <c r="O7" s="59"/>
      <c r="P7" s="59"/>
      <c r="Q7" s="59"/>
    </row>
    <row r="8" spans="1:17">
      <c r="A8" s="25" t="s">
        <v>354</v>
      </c>
      <c r="B8" s="59">
        <v>2</v>
      </c>
      <c r="C8" s="59">
        <v>-5</v>
      </c>
      <c r="D8" s="59">
        <v>7</v>
      </c>
      <c r="E8" s="59">
        <v>6</v>
      </c>
      <c r="F8" s="59">
        <v>2</v>
      </c>
      <c r="G8" s="59">
        <v>10</v>
      </c>
      <c r="H8" s="59">
        <v>6</v>
      </c>
      <c r="I8" s="59">
        <v>2</v>
      </c>
      <c r="J8" s="59">
        <v>10</v>
      </c>
      <c r="K8" s="1">
        <f t="shared" si="1"/>
        <v>4.666666666666667</v>
      </c>
      <c r="L8" s="1">
        <f t="shared" si="0"/>
        <v>-0.33333333333333331</v>
      </c>
      <c r="M8" s="1">
        <f t="shared" si="0"/>
        <v>9</v>
      </c>
      <c r="N8" s="59"/>
      <c r="O8" s="59"/>
      <c r="P8" s="59"/>
      <c r="Q8" s="59"/>
    </row>
    <row r="9" spans="1:17">
      <c r="A9" s="25" t="s">
        <v>355</v>
      </c>
      <c r="B9" s="59">
        <v>8</v>
      </c>
      <c r="C9" s="59">
        <v>1</v>
      </c>
      <c r="D9" s="59">
        <v>13</v>
      </c>
      <c r="E9" s="59">
        <v>3</v>
      </c>
      <c r="F9" s="59">
        <v>-2</v>
      </c>
      <c r="G9" s="59">
        <v>8</v>
      </c>
      <c r="H9" s="59">
        <v>3</v>
      </c>
      <c r="I9" s="59">
        <v>-2</v>
      </c>
      <c r="J9" s="59">
        <v>8</v>
      </c>
      <c r="K9" s="1">
        <f t="shared" si="1"/>
        <v>4.666666666666667</v>
      </c>
      <c r="L9" s="1">
        <f t="shared" si="0"/>
        <v>-1</v>
      </c>
      <c r="M9" s="1">
        <f t="shared" si="0"/>
        <v>9.6666666666666661</v>
      </c>
      <c r="N9" s="59"/>
      <c r="O9" s="59"/>
      <c r="P9" s="59"/>
      <c r="Q9" s="59"/>
    </row>
    <row r="10" spans="1:17">
      <c r="A10" s="25" t="s">
        <v>356</v>
      </c>
      <c r="B10" s="59">
        <v>2</v>
      </c>
      <c r="C10" s="59">
        <v>-4</v>
      </c>
      <c r="D10" s="59">
        <v>10</v>
      </c>
      <c r="E10" s="59">
        <v>0</v>
      </c>
      <c r="F10" s="59">
        <v>-3</v>
      </c>
      <c r="G10" s="59">
        <v>3</v>
      </c>
      <c r="H10" s="59">
        <v>0</v>
      </c>
      <c r="I10" s="59">
        <v>-3</v>
      </c>
      <c r="J10" s="59">
        <v>3</v>
      </c>
      <c r="K10" s="1">
        <f t="shared" si="1"/>
        <v>0.66666666666666663</v>
      </c>
      <c r="L10" s="1">
        <f t="shared" si="0"/>
        <v>-3.3333333333333335</v>
      </c>
      <c r="M10" s="1">
        <f t="shared" si="0"/>
        <v>5.333333333333333</v>
      </c>
      <c r="N10" s="59"/>
      <c r="O10" s="59"/>
      <c r="P10" s="59"/>
      <c r="Q10" s="59"/>
    </row>
    <row r="11" spans="1:17">
      <c r="A11" s="25" t="s">
        <v>357</v>
      </c>
      <c r="B11" s="59">
        <v>2</v>
      </c>
      <c r="C11" s="59">
        <v>-4</v>
      </c>
      <c r="D11" s="59">
        <v>11</v>
      </c>
      <c r="E11" s="59">
        <v>5</v>
      </c>
      <c r="F11" s="59">
        <v>2</v>
      </c>
      <c r="G11" s="59">
        <v>7</v>
      </c>
      <c r="H11" s="59">
        <v>5</v>
      </c>
      <c r="I11" s="59">
        <v>2</v>
      </c>
      <c r="J11" s="59">
        <v>7</v>
      </c>
      <c r="K11" s="1">
        <f t="shared" si="1"/>
        <v>4</v>
      </c>
      <c r="L11" s="1">
        <f t="shared" si="0"/>
        <v>0</v>
      </c>
      <c r="M11" s="1">
        <f t="shared" si="0"/>
        <v>8.3333333333333339</v>
      </c>
      <c r="N11" s="59"/>
      <c r="O11" s="59"/>
      <c r="P11" s="59"/>
      <c r="Q11" s="59"/>
    </row>
    <row r="12" spans="1:17">
      <c r="A12" s="25" t="s">
        <v>358</v>
      </c>
      <c r="B12" s="59">
        <v>3</v>
      </c>
      <c r="C12" s="59">
        <v>-3</v>
      </c>
      <c r="D12" s="59">
        <v>13</v>
      </c>
      <c r="E12" s="59">
        <v>6</v>
      </c>
      <c r="F12" s="59">
        <v>4</v>
      </c>
      <c r="G12" s="59">
        <v>8</v>
      </c>
      <c r="H12" s="59">
        <v>6</v>
      </c>
      <c r="I12" s="59">
        <v>4</v>
      </c>
      <c r="J12" s="59">
        <v>8</v>
      </c>
      <c r="K12" s="1">
        <f t="shared" si="1"/>
        <v>5</v>
      </c>
      <c r="L12" s="1">
        <f t="shared" si="0"/>
        <v>1.6666666666666667</v>
      </c>
      <c r="M12" s="1">
        <f t="shared" si="0"/>
        <v>9.6666666666666661</v>
      </c>
      <c r="N12" s="59"/>
      <c r="O12" s="59"/>
      <c r="P12" s="59"/>
      <c r="Q12" s="59"/>
    </row>
    <row r="13" spans="1:17">
      <c r="A13" s="25" t="s">
        <v>359</v>
      </c>
      <c r="B13" s="59">
        <v>6</v>
      </c>
      <c r="C13" s="59">
        <v>2</v>
      </c>
      <c r="D13" s="59">
        <v>12</v>
      </c>
      <c r="E13" s="59">
        <v>5</v>
      </c>
      <c r="F13" s="59">
        <v>1</v>
      </c>
      <c r="G13" s="59">
        <v>7</v>
      </c>
      <c r="H13" s="59">
        <v>5</v>
      </c>
      <c r="I13" s="59">
        <v>1</v>
      </c>
      <c r="J13" s="59">
        <v>7</v>
      </c>
      <c r="K13" s="1">
        <f t="shared" si="1"/>
        <v>5.333333333333333</v>
      </c>
      <c r="L13" s="1">
        <f t="shared" si="0"/>
        <v>1.3333333333333333</v>
      </c>
      <c r="M13" s="1">
        <f t="shared" si="0"/>
        <v>8.6666666666666661</v>
      </c>
      <c r="N13" s="59"/>
      <c r="O13" s="59"/>
      <c r="P13" s="59"/>
      <c r="Q13" s="59"/>
    </row>
    <row r="14" spans="1:17">
      <c r="A14" s="25" t="s">
        <v>360</v>
      </c>
      <c r="B14" s="59">
        <v>3</v>
      </c>
      <c r="C14" s="59">
        <v>-3</v>
      </c>
      <c r="D14" s="59">
        <v>10</v>
      </c>
      <c r="E14" s="59">
        <v>6</v>
      </c>
      <c r="F14" s="59">
        <v>0</v>
      </c>
      <c r="G14" s="59">
        <v>9</v>
      </c>
      <c r="H14" s="59">
        <v>6</v>
      </c>
      <c r="I14" s="59">
        <v>0</v>
      </c>
      <c r="J14" s="59">
        <v>9</v>
      </c>
      <c r="K14" s="1">
        <f t="shared" si="1"/>
        <v>5</v>
      </c>
      <c r="L14" s="1">
        <f t="shared" si="0"/>
        <v>-1</v>
      </c>
      <c r="M14" s="1">
        <f t="shared" si="0"/>
        <v>9.3333333333333339</v>
      </c>
      <c r="N14" s="59"/>
      <c r="O14" s="59"/>
      <c r="P14" s="59"/>
      <c r="Q14" s="59"/>
    </row>
    <row r="15" spans="1:17">
      <c r="A15" s="25" t="s">
        <v>361</v>
      </c>
      <c r="B15" s="59">
        <v>4</v>
      </c>
      <c r="C15" s="59">
        <v>-3</v>
      </c>
      <c r="D15" s="59">
        <v>10</v>
      </c>
      <c r="E15" s="59">
        <v>3</v>
      </c>
      <c r="F15" s="59">
        <v>-3</v>
      </c>
      <c r="G15" s="59">
        <v>11</v>
      </c>
      <c r="H15" s="59">
        <v>3</v>
      </c>
      <c r="I15" s="59">
        <v>-3</v>
      </c>
      <c r="J15" s="59">
        <v>11</v>
      </c>
      <c r="K15" s="1">
        <f t="shared" si="1"/>
        <v>3.3333333333333335</v>
      </c>
      <c r="L15" s="1">
        <f t="shared" si="0"/>
        <v>-3</v>
      </c>
      <c r="M15" s="1">
        <f t="shared" si="0"/>
        <v>10.666666666666666</v>
      </c>
      <c r="N15" s="59"/>
      <c r="O15" s="59"/>
      <c r="P15" s="59"/>
      <c r="Q15" s="59"/>
    </row>
    <row r="16" spans="1:17">
      <c r="A16" s="25" t="s">
        <v>362</v>
      </c>
      <c r="B16" s="59">
        <v>5</v>
      </c>
      <c r="C16" s="59">
        <v>0</v>
      </c>
      <c r="D16" s="59">
        <v>11</v>
      </c>
      <c r="E16" s="59">
        <v>3</v>
      </c>
      <c r="F16" s="59">
        <v>-3</v>
      </c>
      <c r="G16" s="59">
        <v>11</v>
      </c>
      <c r="H16" s="59">
        <v>3</v>
      </c>
      <c r="I16" s="59">
        <v>-3</v>
      </c>
      <c r="J16" s="59">
        <v>11</v>
      </c>
      <c r="K16" s="1">
        <f t="shared" si="1"/>
        <v>3.6666666666666665</v>
      </c>
      <c r="L16" s="1">
        <f t="shared" si="0"/>
        <v>-2</v>
      </c>
      <c r="M16" s="1">
        <f t="shared" si="0"/>
        <v>11</v>
      </c>
      <c r="N16" s="59"/>
      <c r="O16" s="59"/>
      <c r="P16" s="59"/>
      <c r="Q16" s="59"/>
    </row>
    <row r="17" spans="1:17">
      <c r="A17" s="25" t="s">
        <v>363</v>
      </c>
      <c r="B17" s="59">
        <v>2</v>
      </c>
      <c r="C17" s="59">
        <v>-2</v>
      </c>
      <c r="D17" s="59">
        <v>10</v>
      </c>
      <c r="E17" s="59">
        <v>2</v>
      </c>
      <c r="F17" s="59">
        <v>-3</v>
      </c>
      <c r="G17" s="59">
        <v>7</v>
      </c>
      <c r="H17" s="59">
        <v>2</v>
      </c>
      <c r="I17" s="59">
        <v>-3</v>
      </c>
      <c r="J17" s="59">
        <v>7</v>
      </c>
      <c r="K17" s="1">
        <f t="shared" si="1"/>
        <v>2</v>
      </c>
      <c r="L17" s="1">
        <f t="shared" si="0"/>
        <v>-2.6666666666666665</v>
      </c>
      <c r="M17" s="1">
        <f t="shared" si="0"/>
        <v>8</v>
      </c>
      <c r="N17" s="59"/>
      <c r="O17" s="59"/>
      <c r="P17" s="59"/>
      <c r="Q17" s="59"/>
    </row>
    <row r="18" spans="1:17">
      <c r="A18" s="25" t="s">
        <v>364</v>
      </c>
      <c r="B18" s="59">
        <v>0</v>
      </c>
      <c r="C18" s="59">
        <v>-4</v>
      </c>
      <c r="D18" s="59">
        <v>7</v>
      </c>
      <c r="E18" s="59">
        <v>2</v>
      </c>
      <c r="F18" s="59">
        <v>0</v>
      </c>
      <c r="G18" s="59">
        <v>5</v>
      </c>
      <c r="H18" s="59">
        <v>2</v>
      </c>
      <c r="I18" s="59">
        <v>0</v>
      </c>
      <c r="J18" s="59">
        <v>5</v>
      </c>
      <c r="K18" s="1">
        <f t="shared" si="1"/>
        <v>1.3333333333333333</v>
      </c>
      <c r="L18" s="1">
        <f t="shared" si="1"/>
        <v>-1.3333333333333333</v>
      </c>
      <c r="M18" s="1">
        <f t="shared" si="1"/>
        <v>5.666666666666667</v>
      </c>
      <c r="N18" s="59"/>
      <c r="O18" s="59"/>
      <c r="P18" s="59"/>
      <c r="Q18" s="59"/>
    </row>
    <row r="19" spans="1:17">
      <c r="A19" s="25" t="s">
        <v>365</v>
      </c>
      <c r="B19" s="59">
        <v>7</v>
      </c>
      <c r="C19" s="59">
        <v>5</v>
      </c>
      <c r="D19" s="59">
        <v>10</v>
      </c>
      <c r="E19" s="59">
        <v>1</v>
      </c>
      <c r="F19" s="59">
        <v>-1</v>
      </c>
      <c r="G19" s="59">
        <v>3</v>
      </c>
      <c r="H19" s="59">
        <v>1</v>
      </c>
      <c r="I19" s="59">
        <v>-1</v>
      </c>
      <c r="J19" s="59">
        <v>3</v>
      </c>
      <c r="K19" s="1">
        <f t="shared" si="1"/>
        <v>3</v>
      </c>
      <c r="L19" s="1">
        <f t="shared" si="1"/>
        <v>1</v>
      </c>
      <c r="M19" s="1">
        <f t="shared" si="1"/>
        <v>5.333333333333333</v>
      </c>
      <c r="N19" s="59"/>
      <c r="O19" s="59"/>
      <c r="P19" s="59"/>
      <c r="Q19" s="59"/>
    </row>
    <row r="20" spans="1:17">
      <c r="A20" s="25" t="s">
        <v>366</v>
      </c>
      <c r="B20" s="59">
        <v>7</v>
      </c>
      <c r="C20" s="59">
        <v>5</v>
      </c>
      <c r="D20" s="59">
        <v>10</v>
      </c>
      <c r="E20" s="59">
        <v>1</v>
      </c>
      <c r="F20" s="59">
        <v>-2</v>
      </c>
      <c r="G20" s="59">
        <v>5</v>
      </c>
      <c r="H20" s="59">
        <v>1</v>
      </c>
      <c r="I20" s="59">
        <v>-2</v>
      </c>
      <c r="J20" s="59">
        <v>5</v>
      </c>
      <c r="K20" s="1">
        <f t="shared" si="1"/>
        <v>3</v>
      </c>
      <c r="L20" s="1">
        <f t="shared" si="1"/>
        <v>0.33333333333333331</v>
      </c>
      <c r="M20" s="1">
        <f t="shared" si="1"/>
        <v>6.666666666666667</v>
      </c>
      <c r="N20" s="59"/>
      <c r="O20" s="59"/>
      <c r="P20" s="59"/>
      <c r="Q20" s="59"/>
    </row>
    <row r="21" spans="1:17">
      <c r="A21" s="25" t="s">
        <v>367</v>
      </c>
      <c r="B21" s="59">
        <v>7</v>
      </c>
      <c r="C21" s="59">
        <v>5</v>
      </c>
      <c r="D21" s="59">
        <v>9</v>
      </c>
      <c r="E21" s="59">
        <v>5</v>
      </c>
      <c r="F21" s="59">
        <v>2</v>
      </c>
      <c r="G21" s="59">
        <v>9</v>
      </c>
      <c r="H21" s="59">
        <v>5</v>
      </c>
      <c r="I21" s="59">
        <v>2</v>
      </c>
      <c r="J21" s="59">
        <v>9</v>
      </c>
      <c r="K21" s="1">
        <f t="shared" si="1"/>
        <v>5.666666666666667</v>
      </c>
      <c r="L21" s="1">
        <f t="shared" si="1"/>
        <v>3</v>
      </c>
      <c r="M21" s="1">
        <f t="shared" si="1"/>
        <v>9</v>
      </c>
      <c r="N21" s="59"/>
      <c r="O21" s="59"/>
      <c r="P21" s="59"/>
      <c r="Q21" s="59"/>
    </row>
    <row r="22" spans="1:17">
      <c r="A22" s="25" t="s">
        <v>368</v>
      </c>
      <c r="B22" s="59">
        <v>6</v>
      </c>
      <c r="C22" s="59">
        <v>4</v>
      </c>
      <c r="D22" s="59">
        <v>11</v>
      </c>
      <c r="E22" s="59">
        <v>5</v>
      </c>
      <c r="F22" s="59">
        <v>1</v>
      </c>
      <c r="G22" s="59">
        <v>8</v>
      </c>
      <c r="H22" s="59">
        <v>5</v>
      </c>
      <c r="I22" s="59">
        <v>1</v>
      </c>
      <c r="J22" s="59">
        <v>8</v>
      </c>
      <c r="K22" s="1">
        <f t="shared" si="1"/>
        <v>5.333333333333333</v>
      </c>
      <c r="L22" s="1">
        <f t="shared" si="1"/>
        <v>2</v>
      </c>
      <c r="M22" s="1">
        <f t="shared" si="1"/>
        <v>9</v>
      </c>
      <c r="N22" s="59"/>
      <c r="O22" s="59"/>
      <c r="P22" s="59"/>
      <c r="Q22" s="59"/>
    </row>
    <row r="23" spans="1:17">
      <c r="A23" s="25" t="s">
        <v>369</v>
      </c>
      <c r="B23" s="59">
        <v>4</v>
      </c>
      <c r="C23" s="59">
        <v>-1</v>
      </c>
      <c r="D23" s="59">
        <v>12</v>
      </c>
      <c r="E23" s="59">
        <v>2</v>
      </c>
      <c r="F23" s="59">
        <v>-4</v>
      </c>
      <c r="G23" s="59">
        <v>8</v>
      </c>
      <c r="H23" s="59">
        <v>2</v>
      </c>
      <c r="I23" s="59">
        <v>-4</v>
      </c>
      <c r="J23" s="59">
        <v>8</v>
      </c>
      <c r="K23" s="1">
        <f t="shared" si="1"/>
        <v>2.6666666666666665</v>
      </c>
      <c r="L23" s="1">
        <f t="shared" si="1"/>
        <v>-3</v>
      </c>
      <c r="M23" s="1">
        <f t="shared" si="1"/>
        <v>9.3333333333333339</v>
      </c>
      <c r="N23" s="59"/>
      <c r="O23" s="59"/>
      <c r="P23" s="59"/>
      <c r="Q23" s="59"/>
    </row>
    <row r="24" spans="1:17">
      <c r="A24" s="25" t="s">
        <v>370</v>
      </c>
      <c r="B24" s="59">
        <v>3</v>
      </c>
      <c r="C24" s="59">
        <v>-2</v>
      </c>
      <c r="D24" s="59">
        <v>11</v>
      </c>
      <c r="E24" s="59">
        <v>1</v>
      </c>
      <c r="F24" s="59">
        <v>-4</v>
      </c>
      <c r="G24" s="59">
        <v>10</v>
      </c>
      <c r="H24" s="59">
        <v>1</v>
      </c>
      <c r="I24" s="59">
        <v>-4</v>
      </c>
      <c r="J24" s="59">
        <v>10</v>
      </c>
      <c r="K24" s="1">
        <f t="shared" si="1"/>
        <v>1.6666666666666667</v>
      </c>
      <c r="L24" s="1">
        <f t="shared" si="1"/>
        <v>-3.3333333333333335</v>
      </c>
      <c r="M24" s="1">
        <f t="shared" si="1"/>
        <v>10.333333333333334</v>
      </c>
      <c r="N24" s="59"/>
      <c r="O24" s="59"/>
      <c r="P24" s="59"/>
      <c r="Q24" s="59"/>
    </row>
    <row r="25" spans="1:17">
      <c r="A25" s="25" t="s">
        <v>371</v>
      </c>
      <c r="B25" s="59">
        <v>5</v>
      </c>
      <c r="C25" s="59">
        <v>-3</v>
      </c>
      <c r="D25" s="59">
        <v>12</v>
      </c>
      <c r="E25" s="59">
        <v>3</v>
      </c>
      <c r="F25" s="59">
        <v>-3</v>
      </c>
      <c r="G25" s="59">
        <v>10</v>
      </c>
      <c r="H25" s="59">
        <v>3</v>
      </c>
      <c r="I25" s="59">
        <v>-3</v>
      </c>
      <c r="J25" s="59">
        <v>10</v>
      </c>
      <c r="K25" s="1">
        <f t="shared" si="1"/>
        <v>3.6666666666666665</v>
      </c>
      <c r="L25" s="1">
        <f t="shared" si="1"/>
        <v>-3</v>
      </c>
      <c r="M25" s="1">
        <f t="shared" si="1"/>
        <v>10.666666666666666</v>
      </c>
      <c r="N25" s="59"/>
      <c r="O25" s="59"/>
      <c r="P25" s="59"/>
      <c r="Q25" s="59"/>
    </row>
    <row r="26" spans="1:17">
      <c r="A26" s="25" t="s">
        <v>372</v>
      </c>
      <c r="B26" s="59">
        <v>9</v>
      </c>
      <c r="C26" s="59">
        <v>6</v>
      </c>
      <c r="D26" s="59">
        <v>13</v>
      </c>
      <c r="E26" s="59">
        <v>4</v>
      </c>
      <c r="F26" s="59">
        <v>-2</v>
      </c>
      <c r="G26" s="59">
        <v>10</v>
      </c>
      <c r="H26" s="59">
        <v>4</v>
      </c>
      <c r="I26" s="59">
        <v>-2</v>
      </c>
      <c r="J26" s="59">
        <v>10</v>
      </c>
      <c r="K26" s="1">
        <f t="shared" si="1"/>
        <v>5.666666666666667</v>
      </c>
      <c r="L26" s="1">
        <f t="shared" si="1"/>
        <v>0.66666666666666663</v>
      </c>
      <c r="M26" s="1">
        <f t="shared" si="1"/>
        <v>11</v>
      </c>
      <c r="N26" s="59"/>
      <c r="O26" s="59"/>
      <c r="P26" s="59"/>
      <c r="Q26" s="59"/>
    </row>
    <row r="27" spans="1:17">
      <c r="A27" s="25" t="s">
        <v>373</v>
      </c>
      <c r="B27" s="59">
        <v>7</v>
      </c>
      <c r="C27" s="59">
        <v>5</v>
      </c>
      <c r="D27" s="59">
        <v>11</v>
      </c>
      <c r="E27" s="59">
        <v>3</v>
      </c>
      <c r="F27" s="59">
        <v>-4</v>
      </c>
      <c r="G27" s="59">
        <v>7</v>
      </c>
      <c r="H27" s="59">
        <v>3</v>
      </c>
      <c r="I27" s="59">
        <v>-4</v>
      </c>
      <c r="J27" s="59">
        <v>7</v>
      </c>
      <c r="K27" s="1">
        <f t="shared" si="1"/>
        <v>4.333333333333333</v>
      </c>
      <c r="L27" s="1">
        <f t="shared" si="1"/>
        <v>-1</v>
      </c>
      <c r="M27" s="1">
        <f t="shared" si="1"/>
        <v>8.3333333333333339</v>
      </c>
      <c r="N27" s="59"/>
      <c r="O27" s="59"/>
      <c r="P27" s="59"/>
      <c r="Q27" s="59"/>
    </row>
    <row r="28" spans="1:17">
      <c r="A28" s="25" t="s">
        <v>374</v>
      </c>
      <c r="B28" s="59">
        <v>7</v>
      </c>
      <c r="C28" s="59">
        <v>6</v>
      </c>
      <c r="D28" s="59">
        <v>11</v>
      </c>
      <c r="E28" s="59">
        <v>4</v>
      </c>
      <c r="F28" s="59">
        <v>-1</v>
      </c>
      <c r="G28" s="59">
        <v>9</v>
      </c>
      <c r="H28" s="59">
        <v>4</v>
      </c>
      <c r="I28" s="59">
        <v>-1</v>
      </c>
      <c r="J28" s="59">
        <v>9</v>
      </c>
      <c r="K28" s="1">
        <f t="shared" si="1"/>
        <v>5</v>
      </c>
      <c r="L28" s="1">
        <f t="shared" si="1"/>
        <v>1.3333333333333333</v>
      </c>
      <c r="M28" s="1">
        <f t="shared" si="1"/>
        <v>9.6666666666666661</v>
      </c>
      <c r="N28" s="59"/>
      <c r="O28" s="59"/>
      <c r="P28" s="59"/>
      <c r="Q28" s="59"/>
    </row>
    <row r="29" spans="1:17">
      <c r="A29" s="25" t="s">
        <v>375</v>
      </c>
      <c r="B29" s="59">
        <v>11</v>
      </c>
      <c r="C29" s="59">
        <v>8</v>
      </c>
      <c r="D29" s="59">
        <v>14</v>
      </c>
      <c r="E29" s="59">
        <v>7</v>
      </c>
      <c r="F29" s="59">
        <v>2</v>
      </c>
      <c r="G29" s="59">
        <v>13</v>
      </c>
      <c r="H29" s="59">
        <v>7</v>
      </c>
      <c r="I29" s="59">
        <v>2</v>
      </c>
      <c r="J29" s="59">
        <v>13</v>
      </c>
      <c r="K29" s="1">
        <f t="shared" si="1"/>
        <v>8.3333333333333339</v>
      </c>
      <c r="L29" s="1">
        <f t="shared" si="1"/>
        <v>4</v>
      </c>
      <c r="M29" s="1">
        <f t="shared" si="1"/>
        <v>13.333333333333334</v>
      </c>
      <c r="N29" s="59"/>
      <c r="O29" s="59"/>
      <c r="P29" s="59"/>
      <c r="Q29" s="59"/>
    </row>
    <row r="30" spans="1:17">
      <c r="A30" s="25" t="s">
        <v>376</v>
      </c>
      <c r="B30" s="59">
        <v>11</v>
      </c>
      <c r="C30" s="59">
        <v>6</v>
      </c>
      <c r="D30" s="59">
        <v>14</v>
      </c>
      <c r="E30" s="59">
        <v>4</v>
      </c>
      <c r="F30" s="59">
        <v>-2</v>
      </c>
      <c r="G30" s="59">
        <v>12</v>
      </c>
      <c r="H30" s="59">
        <v>4</v>
      </c>
      <c r="I30" s="59">
        <v>-2</v>
      </c>
      <c r="J30" s="59">
        <v>12</v>
      </c>
      <c r="K30" s="1">
        <f t="shared" si="1"/>
        <v>6.333333333333333</v>
      </c>
      <c r="L30" s="1">
        <f t="shared" si="1"/>
        <v>0.66666666666666663</v>
      </c>
      <c r="M30" s="1">
        <f t="shared" si="1"/>
        <v>12.666666666666666</v>
      </c>
      <c r="N30" s="59"/>
      <c r="O30" s="59"/>
      <c r="P30" s="59"/>
      <c r="Q30" s="59"/>
    </row>
    <row r="31" spans="1:17">
      <c r="A31" s="25" t="s">
        <v>377</v>
      </c>
      <c r="B31" s="59">
        <v>9</v>
      </c>
      <c r="C31" s="59">
        <v>4</v>
      </c>
      <c r="D31" s="59">
        <v>14</v>
      </c>
      <c r="E31" s="59">
        <v>4</v>
      </c>
      <c r="F31" s="59">
        <v>-3</v>
      </c>
      <c r="G31" s="59">
        <v>13</v>
      </c>
      <c r="H31" s="59">
        <v>4</v>
      </c>
      <c r="I31" s="59">
        <v>-3</v>
      </c>
      <c r="J31" s="59">
        <v>13</v>
      </c>
      <c r="K31" s="1">
        <f t="shared" si="1"/>
        <v>5.666666666666667</v>
      </c>
      <c r="L31" s="1">
        <f t="shared" si="1"/>
        <v>-0.66666666666666663</v>
      </c>
      <c r="M31" s="1">
        <f t="shared" si="1"/>
        <v>13.333333333333334</v>
      </c>
      <c r="N31" s="59"/>
      <c r="O31" s="59"/>
      <c r="P31" s="59"/>
      <c r="Q31" s="59"/>
    </row>
    <row r="32" spans="1:17">
      <c r="A32" s="25" t="s">
        <v>378</v>
      </c>
      <c r="B32" s="59">
        <v>11</v>
      </c>
      <c r="C32" s="59">
        <v>10</v>
      </c>
      <c r="D32" s="59">
        <v>12</v>
      </c>
      <c r="E32" s="59">
        <v>3</v>
      </c>
      <c r="F32" s="59">
        <v>-1</v>
      </c>
      <c r="G32" s="59">
        <v>7</v>
      </c>
      <c r="H32" s="59">
        <v>3</v>
      </c>
      <c r="I32" s="59">
        <v>-1</v>
      </c>
      <c r="J32" s="59">
        <v>7</v>
      </c>
      <c r="K32" s="1">
        <f t="shared" si="1"/>
        <v>5.666666666666667</v>
      </c>
      <c r="L32" s="1">
        <f t="shared" si="1"/>
        <v>2.6666666666666665</v>
      </c>
      <c r="M32" s="1">
        <f t="shared" si="1"/>
        <v>8.6666666666666661</v>
      </c>
      <c r="N32" s="59"/>
      <c r="O32" s="59"/>
      <c r="P32" s="59"/>
      <c r="Q32" s="59"/>
    </row>
    <row r="33" spans="1:17">
      <c r="A33" s="25" t="s">
        <v>379</v>
      </c>
      <c r="B33" s="59">
        <v>11</v>
      </c>
      <c r="C33" s="59">
        <v>10</v>
      </c>
      <c r="D33" s="59">
        <v>14</v>
      </c>
      <c r="E33" s="59">
        <v>6</v>
      </c>
      <c r="F33" s="59">
        <v>1</v>
      </c>
      <c r="G33" s="59">
        <v>12</v>
      </c>
      <c r="H33" s="59">
        <v>6</v>
      </c>
      <c r="I33" s="59">
        <v>1</v>
      </c>
      <c r="J33" s="59">
        <v>12</v>
      </c>
      <c r="K33" s="1">
        <f t="shared" si="1"/>
        <v>7.666666666666667</v>
      </c>
      <c r="L33" s="1">
        <f t="shared" si="1"/>
        <v>4</v>
      </c>
      <c r="M33" s="1">
        <f t="shared" si="1"/>
        <v>12.666666666666666</v>
      </c>
      <c r="N33" s="59"/>
      <c r="O33" s="59"/>
      <c r="P33" s="59"/>
      <c r="Q33" s="59"/>
    </row>
    <row r="34" spans="1:17">
      <c r="A34" s="25" t="s">
        <v>380</v>
      </c>
      <c r="B34" s="59">
        <v>13</v>
      </c>
      <c r="C34" s="59">
        <v>11</v>
      </c>
      <c r="D34" s="59">
        <v>15</v>
      </c>
      <c r="E34" s="59">
        <v>3</v>
      </c>
      <c r="F34" s="59">
        <v>-4</v>
      </c>
      <c r="G34" s="59">
        <v>13</v>
      </c>
      <c r="H34" s="59">
        <v>3</v>
      </c>
      <c r="I34" s="59">
        <v>-4</v>
      </c>
      <c r="J34" s="59">
        <v>13</v>
      </c>
      <c r="K34" s="1">
        <f t="shared" si="1"/>
        <v>6.333333333333333</v>
      </c>
      <c r="L34" s="1">
        <f t="shared" si="1"/>
        <v>1</v>
      </c>
      <c r="M34" s="1">
        <f t="shared" si="1"/>
        <v>13.666666666666666</v>
      </c>
      <c r="N34" s="59"/>
      <c r="O34" s="59"/>
      <c r="P34" s="59"/>
      <c r="Q34" s="59"/>
    </row>
    <row r="35" spans="1:17">
      <c r="A35" s="25" t="s">
        <v>381</v>
      </c>
      <c r="B35" s="59">
        <v>12</v>
      </c>
      <c r="C35" s="59">
        <v>9</v>
      </c>
      <c r="D35" s="59">
        <v>17</v>
      </c>
      <c r="E35" s="59">
        <v>6</v>
      </c>
      <c r="F35" s="59">
        <v>-3</v>
      </c>
      <c r="G35" s="59">
        <v>14</v>
      </c>
      <c r="H35" s="59">
        <v>6</v>
      </c>
      <c r="I35" s="59">
        <v>-3</v>
      </c>
      <c r="J35" s="59">
        <v>14</v>
      </c>
      <c r="K35" s="1">
        <f t="shared" si="1"/>
        <v>8</v>
      </c>
      <c r="L35" s="1">
        <f t="shared" si="1"/>
        <v>1</v>
      </c>
      <c r="M35" s="1">
        <f t="shared" si="1"/>
        <v>15</v>
      </c>
      <c r="N35" s="59"/>
      <c r="O35" s="59"/>
      <c r="P35" s="59"/>
      <c r="Q35" s="59"/>
    </row>
    <row r="36" spans="1:17">
      <c r="A36" s="25" t="s">
        <v>382</v>
      </c>
      <c r="B36" s="59">
        <v>9</v>
      </c>
      <c r="C36" s="59">
        <v>6</v>
      </c>
      <c r="D36" s="59">
        <v>16</v>
      </c>
      <c r="E36" s="59">
        <v>8</v>
      </c>
      <c r="F36" s="59">
        <v>3</v>
      </c>
      <c r="G36" s="59">
        <v>13</v>
      </c>
      <c r="H36" s="59">
        <v>8</v>
      </c>
      <c r="I36" s="59">
        <v>3</v>
      </c>
      <c r="J36" s="59">
        <v>13</v>
      </c>
      <c r="K36" s="1">
        <f t="shared" si="1"/>
        <v>8.3333333333333339</v>
      </c>
      <c r="L36" s="1">
        <f t="shared" si="1"/>
        <v>4</v>
      </c>
      <c r="M36" s="1">
        <f t="shared" si="1"/>
        <v>14</v>
      </c>
      <c r="N36" s="59"/>
      <c r="O36" s="59"/>
      <c r="P36" s="59"/>
      <c r="Q36" s="59"/>
    </row>
    <row r="37" spans="1:17">
      <c r="A37" s="25" t="s">
        <v>383</v>
      </c>
      <c r="B37" s="59">
        <v>6</v>
      </c>
      <c r="C37" s="59">
        <v>-2</v>
      </c>
      <c r="D37" s="59">
        <v>11</v>
      </c>
      <c r="E37" s="59">
        <v>10</v>
      </c>
      <c r="F37" s="59">
        <v>6</v>
      </c>
      <c r="G37" s="59">
        <v>14</v>
      </c>
      <c r="H37" s="59">
        <v>10</v>
      </c>
      <c r="I37" s="59">
        <v>6</v>
      </c>
      <c r="J37" s="59">
        <v>14</v>
      </c>
      <c r="K37" s="1">
        <f t="shared" si="1"/>
        <v>8.6666666666666661</v>
      </c>
      <c r="L37" s="1">
        <f t="shared" si="1"/>
        <v>3.3333333333333335</v>
      </c>
      <c r="M37" s="1">
        <f t="shared" si="1"/>
        <v>13</v>
      </c>
      <c r="N37" s="59"/>
      <c r="O37" s="59"/>
      <c r="P37" s="59"/>
      <c r="Q37" s="59"/>
    </row>
    <row r="38" spans="1:17">
      <c r="A38" s="25" t="s">
        <v>384</v>
      </c>
      <c r="B38" s="59">
        <v>6</v>
      </c>
      <c r="C38" s="59">
        <v>1</v>
      </c>
      <c r="D38" s="59">
        <v>10</v>
      </c>
      <c r="E38" s="59">
        <v>6</v>
      </c>
      <c r="F38" s="59">
        <v>0</v>
      </c>
      <c r="G38" s="59">
        <v>12</v>
      </c>
      <c r="H38" s="59">
        <v>6</v>
      </c>
      <c r="I38" s="59">
        <v>0</v>
      </c>
      <c r="J38" s="59">
        <v>12</v>
      </c>
      <c r="K38" s="1">
        <f t="shared" si="1"/>
        <v>6</v>
      </c>
      <c r="L38" s="1">
        <f t="shared" si="1"/>
        <v>0.33333333333333331</v>
      </c>
      <c r="M38" s="1">
        <f t="shared" si="1"/>
        <v>11.333333333333334</v>
      </c>
      <c r="N38" s="59"/>
      <c r="O38" s="59"/>
      <c r="P38" s="59"/>
      <c r="Q38" s="59"/>
    </row>
    <row r="39" spans="1:17">
      <c r="A39" s="25" t="s">
        <v>385</v>
      </c>
      <c r="B39" s="59">
        <v>2</v>
      </c>
      <c r="C39" s="59">
        <v>-4</v>
      </c>
      <c r="D39" s="59">
        <v>12</v>
      </c>
      <c r="E39" s="59">
        <v>8</v>
      </c>
      <c r="F39" s="59">
        <v>-1</v>
      </c>
      <c r="G39" s="59">
        <v>12</v>
      </c>
      <c r="H39" s="59">
        <v>8</v>
      </c>
      <c r="I39" s="59">
        <v>-1</v>
      </c>
      <c r="J39" s="59">
        <v>12</v>
      </c>
      <c r="K39" s="1">
        <f t="shared" si="1"/>
        <v>6</v>
      </c>
      <c r="L39" s="1">
        <f t="shared" si="1"/>
        <v>-2</v>
      </c>
      <c r="M39" s="1">
        <f t="shared" si="1"/>
        <v>12</v>
      </c>
      <c r="N39" s="59"/>
      <c r="O39" s="59"/>
      <c r="P39" s="59"/>
      <c r="Q39" s="59"/>
    </row>
    <row r="40" spans="1:17">
      <c r="A40" s="25" t="s">
        <v>386</v>
      </c>
      <c r="B40" s="59">
        <v>3</v>
      </c>
      <c r="C40" s="59">
        <v>-4</v>
      </c>
      <c r="D40" s="59">
        <v>14</v>
      </c>
      <c r="E40" s="59">
        <v>3</v>
      </c>
      <c r="F40" s="59">
        <v>-3</v>
      </c>
      <c r="G40" s="59">
        <v>13</v>
      </c>
      <c r="H40" s="59">
        <v>3</v>
      </c>
      <c r="I40" s="59">
        <v>-3</v>
      </c>
      <c r="J40" s="59">
        <v>13</v>
      </c>
      <c r="K40" s="1">
        <f t="shared" si="1"/>
        <v>3</v>
      </c>
      <c r="L40" s="1">
        <f t="shared" si="1"/>
        <v>-3.3333333333333335</v>
      </c>
      <c r="M40" s="1">
        <f t="shared" si="1"/>
        <v>13.333333333333334</v>
      </c>
      <c r="N40" s="59"/>
      <c r="O40" s="59"/>
      <c r="P40" s="59"/>
      <c r="Q40" s="59"/>
    </row>
    <row r="41" spans="1:17">
      <c r="A41" s="25" t="s">
        <v>387</v>
      </c>
      <c r="B41" s="59">
        <v>6</v>
      </c>
      <c r="C41" s="59">
        <v>-2</v>
      </c>
      <c r="D41" s="59">
        <v>13</v>
      </c>
      <c r="E41" s="59">
        <v>4</v>
      </c>
      <c r="F41" s="59">
        <v>-4</v>
      </c>
      <c r="G41" s="59">
        <v>14</v>
      </c>
      <c r="H41" s="59">
        <v>4</v>
      </c>
      <c r="I41" s="59">
        <v>-4</v>
      </c>
      <c r="J41" s="59">
        <v>14</v>
      </c>
      <c r="K41" s="1">
        <f t="shared" si="1"/>
        <v>4.666666666666667</v>
      </c>
      <c r="L41" s="1">
        <f t="shared" si="1"/>
        <v>-3.3333333333333335</v>
      </c>
      <c r="M41" s="1">
        <f t="shared" si="1"/>
        <v>13.666666666666666</v>
      </c>
      <c r="N41" s="59"/>
      <c r="O41" s="59"/>
      <c r="P41" s="59"/>
      <c r="Q41" s="59"/>
    </row>
    <row r="42" spans="1:17">
      <c r="A42" s="25" t="s">
        <v>388</v>
      </c>
      <c r="B42" s="59">
        <v>12</v>
      </c>
      <c r="C42" s="59">
        <v>9</v>
      </c>
      <c r="D42" s="59">
        <v>13</v>
      </c>
      <c r="E42" s="59">
        <v>5</v>
      </c>
      <c r="F42" s="59">
        <v>-3</v>
      </c>
      <c r="G42" s="59">
        <v>16</v>
      </c>
      <c r="H42" s="59">
        <v>5</v>
      </c>
      <c r="I42" s="59">
        <v>-3</v>
      </c>
      <c r="J42" s="59">
        <v>16</v>
      </c>
      <c r="K42" s="1">
        <f t="shared" si="1"/>
        <v>7.333333333333333</v>
      </c>
      <c r="L42" s="1">
        <f t="shared" si="1"/>
        <v>1</v>
      </c>
      <c r="M42" s="1">
        <f t="shared" si="1"/>
        <v>15</v>
      </c>
      <c r="N42" s="59"/>
      <c r="O42" s="59"/>
      <c r="P42" s="59"/>
      <c r="Q42" s="59"/>
    </row>
    <row r="43" spans="1:17">
      <c r="A43" s="25" t="s">
        <v>389</v>
      </c>
      <c r="B43" s="59">
        <v>14</v>
      </c>
      <c r="C43" s="59">
        <v>10</v>
      </c>
      <c r="D43" s="59">
        <v>18</v>
      </c>
      <c r="E43" s="59">
        <v>6</v>
      </c>
      <c r="F43" s="59">
        <v>-3</v>
      </c>
      <c r="G43" s="59">
        <v>14</v>
      </c>
      <c r="H43" s="59">
        <v>6</v>
      </c>
      <c r="I43" s="59">
        <v>-3</v>
      </c>
      <c r="J43" s="59">
        <v>14</v>
      </c>
      <c r="K43" s="1">
        <f t="shared" si="1"/>
        <v>8.6666666666666661</v>
      </c>
      <c r="L43" s="1">
        <f t="shared" si="1"/>
        <v>1.3333333333333333</v>
      </c>
      <c r="M43" s="1">
        <f t="shared" si="1"/>
        <v>15.333333333333334</v>
      </c>
      <c r="N43" s="59"/>
      <c r="O43" s="59"/>
      <c r="P43" s="59"/>
      <c r="Q43" s="59"/>
    </row>
    <row r="44" spans="1:17">
      <c r="A44" s="25" t="s">
        <v>390</v>
      </c>
      <c r="B44" s="59">
        <v>10</v>
      </c>
      <c r="C44" s="59">
        <v>3</v>
      </c>
      <c r="D44" s="59">
        <v>16</v>
      </c>
      <c r="E44" s="59">
        <v>9</v>
      </c>
      <c r="F44" s="59">
        <v>5</v>
      </c>
      <c r="G44" s="59">
        <v>12</v>
      </c>
      <c r="H44" s="59">
        <v>9</v>
      </c>
      <c r="I44" s="59">
        <v>5</v>
      </c>
      <c r="J44" s="59">
        <v>12</v>
      </c>
      <c r="K44" s="1">
        <f t="shared" si="1"/>
        <v>9.3333333333333339</v>
      </c>
      <c r="L44" s="1">
        <f t="shared" si="1"/>
        <v>4.333333333333333</v>
      </c>
      <c r="M44" s="1">
        <f t="shared" si="1"/>
        <v>13.333333333333334</v>
      </c>
      <c r="N44" s="59"/>
      <c r="O44" s="59"/>
      <c r="P44" s="59"/>
      <c r="Q44" s="59"/>
    </row>
    <row r="45" spans="1:17">
      <c r="A45" s="25" t="s">
        <v>391</v>
      </c>
      <c r="B45" s="59">
        <v>8</v>
      </c>
      <c r="C45" s="59">
        <v>-1</v>
      </c>
      <c r="D45" s="59">
        <v>15</v>
      </c>
      <c r="E45" s="59">
        <v>6</v>
      </c>
      <c r="F45" s="59">
        <v>2</v>
      </c>
      <c r="G45" s="59">
        <v>10</v>
      </c>
      <c r="H45" s="59">
        <v>6</v>
      </c>
      <c r="I45" s="59">
        <v>2</v>
      </c>
      <c r="J45" s="59">
        <v>10</v>
      </c>
      <c r="K45" s="1">
        <f t="shared" si="1"/>
        <v>6.666666666666667</v>
      </c>
      <c r="L45" s="1">
        <f t="shared" si="1"/>
        <v>1</v>
      </c>
      <c r="M45" s="1">
        <f t="shared" si="1"/>
        <v>11.666666666666666</v>
      </c>
      <c r="N45" s="59"/>
      <c r="O45" s="59"/>
      <c r="P45" s="59"/>
      <c r="Q45" s="59"/>
    </row>
    <row r="46" spans="1:17">
      <c r="A46" s="25" t="s">
        <v>392</v>
      </c>
      <c r="B46" s="59">
        <v>11</v>
      </c>
      <c r="C46" s="59">
        <v>5</v>
      </c>
      <c r="D46" s="59">
        <v>16</v>
      </c>
      <c r="E46" s="59">
        <v>8</v>
      </c>
      <c r="F46" s="59">
        <v>6</v>
      </c>
      <c r="G46" s="59">
        <v>12</v>
      </c>
      <c r="H46" s="59">
        <v>8</v>
      </c>
      <c r="I46" s="59">
        <v>6</v>
      </c>
      <c r="J46" s="59">
        <v>12</v>
      </c>
      <c r="K46" s="1">
        <f t="shared" si="1"/>
        <v>9</v>
      </c>
      <c r="L46" s="1">
        <f t="shared" si="1"/>
        <v>5.666666666666667</v>
      </c>
      <c r="M46" s="1">
        <f t="shared" si="1"/>
        <v>13.333333333333334</v>
      </c>
      <c r="N46" s="59"/>
      <c r="O46" s="59"/>
      <c r="P46" s="59"/>
      <c r="Q46" s="59"/>
    </row>
    <row r="47" spans="1:17">
      <c r="A47" s="25" t="s">
        <v>393</v>
      </c>
      <c r="B47" s="59">
        <v>7</v>
      </c>
      <c r="C47" s="59">
        <v>0</v>
      </c>
      <c r="D47" s="59">
        <v>16</v>
      </c>
      <c r="E47" s="59">
        <v>9</v>
      </c>
      <c r="F47" s="59">
        <v>7</v>
      </c>
      <c r="G47" s="59">
        <v>12</v>
      </c>
      <c r="H47" s="59">
        <v>9</v>
      </c>
      <c r="I47" s="59">
        <v>7</v>
      </c>
      <c r="J47" s="59">
        <v>12</v>
      </c>
      <c r="K47" s="1">
        <f t="shared" si="1"/>
        <v>8.3333333333333339</v>
      </c>
      <c r="L47" s="1">
        <f t="shared" si="1"/>
        <v>4.666666666666667</v>
      </c>
      <c r="M47" s="1">
        <f t="shared" si="1"/>
        <v>13.333333333333334</v>
      </c>
      <c r="N47" s="59"/>
      <c r="O47" s="59"/>
      <c r="P47" s="59"/>
      <c r="Q47" s="59"/>
    </row>
    <row r="48" spans="1:17">
      <c r="A48" s="25" t="s">
        <v>394</v>
      </c>
      <c r="B48" s="59">
        <v>6</v>
      </c>
      <c r="C48" s="59">
        <v>-1</v>
      </c>
      <c r="D48" s="59">
        <v>16</v>
      </c>
      <c r="E48" s="59">
        <v>8</v>
      </c>
      <c r="F48" s="59">
        <v>2</v>
      </c>
      <c r="G48" s="59">
        <v>12</v>
      </c>
      <c r="H48" s="59">
        <v>8</v>
      </c>
      <c r="I48" s="59">
        <v>2</v>
      </c>
      <c r="J48" s="59">
        <v>12</v>
      </c>
      <c r="K48" s="1">
        <f t="shared" si="1"/>
        <v>7.333333333333333</v>
      </c>
      <c r="L48" s="1">
        <f t="shared" si="1"/>
        <v>1</v>
      </c>
      <c r="M48" s="1">
        <f t="shared" si="1"/>
        <v>13.333333333333334</v>
      </c>
      <c r="N48" s="59"/>
      <c r="O48" s="59"/>
      <c r="P48" s="59"/>
      <c r="Q48" s="59"/>
    </row>
    <row r="49" spans="1:17">
      <c r="A49" s="25" t="s">
        <v>395</v>
      </c>
      <c r="B49" s="59">
        <v>7</v>
      </c>
      <c r="C49" s="59">
        <v>0</v>
      </c>
      <c r="D49" s="59">
        <v>17</v>
      </c>
      <c r="E49" s="59">
        <v>7</v>
      </c>
      <c r="F49" s="59">
        <v>0</v>
      </c>
      <c r="G49" s="59">
        <v>15</v>
      </c>
      <c r="H49" s="59">
        <v>7</v>
      </c>
      <c r="I49" s="59">
        <v>0</v>
      </c>
      <c r="J49" s="59">
        <v>15</v>
      </c>
      <c r="K49" s="1">
        <f t="shared" si="1"/>
        <v>7</v>
      </c>
      <c r="L49" s="1">
        <f t="shared" si="1"/>
        <v>0</v>
      </c>
      <c r="M49" s="1">
        <f t="shared" si="1"/>
        <v>15.666666666666666</v>
      </c>
      <c r="N49" s="59"/>
      <c r="O49" s="59"/>
      <c r="P49" s="59"/>
      <c r="Q49" s="59"/>
    </row>
    <row r="50" spans="1:17">
      <c r="A50" s="25" t="s">
        <v>396</v>
      </c>
      <c r="B50" s="59">
        <v>9</v>
      </c>
      <c r="C50" s="59">
        <v>1</v>
      </c>
      <c r="D50" s="59">
        <v>16</v>
      </c>
      <c r="E50" s="59">
        <v>8</v>
      </c>
      <c r="F50" s="59">
        <v>1</v>
      </c>
      <c r="G50" s="59">
        <v>16</v>
      </c>
      <c r="H50" s="59">
        <v>8</v>
      </c>
      <c r="I50" s="59">
        <v>1</v>
      </c>
      <c r="J50" s="59">
        <v>16</v>
      </c>
      <c r="K50" s="1">
        <f t="shared" si="1"/>
        <v>8.3333333333333339</v>
      </c>
      <c r="L50" s="1">
        <f t="shared" si="1"/>
        <v>1</v>
      </c>
      <c r="M50" s="1">
        <f t="shared" si="1"/>
        <v>16</v>
      </c>
      <c r="N50" s="59"/>
      <c r="O50" s="59"/>
      <c r="P50" s="59"/>
      <c r="Q50" s="59"/>
    </row>
    <row r="51" spans="1:17">
      <c r="A51" s="25" t="s">
        <v>397</v>
      </c>
      <c r="B51" s="59">
        <v>7</v>
      </c>
      <c r="C51" s="59">
        <v>3</v>
      </c>
      <c r="D51" s="59">
        <v>13</v>
      </c>
      <c r="E51" s="59">
        <v>13</v>
      </c>
      <c r="F51" s="59">
        <v>8</v>
      </c>
      <c r="G51" s="59">
        <v>16</v>
      </c>
      <c r="H51" s="59">
        <v>13</v>
      </c>
      <c r="I51" s="59">
        <v>8</v>
      </c>
      <c r="J51" s="59">
        <v>16</v>
      </c>
      <c r="K51" s="1">
        <f t="shared" si="1"/>
        <v>11</v>
      </c>
      <c r="L51" s="1">
        <f t="shared" si="1"/>
        <v>6.333333333333333</v>
      </c>
      <c r="M51" s="1">
        <f t="shared" si="1"/>
        <v>15</v>
      </c>
      <c r="N51" s="59"/>
      <c r="O51" s="59"/>
      <c r="P51" s="59"/>
      <c r="Q51" s="59"/>
    </row>
    <row r="52" spans="1:17">
      <c r="A52" s="25" t="s">
        <v>398</v>
      </c>
      <c r="B52" s="59">
        <v>7</v>
      </c>
      <c r="C52" s="59">
        <v>2</v>
      </c>
      <c r="D52" s="59">
        <v>14</v>
      </c>
      <c r="E52" s="59">
        <v>12</v>
      </c>
      <c r="F52" s="59">
        <v>8</v>
      </c>
      <c r="G52" s="59">
        <v>17</v>
      </c>
      <c r="H52" s="59">
        <v>12</v>
      </c>
      <c r="I52" s="59">
        <v>8</v>
      </c>
      <c r="J52" s="59">
        <v>17</v>
      </c>
      <c r="K52" s="1">
        <f t="shared" si="1"/>
        <v>10.333333333333334</v>
      </c>
      <c r="L52" s="1">
        <f t="shared" si="1"/>
        <v>6</v>
      </c>
      <c r="M52" s="1">
        <f t="shared" si="1"/>
        <v>16</v>
      </c>
      <c r="N52" s="59"/>
      <c r="O52" s="59"/>
      <c r="P52" s="59"/>
      <c r="Q52" s="59"/>
    </row>
    <row r="53" spans="1:17">
      <c r="A53" s="25" t="s">
        <v>399</v>
      </c>
      <c r="B53" s="59">
        <v>6</v>
      </c>
      <c r="C53" s="59">
        <v>-2</v>
      </c>
      <c r="D53" s="59">
        <v>15</v>
      </c>
      <c r="E53" s="59">
        <v>10</v>
      </c>
      <c r="F53" s="59">
        <v>5</v>
      </c>
      <c r="G53" s="59">
        <v>14</v>
      </c>
      <c r="H53" s="59">
        <v>10</v>
      </c>
      <c r="I53" s="59">
        <v>5</v>
      </c>
      <c r="J53" s="59">
        <v>14</v>
      </c>
      <c r="K53" s="1">
        <f t="shared" si="1"/>
        <v>8.6666666666666661</v>
      </c>
      <c r="L53" s="1">
        <f t="shared" si="1"/>
        <v>2.6666666666666665</v>
      </c>
      <c r="M53" s="1">
        <f t="shared" si="1"/>
        <v>14.333333333333334</v>
      </c>
      <c r="N53" s="59"/>
      <c r="O53" s="59"/>
      <c r="P53" s="59"/>
      <c r="Q53" s="59"/>
    </row>
    <row r="54" spans="1:17">
      <c r="A54" s="25" t="s">
        <v>400</v>
      </c>
      <c r="B54" s="59">
        <v>8</v>
      </c>
      <c r="C54" s="59">
        <v>0</v>
      </c>
      <c r="D54" s="59">
        <v>17</v>
      </c>
      <c r="E54" s="59">
        <v>7</v>
      </c>
      <c r="F54" s="59">
        <v>1</v>
      </c>
      <c r="G54" s="59">
        <v>14</v>
      </c>
      <c r="H54" s="59">
        <v>7</v>
      </c>
      <c r="I54" s="59">
        <v>1</v>
      </c>
      <c r="J54" s="59">
        <v>14</v>
      </c>
      <c r="K54" s="1">
        <f t="shared" si="1"/>
        <v>7.333333333333333</v>
      </c>
      <c r="L54" s="1">
        <f t="shared" si="1"/>
        <v>0.66666666666666663</v>
      </c>
      <c r="M54" s="1">
        <f t="shared" si="1"/>
        <v>15</v>
      </c>
      <c r="N54" s="59"/>
      <c r="O54" s="59"/>
      <c r="P54" s="59"/>
      <c r="Q54" s="59"/>
    </row>
    <row r="55" spans="1:17">
      <c r="A55" s="25" t="s">
        <v>401</v>
      </c>
      <c r="B55" s="59">
        <v>7</v>
      </c>
      <c r="C55" s="59">
        <v>0</v>
      </c>
      <c r="D55" s="59">
        <v>15</v>
      </c>
      <c r="E55" s="59">
        <v>8</v>
      </c>
      <c r="F55" s="59">
        <v>-1</v>
      </c>
      <c r="G55" s="59">
        <v>18</v>
      </c>
      <c r="H55" s="59">
        <v>8</v>
      </c>
      <c r="I55" s="59">
        <v>-1</v>
      </c>
      <c r="J55" s="59">
        <v>18</v>
      </c>
      <c r="K55" s="1">
        <f t="shared" si="1"/>
        <v>7.666666666666667</v>
      </c>
      <c r="L55" s="1">
        <f t="shared" si="1"/>
        <v>-0.66666666666666663</v>
      </c>
      <c r="M55" s="1">
        <f t="shared" si="1"/>
        <v>17</v>
      </c>
      <c r="N55" s="59"/>
      <c r="O55" s="59"/>
      <c r="P55" s="59"/>
      <c r="Q55" s="59"/>
    </row>
    <row r="56" spans="1:17">
      <c r="A56" s="25" t="s">
        <v>402</v>
      </c>
      <c r="B56" s="59">
        <v>7</v>
      </c>
      <c r="C56" s="59">
        <v>1</v>
      </c>
      <c r="D56" s="59">
        <v>17</v>
      </c>
      <c r="E56" s="59">
        <v>8</v>
      </c>
      <c r="F56" s="59">
        <v>0</v>
      </c>
      <c r="G56" s="59">
        <v>17</v>
      </c>
      <c r="H56" s="59">
        <v>8</v>
      </c>
      <c r="I56" s="59">
        <v>0</v>
      </c>
      <c r="J56" s="59">
        <v>17</v>
      </c>
      <c r="K56" s="1">
        <f t="shared" si="1"/>
        <v>7.666666666666667</v>
      </c>
      <c r="L56" s="1">
        <f t="shared" si="1"/>
        <v>0.33333333333333331</v>
      </c>
      <c r="M56" s="1">
        <f t="shared" si="1"/>
        <v>17</v>
      </c>
      <c r="N56" s="59"/>
      <c r="O56" s="59"/>
      <c r="P56" s="59"/>
      <c r="Q56" s="59"/>
    </row>
    <row r="57" spans="1:17">
      <c r="A57" s="25" t="s">
        <v>403</v>
      </c>
      <c r="B57" s="59">
        <v>13</v>
      </c>
      <c r="C57" s="59">
        <v>10</v>
      </c>
      <c r="D57" s="59">
        <v>16</v>
      </c>
      <c r="E57" s="59">
        <v>8</v>
      </c>
      <c r="F57" s="59">
        <v>0</v>
      </c>
      <c r="G57" s="59">
        <v>14</v>
      </c>
      <c r="H57" s="59">
        <v>8</v>
      </c>
      <c r="I57" s="59">
        <v>0</v>
      </c>
      <c r="J57" s="59">
        <v>14</v>
      </c>
      <c r="K57" s="1">
        <f t="shared" si="1"/>
        <v>9.6666666666666661</v>
      </c>
      <c r="L57" s="1">
        <f t="shared" si="1"/>
        <v>3.3333333333333335</v>
      </c>
      <c r="M57" s="1">
        <f t="shared" si="1"/>
        <v>14.666666666666666</v>
      </c>
      <c r="N57" s="59"/>
      <c r="O57" s="59"/>
      <c r="P57" s="59"/>
      <c r="Q57" s="59"/>
    </row>
    <row r="58" spans="1:17">
      <c r="A58" s="25" t="s">
        <v>404</v>
      </c>
      <c r="B58" s="59">
        <v>11</v>
      </c>
      <c r="C58" s="59">
        <v>4</v>
      </c>
      <c r="D58" s="59">
        <v>15</v>
      </c>
      <c r="E58" s="59">
        <v>5</v>
      </c>
      <c r="F58" s="59">
        <v>3</v>
      </c>
      <c r="G58" s="59">
        <v>7</v>
      </c>
      <c r="H58" s="59">
        <v>5</v>
      </c>
      <c r="I58" s="59">
        <v>3</v>
      </c>
      <c r="J58" s="59">
        <v>7</v>
      </c>
      <c r="K58" s="1">
        <f t="shared" si="1"/>
        <v>7</v>
      </c>
      <c r="L58" s="1">
        <f t="shared" si="1"/>
        <v>3.3333333333333335</v>
      </c>
      <c r="M58" s="1">
        <f t="shared" si="1"/>
        <v>9.6666666666666661</v>
      </c>
      <c r="N58" s="59"/>
      <c r="O58" s="59"/>
      <c r="P58" s="59"/>
      <c r="Q58" s="59"/>
    </row>
    <row r="59" spans="1:17">
      <c r="A59" s="25" t="s">
        <v>405</v>
      </c>
      <c r="B59" s="59">
        <v>6</v>
      </c>
      <c r="C59" s="59">
        <v>-2</v>
      </c>
      <c r="D59" s="59">
        <v>13</v>
      </c>
      <c r="E59" s="59">
        <v>5</v>
      </c>
      <c r="F59" s="59">
        <v>3</v>
      </c>
      <c r="G59" s="59">
        <v>6</v>
      </c>
      <c r="H59" s="59">
        <v>5</v>
      </c>
      <c r="I59" s="59">
        <v>3</v>
      </c>
      <c r="J59" s="59">
        <v>6</v>
      </c>
      <c r="K59" s="1">
        <f t="shared" si="1"/>
        <v>5.333333333333333</v>
      </c>
      <c r="L59" s="1">
        <f t="shared" si="1"/>
        <v>1.3333333333333333</v>
      </c>
      <c r="M59" s="1">
        <f t="shared" si="1"/>
        <v>8.3333333333333339</v>
      </c>
      <c r="N59" s="59"/>
      <c r="O59" s="59"/>
      <c r="P59" s="59"/>
      <c r="Q59" s="59"/>
    </row>
    <row r="60" spans="1:17">
      <c r="A60" s="25" t="s">
        <v>406</v>
      </c>
      <c r="B60" s="59">
        <v>10</v>
      </c>
      <c r="C60" s="59">
        <v>2</v>
      </c>
      <c r="D60" s="59">
        <v>14</v>
      </c>
      <c r="E60" s="59">
        <v>6</v>
      </c>
      <c r="F60" s="59">
        <v>0</v>
      </c>
      <c r="G60" s="59">
        <v>10</v>
      </c>
      <c r="H60" s="59">
        <v>6</v>
      </c>
      <c r="I60" s="59">
        <v>0</v>
      </c>
      <c r="J60" s="59">
        <v>10</v>
      </c>
      <c r="K60" s="1">
        <f t="shared" si="1"/>
        <v>7.333333333333333</v>
      </c>
      <c r="L60" s="1">
        <f t="shared" si="1"/>
        <v>0.66666666666666663</v>
      </c>
      <c r="M60" s="1">
        <f t="shared" si="1"/>
        <v>11.333333333333334</v>
      </c>
      <c r="N60" s="59"/>
      <c r="O60" s="59"/>
      <c r="P60" s="59"/>
      <c r="Q60" s="59"/>
    </row>
    <row r="61" spans="1:17">
      <c r="A61" s="25" t="s">
        <v>407</v>
      </c>
      <c r="B61" s="59">
        <v>7</v>
      </c>
      <c r="C61" s="59">
        <v>-1</v>
      </c>
      <c r="D61" s="59">
        <v>15</v>
      </c>
      <c r="E61" s="59"/>
      <c r="F61" s="59"/>
      <c r="G61" s="59"/>
      <c r="H61" s="59"/>
      <c r="I61" s="59"/>
      <c r="J61" s="59"/>
      <c r="K61" s="1">
        <f t="shared" si="1"/>
        <v>7</v>
      </c>
      <c r="L61" s="1">
        <f t="shared" si="1"/>
        <v>-1</v>
      </c>
      <c r="M61" s="1">
        <f t="shared" si="1"/>
        <v>15</v>
      </c>
      <c r="N61" s="59"/>
      <c r="O61" s="59"/>
      <c r="P61" s="59"/>
      <c r="Q61" s="59"/>
    </row>
    <row r="62" spans="1:17">
      <c r="A62" s="25" t="s">
        <v>408</v>
      </c>
      <c r="B62" s="59">
        <v>11</v>
      </c>
      <c r="C62" s="59">
        <v>9</v>
      </c>
      <c r="D62" s="59">
        <v>14</v>
      </c>
      <c r="E62" s="59">
        <v>3</v>
      </c>
      <c r="F62" s="59">
        <v>-2</v>
      </c>
      <c r="G62" s="59">
        <v>8</v>
      </c>
      <c r="H62" s="59">
        <v>3</v>
      </c>
      <c r="I62" s="59">
        <v>-2</v>
      </c>
      <c r="J62" s="59">
        <v>8</v>
      </c>
      <c r="K62" s="1">
        <f t="shared" si="1"/>
        <v>5.666666666666667</v>
      </c>
      <c r="L62" s="1">
        <f t="shared" si="1"/>
        <v>1.6666666666666667</v>
      </c>
      <c r="M62" s="1">
        <f t="shared" si="1"/>
        <v>10</v>
      </c>
      <c r="N62" s="59"/>
      <c r="O62" s="59"/>
      <c r="P62" s="59"/>
      <c r="Q62" s="59"/>
    </row>
    <row r="63" spans="1:17">
      <c r="A63" s="25" t="s">
        <v>409</v>
      </c>
      <c r="B63" s="59">
        <v>11</v>
      </c>
      <c r="C63" s="59">
        <v>9</v>
      </c>
      <c r="D63" s="59">
        <v>15</v>
      </c>
      <c r="E63" s="59">
        <v>4</v>
      </c>
      <c r="F63" s="59">
        <v>-3</v>
      </c>
      <c r="G63" s="59">
        <v>12</v>
      </c>
      <c r="H63" s="59">
        <v>4</v>
      </c>
      <c r="I63" s="59">
        <v>-3</v>
      </c>
      <c r="J63" s="59">
        <v>12</v>
      </c>
      <c r="K63" s="1">
        <f t="shared" si="1"/>
        <v>6.333333333333333</v>
      </c>
      <c r="L63" s="1">
        <f t="shared" si="1"/>
        <v>1</v>
      </c>
      <c r="M63" s="1">
        <f t="shared" si="1"/>
        <v>13</v>
      </c>
      <c r="N63" s="59"/>
      <c r="O63" s="59"/>
      <c r="P63" s="59"/>
      <c r="Q63" s="59"/>
    </row>
    <row r="64" spans="1:17">
      <c r="A64" s="25" t="s">
        <v>410</v>
      </c>
      <c r="B64" s="59">
        <v>9</v>
      </c>
      <c r="C64" s="59">
        <v>6</v>
      </c>
      <c r="D64" s="59">
        <v>11</v>
      </c>
      <c r="E64" s="59">
        <v>4</v>
      </c>
      <c r="F64" s="59">
        <v>0</v>
      </c>
      <c r="G64" s="59">
        <v>12</v>
      </c>
      <c r="H64" s="59">
        <v>4</v>
      </c>
      <c r="I64" s="59">
        <v>0</v>
      </c>
      <c r="J64" s="59">
        <v>12</v>
      </c>
      <c r="K64" s="1">
        <f t="shared" si="1"/>
        <v>5.666666666666667</v>
      </c>
      <c r="L64" s="1">
        <f t="shared" si="1"/>
        <v>2</v>
      </c>
      <c r="M64" s="1">
        <f t="shared" si="1"/>
        <v>11.666666666666666</v>
      </c>
      <c r="N64" s="59"/>
      <c r="O64" s="59"/>
      <c r="P64" s="59"/>
      <c r="Q64" s="59"/>
    </row>
    <row r="65" spans="1:17">
      <c r="A65" s="25" t="s">
        <v>411</v>
      </c>
      <c r="B65" s="59">
        <v>6</v>
      </c>
      <c r="C65" s="59">
        <v>2</v>
      </c>
      <c r="D65" s="59">
        <v>11</v>
      </c>
      <c r="E65" s="59">
        <v>3</v>
      </c>
      <c r="F65" s="59">
        <v>0</v>
      </c>
      <c r="G65" s="59">
        <v>7</v>
      </c>
      <c r="H65" s="59">
        <v>3</v>
      </c>
      <c r="I65" s="59">
        <v>0</v>
      </c>
      <c r="J65" s="59">
        <v>7</v>
      </c>
      <c r="K65" s="1">
        <f t="shared" si="1"/>
        <v>4</v>
      </c>
      <c r="L65" s="1">
        <f t="shared" si="1"/>
        <v>0.66666666666666663</v>
      </c>
      <c r="M65" s="1">
        <f t="shared" si="1"/>
        <v>8.3333333333333339</v>
      </c>
      <c r="N65" s="59"/>
      <c r="O65" s="59"/>
      <c r="P65" s="59"/>
      <c r="Q65" s="59"/>
    </row>
    <row r="66" spans="1:17">
      <c r="A66" s="25" t="s">
        <v>412</v>
      </c>
      <c r="B66" s="59">
        <v>6</v>
      </c>
      <c r="C66" s="59">
        <v>0</v>
      </c>
      <c r="D66" s="59">
        <v>12</v>
      </c>
      <c r="E66" s="59">
        <v>4</v>
      </c>
      <c r="F66" s="59">
        <v>-1</v>
      </c>
      <c r="G66" s="59">
        <v>8</v>
      </c>
      <c r="H66" s="59">
        <v>4</v>
      </c>
      <c r="I66" s="59">
        <v>-1</v>
      </c>
      <c r="J66" s="59">
        <v>8</v>
      </c>
      <c r="K66" s="1">
        <f t="shared" si="1"/>
        <v>4.666666666666667</v>
      </c>
      <c r="L66" s="1">
        <f t="shared" si="1"/>
        <v>-0.66666666666666663</v>
      </c>
      <c r="M66" s="1">
        <f t="shared" si="1"/>
        <v>9.3333333333333339</v>
      </c>
      <c r="N66" s="59"/>
      <c r="O66" s="59"/>
      <c r="P66" s="59"/>
      <c r="Q66" s="59"/>
    </row>
    <row r="67" spans="1:17">
      <c r="A67" s="25" t="s">
        <v>413</v>
      </c>
      <c r="B67" s="59">
        <v>11</v>
      </c>
      <c r="C67" s="59">
        <v>7</v>
      </c>
      <c r="D67" s="59">
        <v>14</v>
      </c>
      <c r="E67" s="59">
        <v>3</v>
      </c>
      <c r="F67" s="59">
        <v>-3</v>
      </c>
      <c r="G67" s="59">
        <v>7</v>
      </c>
      <c r="H67" s="59">
        <v>3</v>
      </c>
      <c r="I67" s="59">
        <v>-3</v>
      </c>
      <c r="J67" s="59">
        <v>7</v>
      </c>
      <c r="K67" s="1">
        <f t="shared" ref="K67:M130" si="2">AVERAGE(B67,E67,H67)</f>
        <v>5.666666666666667</v>
      </c>
      <c r="L67" s="1">
        <f t="shared" si="2"/>
        <v>0.33333333333333331</v>
      </c>
      <c r="M67" s="1">
        <f t="shared" si="2"/>
        <v>9.3333333333333339</v>
      </c>
      <c r="N67" s="59"/>
      <c r="O67" s="59"/>
      <c r="P67" s="59"/>
      <c r="Q67" s="59"/>
    </row>
    <row r="68" spans="1:17">
      <c r="A68" s="25" t="s">
        <v>414</v>
      </c>
      <c r="B68" s="59">
        <v>8</v>
      </c>
      <c r="C68" s="59">
        <v>6</v>
      </c>
      <c r="D68" s="59">
        <v>12</v>
      </c>
      <c r="E68" s="59">
        <v>3</v>
      </c>
      <c r="F68" s="59">
        <v>-2</v>
      </c>
      <c r="G68" s="59">
        <v>7</v>
      </c>
      <c r="H68" s="59">
        <v>3</v>
      </c>
      <c r="I68" s="59">
        <v>-2</v>
      </c>
      <c r="J68" s="59">
        <v>7</v>
      </c>
      <c r="K68" s="1">
        <f t="shared" si="2"/>
        <v>4.666666666666667</v>
      </c>
      <c r="L68" s="1">
        <f t="shared" si="2"/>
        <v>0.66666666666666663</v>
      </c>
      <c r="M68" s="1">
        <f t="shared" si="2"/>
        <v>8.6666666666666661</v>
      </c>
      <c r="N68" s="59"/>
      <c r="O68" s="59"/>
      <c r="P68" s="59"/>
      <c r="Q68" s="59"/>
    </row>
    <row r="69" spans="1:17">
      <c r="A69" s="25" t="s">
        <v>415</v>
      </c>
      <c r="B69" s="59">
        <v>8</v>
      </c>
      <c r="C69" s="59">
        <v>2</v>
      </c>
      <c r="D69" s="59">
        <v>13</v>
      </c>
      <c r="E69" s="59">
        <v>3</v>
      </c>
      <c r="F69" s="59">
        <v>-1</v>
      </c>
      <c r="G69" s="59">
        <v>7</v>
      </c>
      <c r="H69" s="59">
        <v>3</v>
      </c>
      <c r="I69" s="59">
        <v>-1</v>
      </c>
      <c r="J69" s="59">
        <v>7</v>
      </c>
      <c r="K69" s="1">
        <f t="shared" si="2"/>
        <v>4.666666666666667</v>
      </c>
      <c r="L69" s="1">
        <f t="shared" si="2"/>
        <v>0</v>
      </c>
      <c r="M69" s="1">
        <f t="shared" si="2"/>
        <v>9</v>
      </c>
      <c r="N69" s="59"/>
      <c r="O69" s="59"/>
      <c r="P69" s="59"/>
      <c r="Q69" s="59"/>
    </row>
    <row r="70" spans="1:17">
      <c r="A70" s="25" t="s">
        <v>416</v>
      </c>
      <c r="B70" s="59">
        <v>6</v>
      </c>
      <c r="C70" s="59">
        <v>0</v>
      </c>
      <c r="D70" s="59">
        <v>13</v>
      </c>
      <c r="E70" s="59">
        <v>4</v>
      </c>
      <c r="F70" s="59">
        <v>-3</v>
      </c>
      <c r="G70" s="59">
        <v>11</v>
      </c>
      <c r="H70" s="59">
        <v>4</v>
      </c>
      <c r="I70" s="59">
        <v>-3</v>
      </c>
      <c r="J70" s="59">
        <v>11</v>
      </c>
      <c r="K70" s="1">
        <f t="shared" si="2"/>
        <v>4.666666666666667</v>
      </c>
      <c r="L70" s="1">
        <f t="shared" si="2"/>
        <v>-2</v>
      </c>
      <c r="M70" s="1">
        <f t="shared" si="2"/>
        <v>11.666666666666666</v>
      </c>
      <c r="N70" s="59"/>
      <c r="O70" s="59"/>
      <c r="P70" s="59"/>
      <c r="Q70" s="59"/>
    </row>
    <row r="71" spans="1:17">
      <c r="A71" s="25" t="s">
        <v>417</v>
      </c>
      <c r="B71" s="59">
        <v>9</v>
      </c>
      <c r="C71" s="59">
        <v>2</v>
      </c>
      <c r="D71" s="59">
        <v>16</v>
      </c>
      <c r="E71" s="59">
        <v>6</v>
      </c>
      <c r="F71" s="59">
        <v>-3</v>
      </c>
      <c r="G71" s="59">
        <v>16</v>
      </c>
      <c r="H71" s="59">
        <v>6</v>
      </c>
      <c r="I71" s="59">
        <v>-3</v>
      </c>
      <c r="J71" s="59">
        <v>16</v>
      </c>
      <c r="K71" s="1">
        <f t="shared" si="2"/>
        <v>7</v>
      </c>
      <c r="L71" s="1">
        <f t="shared" si="2"/>
        <v>-1.3333333333333333</v>
      </c>
      <c r="M71" s="1">
        <f t="shared" si="2"/>
        <v>16</v>
      </c>
      <c r="N71" s="59"/>
      <c r="O71" s="59"/>
      <c r="P71" s="59"/>
      <c r="Q71" s="59"/>
    </row>
    <row r="72" spans="1:17">
      <c r="A72" s="25" t="s">
        <v>418</v>
      </c>
      <c r="B72" s="59">
        <v>10</v>
      </c>
      <c r="C72" s="59">
        <v>2</v>
      </c>
      <c r="D72" s="59">
        <v>19</v>
      </c>
      <c r="E72" s="59">
        <v>6</v>
      </c>
      <c r="F72" s="59">
        <v>-2</v>
      </c>
      <c r="G72" s="59">
        <v>13</v>
      </c>
      <c r="H72" s="59">
        <v>6</v>
      </c>
      <c r="I72" s="59">
        <v>-2</v>
      </c>
      <c r="J72" s="59">
        <v>13</v>
      </c>
      <c r="K72" s="1">
        <f t="shared" si="2"/>
        <v>7.333333333333333</v>
      </c>
      <c r="L72" s="1">
        <f t="shared" si="2"/>
        <v>-0.66666666666666663</v>
      </c>
      <c r="M72" s="1">
        <f t="shared" si="2"/>
        <v>15</v>
      </c>
      <c r="N72" s="59"/>
      <c r="O72" s="59"/>
      <c r="P72" s="59"/>
      <c r="Q72" s="59"/>
    </row>
    <row r="73" spans="1:17">
      <c r="A73" s="25" t="s">
        <v>419</v>
      </c>
      <c r="B73" s="59">
        <v>10</v>
      </c>
      <c r="C73" s="59">
        <v>2</v>
      </c>
      <c r="D73" s="59">
        <v>17</v>
      </c>
      <c r="E73" s="59">
        <v>5</v>
      </c>
      <c r="F73" s="59">
        <v>-1</v>
      </c>
      <c r="G73" s="59">
        <v>12</v>
      </c>
      <c r="H73" s="59">
        <v>5</v>
      </c>
      <c r="I73" s="59">
        <v>-1</v>
      </c>
      <c r="J73" s="59">
        <v>12</v>
      </c>
      <c r="K73" s="1">
        <f t="shared" si="2"/>
        <v>6.666666666666667</v>
      </c>
      <c r="L73" s="1">
        <f t="shared" si="2"/>
        <v>0</v>
      </c>
      <c r="M73" s="1">
        <f t="shared" si="2"/>
        <v>13.666666666666666</v>
      </c>
      <c r="N73" s="59"/>
      <c r="O73" s="59"/>
      <c r="P73" s="59"/>
      <c r="Q73" s="59"/>
    </row>
    <row r="74" spans="1:17">
      <c r="A74" s="25" t="s">
        <v>420</v>
      </c>
      <c r="B74" s="59">
        <v>10</v>
      </c>
      <c r="C74" s="59">
        <v>5</v>
      </c>
      <c r="D74" s="59">
        <v>17</v>
      </c>
      <c r="E74" s="59">
        <v>5</v>
      </c>
      <c r="F74" s="59">
        <v>-4</v>
      </c>
      <c r="G74" s="59">
        <v>14</v>
      </c>
      <c r="H74" s="59">
        <v>5</v>
      </c>
      <c r="I74" s="59">
        <v>-4</v>
      </c>
      <c r="J74" s="59">
        <v>14</v>
      </c>
      <c r="K74" s="1">
        <f t="shared" si="2"/>
        <v>6.666666666666667</v>
      </c>
      <c r="L74" s="1">
        <f t="shared" si="2"/>
        <v>-1</v>
      </c>
      <c r="M74" s="1">
        <f t="shared" si="2"/>
        <v>15</v>
      </c>
      <c r="N74" s="59"/>
      <c r="O74" s="59"/>
      <c r="P74" s="59"/>
      <c r="Q74" s="59"/>
    </row>
    <row r="75" spans="1:17">
      <c r="A75" s="25" t="s">
        <v>421</v>
      </c>
      <c r="B75" s="59">
        <v>11</v>
      </c>
      <c r="C75" s="59">
        <v>5</v>
      </c>
      <c r="D75" s="59">
        <v>16</v>
      </c>
      <c r="E75" s="59">
        <v>8</v>
      </c>
      <c r="F75" s="59">
        <v>-1</v>
      </c>
      <c r="G75" s="59">
        <v>17</v>
      </c>
      <c r="H75" s="59">
        <v>8</v>
      </c>
      <c r="I75" s="59">
        <v>-1</v>
      </c>
      <c r="J75" s="59">
        <v>17</v>
      </c>
      <c r="K75" s="1">
        <f t="shared" si="2"/>
        <v>9</v>
      </c>
      <c r="L75" s="1">
        <f t="shared" si="2"/>
        <v>1</v>
      </c>
      <c r="M75" s="1">
        <f t="shared" si="2"/>
        <v>16.666666666666668</v>
      </c>
      <c r="N75" s="59"/>
      <c r="O75" s="59"/>
      <c r="P75" s="59"/>
      <c r="Q75" s="59"/>
    </row>
    <row r="76" spans="1:17">
      <c r="A76" s="25" t="s">
        <v>422</v>
      </c>
      <c r="B76" s="59">
        <v>10</v>
      </c>
      <c r="C76" s="59">
        <v>6</v>
      </c>
      <c r="D76" s="59">
        <v>14</v>
      </c>
      <c r="E76" s="59">
        <v>9</v>
      </c>
      <c r="F76" s="59">
        <v>0</v>
      </c>
      <c r="G76" s="59">
        <v>17</v>
      </c>
      <c r="H76" s="59">
        <v>9</v>
      </c>
      <c r="I76" s="59">
        <v>0</v>
      </c>
      <c r="J76" s="59">
        <v>17</v>
      </c>
      <c r="K76" s="1">
        <f t="shared" si="2"/>
        <v>9.3333333333333339</v>
      </c>
      <c r="L76" s="1">
        <f t="shared" si="2"/>
        <v>2</v>
      </c>
      <c r="M76" s="1">
        <f t="shared" si="2"/>
        <v>16</v>
      </c>
      <c r="N76" s="59"/>
      <c r="O76" s="59"/>
      <c r="P76" s="59"/>
      <c r="Q76" s="59"/>
    </row>
    <row r="77" spans="1:17">
      <c r="A77" s="25" t="s">
        <v>423</v>
      </c>
      <c r="B77" s="59">
        <v>9</v>
      </c>
      <c r="C77" s="59">
        <v>1</v>
      </c>
      <c r="D77" s="59">
        <v>18</v>
      </c>
      <c r="E77" s="59">
        <v>9</v>
      </c>
      <c r="F77" s="59">
        <v>2</v>
      </c>
      <c r="G77" s="59">
        <v>17</v>
      </c>
      <c r="H77" s="59">
        <v>9</v>
      </c>
      <c r="I77" s="59">
        <v>2</v>
      </c>
      <c r="J77" s="59">
        <v>17</v>
      </c>
      <c r="K77" s="1">
        <f t="shared" si="2"/>
        <v>9</v>
      </c>
      <c r="L77" s="1">
        <f t="shared" si="2"/>
        <v>1.6666666666666667</v>
      </c>
      <c r="M77" s="1">
        <f t="shared" si="2"/>
        <v>17.333333333333332</v>
      </c>
      <c r="N77" s="59"/>
      <c r="O77" s="59"/>
      <c r="P77" s="59"/>
      <c r="Q77" s="59"/>
    </row>
    <row r="78" spans="1:17">
      <c r="A78" s="25" t="s">
        <v>424</v>
      </c>
      <c r="B78" s="59">
        <v>10</v>
      </c>
      <c r="C78" s="59">
        <v>3</v>
      </c>
      <c r="D78" s="59">
        <v>19</v>
      </c>
      <c r="E78" s="59">
        <v>11</v>
      </c>
      <c r="F78" s="59">
        <v>6</v>
      </c>
      <c r="G78" s="59">
        <v>17</v>
      </c>
      <c r="H78" s="59">
        <v>11</v>
      </c>
      <c r="I78" s="59">
        <v>6</v>
      </c>
      <c r="J78" s="59">
        <v>17</v>
      </c>
      <c r="K78" s="1">
        <f t="shared" si="2"/>
        <v>10.666666666666666</v>
      </c>
      <c r="L78" s="1">
        <f t="shared" si="2"/>
        <v>5</v>
      </c>
      <c r="M78" s="1">
        <f t="shared" si="2"/>
        <v>17.666666666666668</v>
      </c>
      <c r="N78" s="59"/>
      <c r="O78" s="59"/>
      <c r="P78" s="59"/>
      <c r="Q78" s="59"/>
    </row>
    <row r="79" spans="1:17">
      <c r="A79" s="25" t="s">
        <v>425</v>
      </c>
      <c r="B79" s="59">
        <v>11</v>
      </c>
      <c r="C79" s="59">
        <v>3</v>
      </c>
      <c r="D79" s="59">
        <v>18</v>
      </c>
      <c r="E79" s="59">
        <v>11</v>
      </c>
      <c r="F79" s="59">
        <v>9</v>
      </c>
      <c r="G79" s="59">
        <v>13</v>
      </c>
      <c r="H79" s="59">
        <v>11</v>
      </c>
      <c r="I79" s="59">
        <v>9</v>
      </c>
      <c r="J79" s="59">
        <v>13</v>
      </c>
      <c r="K79" s="1">
        <f t="shared" si="2"/>
        <v>11</v>
      </c>
      <c r="L79" s="1">
        <f t="shared" si="2"/>
        <v>7</v>
      </c>
      <c r="M79" s="1">
        <f t="shared" si="2"/>
        <v>14.666666666666666</v>
      </c>
      <c r="N79" s="59"/>
      <c r="O79" s="59"/>
      <c r="P79" s="59"/>
      <c r="Q79" s="59"/>
    </row>
    <row r="80" spans="1:17">
      <c r="A80" s="25" t="s">
        <v>426</v>
      </c>
      <c r="B80" s="59">
        <v>12</v>
      </c>
      <c r="C80" s="59">
        <v>2</v>
      </c>
      <c r="D80" s="59">
        <v>21</v>
      </c>
      <c r="E80" s="59">
        <v>11</v>
      </c>
      <c r="F80" s="59">
        <v>7</v>
      </c>
      <c r="G80" s="59">
        <v>15</v>
      </c>
      <c r="H80" s="59">
        <v>11</v>
      </c>
      <c r="I80" s="59">
        <v>7</v>
      </c>
      <c r="J80" s="59">
        <v>15</v>
      </c>
      <c r="K80" s="1">
        <f t="shared" si="2"/>
        <v>11.333333333333334</v>
      </c>
      <c r="L80" s="1">
        <f t="shared" si="2"/>
        <v>5.333333333333333</v>
      </c>
      <c r="M80" s="1">
        <f t="shared" si="2"/>
        <v>17</v>
      </c>
      <c r="N80" s="59"/>
      <c r="O80" s="59"/>
      <c r="P80" s="59"/>
      <c r="Q80" s="59"/>
    </row>
    <row r="81" spans="1:17">
      <c r="A81" s="25" t="s">
        <v>427</v>
      </c>
      <c r="B81" s="59">
        <v>11</v>
      </c>
      <c r="C81" s="59">
        <v>3</v>
      </c>
      <c r="D81" s="59">
        <v>20</v>
      </c>
      <c r="E81" s="59">
        <v>8</v>
      </c>
      <c r="F81" s="59">
        <v>2</v>
      </c>
      <c r="G81" s="59">
        <v>14</v>
      </c>
      <c r="H81" s="59">
        <v>8</v>
      </c>
      <c r="I81" s="59">
        <v>2</v>
      </c>
      <c r="J81" s="59">
        <v>14</v>
      </c>
      <c r="K81" s="1">
        <f t="shared" si="2"/>
        <v>9</v>
      </c>
      <c r="L81" s="1">
        <f t="shared" si="2"/>
        <v>2.3333333333333335</v>
      </c>
      <c r="M81" s="1">
        <f t="shared" si="2"/>
        <v>16</v>
      </c>
      <c r="N81" s="59"/>
      <c r="O81" s="59"/>
      <c r="P81" s="59"/>
      <c r="Q81" s="59"/>
    </row>
    <row r="82" spans="1:17">
      <c r="A82" s="25" t="s">
        <v>428</v>
      </c>
      <c r="B82" s="59">
        <v>12</v>
      </c>
      <c r="C82" s="59">
        <v>4</v>
      </c>
      <c r="D82" s="59">
        <v>19</v>
      </c>
      <c r="E82" s="59">
        <v>8</v>
      </c>
      <c r="F82" s="59">
        <v>2</v>
      </c>
      <c r="G82" s="59">
        <v>13</v>
      </c>
      <c r="H82" s="59">
        <v>8</v>
      </c>
      <c r="I82" s="59">
        <v>2</v>
      </c>
      <c r="J82" s="59">
        <v>13</v>
      </c>
      <c r="K82" s="1">
        <f t="shared" si="2"/>
        <v>9.3333333333333339</v>
      </c>
      <c r="L82" s="1">
        <f t="shared" si="2"/>
        <v>2.6666666666666665</v>
      </c>
      <c r="M82" s="1">
        <f t="shared" si="2"/>
        <v>15</v>
      </c>
      <c r="N82" s="59"/>
      <c r="O82" s="59"/>
      <c r="P82" s="59"/>
      <c r="Q82" s="59"/>
    </row>
    <row r="83" spans="1:17">
      <c r="A83" s="25" t="s">
        <v>429</v>
      </c>
      <c r="B83" s="59">
        <v>12</v>
      </c>
      <c r="C83" s="59">
        <v>8</v>
      </c>
      <c r="D83" s="59">
        <v>16</v>
      </c>
      <c r="E83" s="59">
        <v>7</v>
      </c>
      <c r="F83" s="59">
        <v>-3</v>
      </c>
      <c r="G83" s="59">
        <v>16</v>
      </c>
      <c r="H83" s="59">
        <v>7</v>
      </c>
      <c r="I83" s="59">
        <v>-3</v>
      </c>
      <c r="J83" s="59">
        <v>16</v>
      </c>
      <c r="K83" s="1">
        <f t="shared" si="2"/>
        <v>8.6666666666666661</v>
      </c>
      <c r="L83" s="1">
        <f t="shared" si="2"/>
        <v>0.66666666666666663</v>
      </c>
      <c r="M83" s="1">
        <f t="shared" si="2"/>
        <v>16</v>
      </c>
      <c r="N83" s="59"/>
      <c r="O83" s="59"/>
      <c r="P83" s="59"/>
      <c r="Q83" s="59"/>
    </row>
    <row r="84" spans="1:17">
      <c r="A84" s="25" t="s">
        <v>430</v>
      </c>
      <c r="B84" s="59">
        <v>5</v>
      </c>
      <c r="C84" s="59">
        <v>3</v>
      </c>
      <c r="D84" s="59">
        <v>7</v>
      </c>
      <c r="E84" s="59">
        <v>9</v>
      </c>
      <c r="F84" s="59">
        <v>-1</v>
      </c>
      <c r="G84" s="59">
        <v>19</v>
      </c>
      <c r="H84" s="59">
        <v>9</v>
      </c>
      <c r="I84" s="59">
        <v>-1</v>
      </c>
      <c r="J84" s="59">
        <v>19</v>
      </c>
      <c r="K84" s="1">
        <f t="shared" si="2"/>
        <v>7.666666666666667</v>
      </c>
      <c r="L84" s="1">
        <f t="shared" si="2"/>
        <v>0.33333333333333331</v>
      </c>
      <c r="M84" s="1">
        <f t="shared" si="2"/>
        <v>15</v>
      </c>
      <c r="N84" s="59"/>
      <c r="O84" s="59"/>
      <c r="P84" s="59"/>
      <c r="Q84" s="59"/>
    </row>
    <row r="85" spans="1:17">
      <c r="A85" s="25" t="s">
        <v>431</v>
      </c>
      <c r="B85" s="59">
        <v>2</v>
      </c>
      <c r="C85" s="59">
        <v>1</v>
      </c>
      <c r="D85" s="59">
        <v>6</v>
      </c>
      <c r="E85" s="59">
        <v>8</v>
      </c>
      <c r="F85" s="59">
        <v>-1</v>
      </c>
      <c r="G85" s="59">
        <v>21</v>
      </c>
      <c r="H85" s="59">
        <v>8</v>
      </c>
      <c r="I85" s="59">
        <v>-1</v>
      </c>
      <c r="J85" s="59">
        <v>21</v>
      </c>
      <c r="K85" s="1">
        <f t="shared" si="2"/>
        <v>6</v>
      </c>
      <c r="L85" s="1">
        <f t="shared" si="2"/>
        <v>-0.33333333333333331</v>
      </c>
      <c r="M85" s="1">
        <f t="shared" si="2"/>
        <v>16</v>
      </c>
      <c r="N85" s="59"/>
      <c r="O85" s="59"/>
      <c r="P85" s="59"/>
      <c r="Q85" s="59"/>
    </row>
    <row r="86" spans="1:17">
      <c r="A86" s="25" t="s">
        <v>432</v>
      </c>
      <c r="B86" s="59">
        <v>2</v>
      </c>
      <c r="C86" s="59">
        <v>0</v>
      </c>
      <c r="D86" s="59">
        <v>6</v>
      </c>
      <c r="E86" s="59">
        <v>9</v>
      </c>
      <c r="F86" s="59">
        <v>0</v>
      </c>
      <c r="G86" s="59">
        <v>20</v>
      </c>
      <c r="H86" s="59">
        <v>9</v>
      </c>
      <c r="I86" s="59">
        <v>0</v>
      </c>
      <c r="J86" s="59">
        <v>20</v>
      </c>
      <c r="K86" s="1">
        <f t="shared" si="2"/>
        <v>6.666666666666667</v>
      </c>
      <c r="L86" s="1">
        <f t="shared" si="2"/>
        <v>0</v>
      </c>
      <c r="M86" s="1">
        <f t="shared" si="2"/>
        <v>15.333333333333334</v>
      </c>
      <c r="N86" s="59"/>
      <c r="O86" s="59"/>
      <c r="P86" s="59"/>
      <c r="Q86" s="59"/>
    </row>
    <row r="87" spans="1:17">
      <c r="A87" s="25" t="s">
        <v>433</v>
      </c>
      <c r="B87" s="59">
        <v>7</v>
      </c>
      <c r="C87" s="59">
        <v>5</v>
      </c>
      <c r="D87" s="59">
        <v>9</v>
      </c>
      <c r="E87" s="59">
        <v>12</v>
      </c>
      <c r="F87" s="59">
        <v>1</v>
      </c>
      <c r="G87" s="59">
        <v>22</v>
      </c>
      <c r="H87" s="59">
        <v>12</v>
      </c>
      <c r="I87" s="59">
        <v>1</v>
      </c>
      <c r="J87" s="59">
        <v>22</v>
      </c>
      <c r="K87" s="1">
        <f t="shared" si="2"/>
        <v>10.333333333333334</v>
      </c>
      <c r="L87" s="1">
        <f t="shared" si="2"/>
        <v>2.3333333333333335</v>
      </c>
      <c r="M87" s="1">
        <f t="shared" si="2"/>
        <v>17.666666666666668</v>
      </c>
      <c r="N87" s="59"/>
      <c r="O87" s="59"/>
      <c r="P87" s="59"/>
      <c r="Q87" s="59"/>
    </row>
    <row r="88" spans="1:17">
      <c r="A88" s="25" t="s">
        <v>434</v>
      </c>
      <c r="B88" s="59">
        <v>10</v>
      </c>
      <c r="C88" s="59">
        <v>8</v>
      </c>
      <c r="D88" s="59">
        <v>12</v>
      </c>
      <c r="E88" s="59">
        <v>13</v>
      </c>
      <c r="F88" s="59">
        <v>5</v>
      </c>
      <c r="G88" s="59">
        <v>21</v>
      </c>
      <c r="H88" s="59">
        <v>13</v>
      </c>
      <c r="I88" s="59">
        <v>5</v>
      </c>
      <c r="J88" s="59">
        <v>21</v>
      </c>
      <c r="K88" s="1">
        <f t="shared" si="2"/>
        <v>12</v>
      </c>
      <c r="L88" s="1">
        <f t="shared" si="2"/>
        <v>6</v>
      </c>
      <c r="M88" s="1">
        <f t="shared" si="2"/>
        <v>18</v>
      </c>
      <c r="N88" s="59"/>
      <c r="O88" s="59"/>
      <c r="P88" s="59"/>
      <c r="Q88" s="59"/>
    </row>
    <row r="89" spans="1:17">
      <c r="A89" s="25" t="s">
        <v>435</v>
      </c>
      <c r="B89" s="59">
        <v>11</v>
      </c>
      <c r="C89" s="59">
        <v>7</v>
      </c>
      <c r="D89" s="59">
        <v>16</v>
      </c>
      <c r="E89" s="59">
        <v>13</v>
      </c>
      <c r="F89" s="59">
        <v>4</v>
      </c>
      <c r="G89" s="59">
        <v>21</v>
      </c>
      <c r="H89" s="59">
        <v>13</v>
      </c>
      <c r="I89" s="59">
        <v>4</v>
      </c>
      <c r="J89" s="59">
        <v>21</v>
      </c>
      <c r="K89" s="1">
        <f t="shared" si="2"/>
        <v>12.333333333333334</v>
      </c>
      <c r="L89" s="1">
        <f t="shared" si="2"/>
        <v>5</v>
      </c>
      <c r="M89" s="1">
        <f t="shared" si="2"/>
        <v>19.333333333333332</v>
      </c>
      <c r="N89" s="59"/>
      <c r="O89" s="59"/>
      <c r="P89" s="59"/>
      <c r="Q89" s="59"/>
    </row>
    <row r="90" spans="1:17">
      <c r="A90" s="25" t="s">
        <v>436</v>
      </c>
      <c r="B90" s="59">
        <v>12</v>
      </c>
      <c r="C90" s="59">
        <v>4</v>
      </c>
      <c r="D90" s="59">
        <v>19</v>
      </c>
      <c r="E90" s="59">
        <v>11</v>
      </c>
      <c r="F90" s="59">
        <v>2</v>
      </c>
      <c r="G90" s="59">
        <v>19</v>
      </c>
      <c r="H90" s="59">
        <v>11</v>
      </c>
      <c r="I90" s="59">
        <v>2</v>
      </c>
      <c r="J90" s="59">
        <v>19</v>
      </c>
      <c r="K90" s="1">
        <f t="shared" si="2"/>
        <v>11.333333333333334</v>
      </c>
      <c r="L90" s="1">
        <f t="shared" si="2"/>
        <v>2.6666666666666665</v>
      </c>
      <c r="M90" s="1">
        <f t="shared" si="2"/>
        <v>19</v>
      </c>
      <c r="N90" s="59"/>
      <c r="O90" s="59"/>
      <c r="P90" s="59"/>
      <c r="Q90" s="59"/>
    </row>
    <row r="91" spans="1:17">
      <c r="A91" s="25" t="s">
        <v>437</v>
      </c>
      <c r="B91" s="59">
        <v>11</v>
      </c>
      <c r="C91" s="59">
        <v>6</v>
      </c>
      <c r="D91" s="59">
        <v>18</v>
      </c>
      <c r="E91" s="59">
        <v>9</v>
      </c>
      <c r="F91" s="59">
        <v>6</v>
      </c>
      <c r="G91" s="59">
        <v>11</v>
      </c>
      <c r="H91" s="59">
        <v>9</v>
      </c>
      <c r="I91" s="59">
        <v>6</v>
      </c>
      <c r="J91" s="59">
        <v>11</v>
      </c>
      <c r="K91" s="1">
        <f t="shared" si="2"/>
        <v>9.6666666666666661</v>
      </c>
      <c r="L91" s="1">
        <f t="shared" si="2"/>
        <v>6</v>
      </c>
      <c r="M91" s="1">
        <f t="shared" si="2"/>
        <v>13.333333333333334</v>
      </c>
      <c r="N91" s="59"/>
      <c r="O91" s="59"/>
      <c r="P91" s="59"/>
      <c r="Q91" s="59"/>
    </row>
    <row r="92" spans="1:17">
      <c r="A92" s="25" t="s">
        <v>438</v>
      </c>
      <c r="B92" s="59">
        <v>7</v>
      </c>
      <c r="C92" s="59">
        <v>4</v>
      </c>
      <c r="D92" s="59">
        <v>10</v>
      </c>
      <c r="E92" s="59">
        <v>12</v>
      </c>
      <c r="F92" s="59">
        <v>11</v>
      </c>
      <c r="G92" s="59">
        <v>15</v>
      </c>
      <c r="H92" s="59">
        <v>12</v>
      </c>
      <c r="I92" s="59">
        <v>11</v>
      </c>
      <c r="J92" s="59">
        <v>15</v>
      </c>
      <c r="K92" s="1">
        <f t="shared" si="2"/>
        <v>10.333333333333334</v>
      </c>
      <c r="L92" s="1">
        <f t="shared" si="2"/>
        <v>8.6666666666666661</v>
      </c>
      <c r="M92" s="1">
        <f t="shared" si="2"/>
        <v>13.333333333333334</v>
      </c>
      <c r="N92" s="59"/>
      <c r="O92" s="59"/>
      <c r="P92" s="59"/>
      <c r="Q92" s="59"/>
    </row>
    <row r="93" spans="1:17">
      <c r="A93" s="25" t="s">
        <v>439</v>
      </c>
      <c r="B93" s="59">
        <v>5</v>
      </c>
      <c r="C93" s="59">
        <v>0</v>
      </c>
      <c r="D93" s="59">
        <v>9</v>
      </c>
      <c r="E93" s="59">
        <v>11</v>
      </c>
      <c r="F93" s="59">
        <v>8</v>
      </c>
      <c r="G93" s="59">
        <v>15</v>
      </c>
      <c r="H93" s="59">
        <v>11</v>
      </c>
      <c r="I93" s="59">
        <v>8</v>
      </c>
      <c r="J93" s="59">
        <v>15</v>
      </c>
      <c r="K93" s="1">
        <f t="shared" si="2"/>
        <v>9</v>
      </c>
      <c r="L93" s="1">
        <f t="shared" si="2"/>
        <v>5.333333333333333</v>
      </c>
      <c r="M93" s="1">
        <f t="shared" si="2"/>
        <v>13</v>
      </c>
      <c r="N93" s="59"/>
      <c r="O93" s="59"/>
      <c r="P93" s="59"/>
      <c r="Q93" s="59"/>
    </row>
    <row r="94" spans="1:17">
      <c r="A94" s="25" t="s">
        <v>440</v>
      </c>
      <c r="B94" s="59">
        <v>6</v>
      </c>
      <c r="C94" s="59">
        <v>-3</v>
      </c>
      <c r="D94" s="59">
        <v>14</v>
      </c>
      <c r="E94" s="59">
        <v>5</v>
      </c>
      <c r="F94" s="59">
        <v>3</v>
      </c>
      <c r="G94" s="59">
        <v>8</v>
      </c>
      <c r="H94" s="59">
        <v>5</v>
      </c>
      <c r="I94" s="59">
        <v>3</v>
      </c>
      <c r="J94" s="59">
        <v>8</v>
      </c>
      <c r="K94" s="1">
        <f t="shared" si="2"/>
        <v>5.333333333333333</v>
      </c>
      <c r="L94" s="1">
        <f t="shared" si="2"/>
        <v>1</v>
      </c>
      <c r="M94" s="1">
        <f t="shared" si="2"/>
        <v>10</v>
      </c>
      <c r="N94" s="59"/>
      <c r="O94" s="59"/>
      <c r="P94" s="59"/>
      <c r="Q94" s="59"/>
    </row>
    <row r="95" spans="1:17">
      <c r="A95" s="25" t="s">
        <v>441</v>
      </c>
      <c r="B95" s="59">
        <v>8</v>
      </c>
      <c r="C95" s="59">
        <v>-1</v>
      </c>
      <c r="D95" s="59">
        <v>16</v>
      </c>
      <c r="E95" s="59">
        <v>7</v>
      </c>
      <c r="F95" s="59">
        <v>4</v>
      </c>
      <c r="G95" s="59">
        <v>12</v>
      </c>
      <c r="H95" s="59">
        <v>7</v>
      </c>
      <c r="I95" s="59">
        <v>4</v>
      </c>
      <c r="J95" s="59">
        <v>12</v>
      </c>
      <c r="K95" s="1">
        <f t="shared" si="2"/>
        <v>7.333333333333333</v>
      </c>
      <c r="L95" s="1">
        <f t="shared" si="2"/>
        <v>2.3333333333333335</v>
      </c>
      <c r="M95" s="1">
        <f t="shared" si="2"/>
        <v>13.333333333333334</v>
      </c>
      <c r="N95" s="59"/>
      <c r="O95" s="59"/>
      <c r="P95" s="59"/>
      <c r="Q95" s="59"/>
    </row>
    <row r="96" spans="1:17">
      <c r="A96" s="25" t="s">
        <v>442</v>
      </c>
      <c r="B96" s="59">
        <v>11</v>
      </c>
      <c r="C96" s="59">
        <v>3</v>
      </c>
      <c r="D96" s="59">
        <v>17</v>
      </c>
      <c r="E96" s="59">
        <v>7</v>
      </c>
      <c r="F96" s="59">
        <v>1</v>
      </c>
      <c r="G96" s="59">
        <v>14</v>
      </c>
      <c r="H96" s="59">
        <v>7</v>
      </c>
      <c r="I96" s="59">
        <v>1</v>
      </c>
      <c r="J96" s="59">
        <v>14</v>
      </c>
      <c r="K96" s="1">
        <f t="shared" si="2"/>
        <v>8.3333333333333339</v>
      </c>
      <c r="L96" s="1">
        <f t="shared" si="2"/>
        <v>1.6666666666666667</v>
      </c>
      <c r="M96" s="1">
        <f t="shared" si="2"/>
        <v>15</v>
      </c>
      <c r="N96" s="59"/>
      <c r="O96" s="59"/>
      <c r="P96" s="59"/>
      <c r="Q96" s="59"/>
    </row>
    <row r="97" spans="1:17">
      <c r="A97" s="25" t="s">
        <v>443</v>
      </c>
      <c r="B97" s="59">
        <v>12</v>
      </c>
      <c r="C97" s="59">
        <v>4</v>
      </c>
      <c r="D97" s="59">
        <v>17</v>
      </c>
      <c r="E97" s="59">
        <v>8</v>
      </c>
      <c r="F97" s="59">
        <v>0</v>
      </c>
      <c r="G97" s="59">
        <v>17</v>
      </c>
      <c r="H97" s="59">
        <v>8</v>
      </c>
      <c r="I97" s="59">
        <v>0</v>
      </c>
      <c r="J97" s="59">
        <v>17</v>
      </c>
      <c r="K97" s="1">
        <f t="shared" si="2"/>
        <v>9.3333333333333339</v>
      </c>
      <c r="L97" s="1">
        <f t="shared" si="2"/>
        <v>1.3333333333333333</v>
      </c>
      <c r="M97" s="1">
        <f t="shared" si="2"/>
        <v>17</v>
      </c>
      <c r="N97" s="59"/>
      <c r="O97" s="59"/>
      <c r="P97" s="59"/>
      <c r="Q97" s="59"/>
    </row>
    <row r="98" spans="1:17">
      <c r="A98" s="25" t="s">
        <v>444</v>
      </c>
      <c r="B98" s="59">
        <v>13</v>
      </c>
      <c r="C98" s="59">
        <v>5</v>
      </c>
      <c r="D98" s="59">
        <v>20</v>
      </c>
      <c r="E98" s="59">
        <v>7</v>
      </c>
      <c r="F98" s="59">
        <v>1</v>
      </c>
      <c r="G98" s="59">
        <v>13</v>
      </c>
      <c r="H98" s="59">
        <v>7</v>
      </c>
      <c r="I98" s="59">
        <v>1</v>
      </c>
      <c r="J98" s="59">
        <v>13</v>
      </c>
      <c r="K98" s="1">
        <f t="shared" si="2"/>
        <v>9</v>
      </c>
      <c r="L98" s="1">
        <f t="shared" si="2"/>
        <v>2.3333333333333335</v>
      </c>
      <c r="M98" s="1">
        <f t="shared" si="2"/>
        <v>15.333333333333334</v>
      </c>
      <c r="N98" s="59"/>
      <c r="O98" s="59"/>
      <c r="P98" s="59"/>
      <c r="Q98" s="59"/>
    </row>
    <row r="99" spans="1:17">
      <c r="A99" s="25" t="s">
        <v>445</v>
      </c>
      <c r="B99" s="59">
        <v>12</v>
      </c>
      <c r="C99" s="59">
        <v>4</v>
      </c>
      <c r="D99" s="59">
        <v>21</v>
      </c>
      <c r="E99" s="59">
        <v>10</v>
      </c>
      <c r="F99" s="59">
        <v>6</v>
      </c>
      <c r="G99" s="59">
        <v>14</v>
      </c>
      <c r="H99" s="59">
        <v>10</v>
      </c>
      <c r="I99" s="59">
        <v>6</v>
      </c>
      <c r="J99" s="59">
        <v>14</v>
      </c>
      <c r="K99" s="1">
        <f t="shared" si="2"/>
        <v>10.666666666666666</v>
      </c>
      <c r="L99" s="1">
        <f t="shared" si="2"/>
        <v>5.333333333333333</v>
      </c>
      <c r="M99" s="1">
        <f t="shared" si="2"/>
        <v>16.333333333333332</v>
      </c>
      <c r="N99" s="59"/>
      <c r="O99" s="59"/>
      <c r="P99" s="59"/>
      <c r="Q99" s="59"/>
    </row>
    <row r="100" spans="1:17">
      <c r="A100" s="25" t="s">
        <v>446</v>
      </c>
      <c r="B100" s="59">
        <v>13</v>
      </c>
      <c r="C100" s="59">
        <v>3</v>
      </c>
      <c r="D100" s="59">
        <v>21</v>
      </c>
      <c r="E100" s="59">
        <v>14</v>
      </c>
      <c r="F100" s="59">
        <v>11</v>
      </c>
      <c r="G100" s="59">
        <v>18</v>
      </c>
      <c r="H100" s="59">
        <v>14</v>
      </c>
      <c r="I100" s="59">
        <v>11</v>
      </c>
      <c r="J100" s="59">
        <v>18</v>
      </c>
      <c r="K100" s="1">
        <f t="shared" si="2"/>
        <v>13.666666666666666</v>
      </c>
      <c r="L100" s="1">
        <f t="shared" si="2"/>
        <v>8.3333333333333339</v>
      </c>
      <c r="M100" s="1">
        <f t="shared" si="2"/>
        <v>19</v>
      </c>
      <c r="N100" s="59"/>
      <c r="O100" s="59"/>
      <c r="P100" s="59"/>
      <c r="Q100" s="59"/>
    </row>
    <row r="101" spans="1:17">
      <c r="A101" s="25" t="s">
        <v>447</v>
      </c>
      <c r="B101" s="59">
        <v>12</v>
      </c>
      <c r="C101" s="59">
        <v>0</v>
      </c>
      <c r="D101" s="59">
        <v>22</v>
      </c>
      <c r="E101" s="59">
        <v>14</v>
      </c>
      <c r="F101" s="59">
        <v>8</v>
      </c>
      <c r="G101" s="59">
        <v>17</v>
      </c>
      <c r="H101" s="59">
        <v>14</v>
      </c>
      <c r="I101" s="59">
        <v>8</v>
      </c>
      <c r="J101" s="59">
        <v>17</v>
      </c>
      <c r="K101" s="1">
        <f t="shared" si="2"/>
        <v>13.333333333333334</v>
      </c>
      <c r="L101" s="1">
        <f t="shared" si="2"/>
        <v>5.333333333333333</v>
      </c>
      <c r="M101" s="1">
        <f t="shared" si="2"/>
        <v>18.666666666666668</v>
      </c>
      <c r="N101" s="59"/>
      <c r="O101" s="59"/>
      <c r="P101" s="59"/>
      <c r="Q101" s="59"/>
    </row>
    <row r="102" spans="1:17">
      <c r="A102" s="25" t="s">
        <v>448</v>
      </c>
      <c r="B102" s="59">
        <v>13</v>
      </c>
      <c r="C102" s="59">
        <v>3</v>
      </c>
      <c r="D102" s="59">
        <v>24</v>
      </c>
      <c r="E102" s="59">
        <v>9</v>
      </c>
      <c r="F102" s="59">
        <v>3</v>
      </c>
      <c r="G102" s="59">
        <v>14</v>
      </c>
      <c r="H102" s="59">
        <v>9</v>
      </c>
      <c r="I102" s="59">
        <v>3</v>
      </c>
      <c r="J102" s="59">
        <v>14</v>
      </c>
      <c r="K102" s="1">
        <f t="shared" si="2"/>
        <v>10.333333333333334</v>
      </c>
      <c r="L102" s="1">
        <f t="shared" si="2"/>
        <v>3</v>
      </c>
      <c r="M102" s="1">
        <f t="shared" si="2"/>
        <v>17.333333333333332</v>
      </c>
      <c r="N102" s="59"/>
      <c r="O102" s="59"/>
      <c r="P102" s="59"/>
      <c r="Q102" s="59"/>
    </row>
    <row r="103" spans="1:17">
      <c r="A103" s="25" t="s">
        <v>449</v>
      </c>
      <c r="B103" s="59">
        <v>14</v>
      </c>
      <c r="C103" s="59">
        <v>4</v>
      </c>
      <c r="D103" s="59">
        <v>25</v>
      </c>
      <c r="E103" s="59">
        <v>9</v>
      </c>
      <c r="F103" s="59">
        <v>0</v>
      </c>
      <c r="G103" s="59">
        <v>18</v>
      </c>
      <c r="H103" s="59">
        <v>9</v>
      </c>
      <c r="I103" s="59">
        <v>0</v>
      </c>
      <c r="J103" s="59">
        <v>18</v>
      </c>
      <c r="K103" s="1">
        <f t="shared" si="2"/>
        <v>10.666666666666666</v>
      </c>
      <c r="L103" s="1">
        <f t="shared" si="2"/>
        <v>1.3333333333333333</v>
      </c>
      <c r="M103" s="1">
        <f t="shared" si="2"/>
        <v>20.333333333333332</v>
      </c>
      <c r="N103" s="59"/>
      <c r="O103" s="59"/>
      <c r="P103" s="59"/>
      <c r="Q103" s="59"/>
    </row>
    <row r="104" spans="1:17">
      <c r="A104" s="25" t="s">
        <v>450</v>
      </c>
      <c r="B104" s="59">
        <v>14</v>
      </c>
      <c r="C104" s="59">
        <v>5</v>
      </c>
      <c r="D104" s="59">
        <v>24</v>
      </c>
      <c r="E104" s="59">
        <v>10</v>
      </c>
      <c r="F104" s="59">
        <v>2</v>
      </c>
      <c r="G104" s="59">
        <v>20</v>
      </c>
      <c r="H104" s="59">
        <v>10</v>
      </c>
      <c r="I104" s="59">
        <v>2</v>
      </c>
      <c r="J104" s="59">
        <v>20</v>
      </c>
      <c r="K104" s="1">
        <f t="shared" si="2"/>
        <v>11.333333333333334</v>
      </c>
      <c r="L104" s="1">
        <f t="shared" si="2"/>
        <v>3</v>
      </c>
      <c r="M104" s="1">
        <f t="shared" si="2"/>
        <v>21.333333333333332</v>
      </c>
      <c r="N104" s="59"/>
      <c r="O104" s="59"/>
      <c r="P104" s="59"/>
      <c r="Q104" s="59"/>
    </row>
    <row r="105" spans="1:17">
      <c r="A105" s="25" t="s">
        <v>451</v>
      </c>
      <c r="B105" s="59">
        <v>14</v>
      </c>
      <c r="C105" s="59">
        <v>6</v>
      </c>
      <c r="D105" s="59">
        <v>20</v>
      </c>
      <c r="E105" s="59">
        <v>13</v>
      </c>
      <c r="F105" s="59">
        <v>4</v>
      </c>
      <c r="G105" s="59">
        <v>22</v>
      </c>
      <c r="H105" s="59">
        <v>13</v>
      </c>
      <c r="I105" s="59">
        <v>4</v>
      </c>
      <c r="J105" s="59">
        <v>22</v>
      </c>
      <c r="K105" s="1">
        <f t="shared" si="2"/>
        <v>13.333333333333334</v>
      </c>
      <c r="L105" s="1">
        <f t="shared" si="2"/>
        <v>4.666666666666667</v>
      </c>
      <c r="M105" s="1">
        <f t="shared" si="2"/>
        <v>21.333333333333332</v>
      </c>
      <c r="N105" s="59"/>
      <c r="O105" s="59"/>
      <c r="P105" s="59"/>
      <c r="Q105" s="59"/>
    </row>
    <row r="106" spans="1:17">
      <c r="A106" s="25" t="s">
        <v>452</v>
      </c>
      <c r="B106" s="59">
        <v>13</v>
      </c>
      <c r="C106" s="59">
        <v>8</v>
      </c>
      <c r="D106" s="59">
        <v>18</v>
      </c>
      <c r="E106" s="59">
        <v>15</v>
      </c>
      <c r="F106" s="59">
        <v>5</v>
      </c>
      <c r="G106" s="59">
        <v>24</v>
      </c>
      <c r="H106" s="59">
        <v>15</v>
      </c>
      <c r="I106" s="59">
        <v>5</v>
      </c>
      <c r="J106" s="59">
        <v>24</v>
      </c>
      <c r="K106" s="1">
        <f t="shared" si="2"/>
        <v>14.333333333333334</v>
      </c>
      <c r="L106" s="1">
        <f t="shared" si="2"/>
        <v>6</v>
      </c>
      <c r="M106" s="1">
        <f t="shared" si="2"/>
        <v>22</v>
      </c>
      <c r="N106" s="59"/>
      <c r="O106" s="59"/>
      <c r="P106" s="59"/>
      <c r="Q106" s="59"/>
    </row>
    <row r="107" spans="1:17">
      <c r="A107" s="25" t="s">
        <v>453</v>
      </c>
      <c r="B107" s="59">
        <v>10</v>
      </c>
      <c r="C107" s="59">
        <v>4</v>
      </c>
      <c r="D107" s="59">
        <v>15</v>
      </c>
      <c r="E107" s="59">
        <v>15</v>
      </c>
      <c r="F107" s="59">
        <v>6</v>
      </c>
      <c r="G107" s="59">
        <v>24</v>
      </c>
      <c r="H107" s="59">
        <v>15</v>
      </c>
      <c r="I107" s="59">
        <v>6</v>
      </c>
      <c r="J107" s="59">
        <v>24</v>
      </c>
      <c r="K107" s="1">
        <f t="shared" si="2"/>
        <v>13.333333333333334</v>
      </c>
      <c r="L107" s="1">
        <f t="shared" si="2"/>
        <v>5.333333333333333</v>
      </c>
      <c r="M107" s="1">
        <f t="shared" si="2"/>
        <v>21</v>
      </c>
      <c r="N107" s="59"/>
      <c r="O107" s="59"/>
      <c r="P107" s="59"/>
      <c r="Q107" s="59"/>
    </row>
    <row r="108" spans="1:17">
      <c r="A108" s="25" t="s">
        <v>454</v>
      </c>
      <c r="B108" s="59">
        <v>11</v>
      </c>
      <c r="C108" s="59">
        <v>1</v>
      </c>
      <c r="D108" s="59">
        <v>22</v>
      </c>
      <c r="E108" s="59">
        <v>15</v>
      </c>
      <c r="F108" s="59">
        <v>8</v>
      </c>
      <c r="G108" s="59">
        <v>23</v>
      </c>
      <c r="H108" s="59">
        <v>15</v>
      </c>
      <c r="I108" s="59">
        <v>8</v>
      </c>
      <c r="J108" s="59">
        <v>23</v>
      </c>
      <c r="K108" s="1">
        <f t="shared" si="2"/>
        <v>13.666666666666666</v>
      </c>
      <c r="L108" s="1">
        <f t="shared" si="2"/>
        <v>5.666666666666667</v>
      </c>
      <c r="M108" s="1">
        <f t="shared" si="2"/>
        <v>22.666666666666668</v>
      </c>
      <c r="N108" s="59"/>
      <c r="O108" s="59"/>
      <c r="P108" s="59"/>
      <c r="Q108" s="59"/>
    </row>
    <row r="109" spans="1:17">
      <c r="A109" s="25" t="s">
        <v>455</v>
      </c>
      <c r="B109" s="59">
        <v>13</v>
      </c>
      <c r="C109" s="59">
        <v>4</v>
      </c>
      <c r="D109" s="59">
        <v>22</v>
      </c>
      <c r="E109" s="59">
        <v>10</v>
      </c>
      <c r="F109" s="59">
        <v>6</v>
      </c>
      <c r="G109" s="59">
        <v>12</v>
      </c>
      <c r="H109" s="59">
        <v>10</v>
      </c>
      <c r="I109" s="59">
        <v>6</v>
      </c>
      <c r="J109" s="59">
        <v>12</v>
      </c>
      <c r="K109" s="1">
        <f t="shared" si="2"/>
        <v>11</v>
      </c>
      <c r="L109" s="1">
        <f t="shared" si="2"/>
        <v>5.333333333333333</v>
      </c>
      <c r="M109" s="1">
        <f t="shared" si="2"/>
        <v>15.333333333333334</v>
      </c>
      <c r="N109" s="59"/>
      <c r="O109" s="59"/>
      <c r="P109" s="59"/>
      <c r="Q109" s="59"/>
    </row>
    <row r="110" spans="1:17">
      <c r="A110" s="25" t="s">
        <v>456</v>
      </c>
      <c r="B110" s="59">
        <v>15</v>
      </c>
      <c r="C110" s="59">
        <v>7</v>
      </c>
      <c r="D110" s="59">
        <v>24</v>
      </c>
      <c r="E110" s="59">
        <v>10</v>
      </c>
      <c r="F110" s="59">
        <v>1</v>
      </c>
      <c r="G110" s="59">
        <v>16</v>
      </c>
      <c r="H110" s="59">
        <v>10</v>
      </c>
      <c r="I110" s="59">
        <v>1</v>
      </c>
      <c r="J110" s="59">
        <v>16</v>
      </c>
      <c r="K110" s="1">
        <f t="shared" si="2"/>
        <v>11.666666666666666</v>
      </c>
      <c r="L110" s="1">
        <f t="shared" si="2"/>
        <v>3</v>
      </c>
      <c r="M110" s="1">
        <f t="shared" si="2"/>
        <v>18.666666666666668</v>
      </c>
      <c r="N110" s="59"/>
      <c r="O110" s="59"/>
      <c r="P110" s="59"/>
      <c r="Q110" s="59"/>
    </row>
    <row r="111" spans="1:17">
      <c r="A111" s="25" t="s">
        <v>457</v>
      </c>
      <c r="B111" s="59">
        <v>16</v>
      </c>
      <c r="C111" s="59">
        <v>10</v>
      </c>
      <c r="D111" s="59">
        <v>23</v>
      </c>
      <c r="E111" s="59">
        <v>11</v>
      </c>
      <c r="F111" s="59">
        <v>0</v>
      </c>
      <c r="G111" s="59">
        <v>19</v>
      </c>
      <c r="H111" s="59">
        <v>11</v>
      </c>
      <c r="I111" s="59">
        <v>0</v>
      </c>
      <c r="J111" s="59">
        <v>19</v>
      </c>
      <c r="K111" s="1">
        <f t="shared" si="2"/>
        <v>12.666666666666666</v>
      </c>
      <c r="L111" s="1">
        <f t="shared" si="2"/>
        <v>3.3333333333333335</v>
      </c>
      <c r="M111" s="1">
        <f t="shared" si="2"/>
        <v>20.333333333333332</v>
      </c>
      <c r="N111" s="59"/>
      <c r="O111" s="59"/>
      <c r="P111" s="59"/>
      <c r="Q111" s="59"/>
    </row>
    <row r="112" spans="1:17">
      <c r="A112" s="25" t="s">
        <v>458</v>
      </c>
      <c r="B112" s="59">
        <v>15</v>
      </c>
      <c r="C112" s="59">
        <v>13</v>
      </c>
      <c r="D112" s="59">
        <v>18</v>
      </c>
      <c r="E112" s="59">
        <v>13</v>
      </c>
      <c r="F112" s="59">
        <v>8</v>
      </c>
      <c r="G112" s="59">
        <v>19</v>
      </c>
      <c r="H112" s="59">
        <v>13</v>
      </c>
      <c r="I112" s="59">
        <v>8</v>
      </c>
      <c r="J112" s="59">
        <v>19</v>
      </c>
      <c r="K112" s="1">
        <f t="shared" si="2"/>
        <v>13.666666666666666</v>
      </c>
      <c r="L112" s="1">
        <f t="shared" si="2"/>
        <v>9.6666666666666661</v>
      </c>
      <c r="M112" s="1">
        <f t="shared" si="2"/>
        <v>18.666666666666668</v>
      </c>
      <c r="N112" s="59"/>
      <c r="O112" s="59"/>
      <c r="P112" s="59"/>
      <c r="Q112" s="59"/>
    </row>
    <row r="113" spans="1:17">
      <c r="A113" s="25" t="s">
        <v>459</v>
      </c>
      <c r="B113" s="59">
        <v>13</v>
      </c>
      <c r="C113" s="59">
        <v>12</v>
      </c>
      <c r="D113" s="59">
        <v>14</v>
      </c>
      <c r="E113" s="59">
        <v>13</v>
      </c>
      <c r="F113" s="59">
        <v>11</v>
      </c>
      <c r="G113" s="59">
        <v>16</v>
      </c>
      <c r="H113" s="59">
        <v>13</v>
      </c>
      <c r="I113" s="59">
        <v>11</v>
      </c>
      <c r="J113" s="59">
        <v>16</v>
      </c>
      <c r="K113" s="1">
        <f t="shared" si="2"/>
        <v>13</v>
      </c>
      <c r="L113" s="1">
        <f t="shared" si="2"/>
        <v>11.333333333333334</v>
      </c>
      <c r="M113" s="1">
        <f t="shared" si="2"/>
        <v>15.333333333333334</v>
      </c>
      <c r="N113" s="59"/>
      <c r="O113" s="59"/>
      <c r="P113" s="59"/>
      <c r="Q113" s="59"/>
    </row>
    <row r="114" spans="1:17">
      <c r="A114" s="25" t="s">
        <v>460</v>
      </c>
      <c r="B114" s="59">
        <v>12</v>
      </c>
      <c r="C114" s="59">
        <v>11</v>
      </c>
      <c r="D114" s="59">
        <v>13</v>
      </c>
      <c r="E114" s="59">
        <v>13</v>
      </c>
      <c r="F114" s="59">
        <v>11</v>
      </c>
      <c r="G114" s="59">
        <v>17</v>
      </c>
      <c r="H114" s="59">
        <v>13</v>
      </c>
      <c r="I114" s="59">
        <v>11</v>
      </c>
      <c r="J114" s="59">
        <v>17</v>
      </c>
      <c r="K114" s="1">
        <f t="shared" si="2"/>
        <v>12.666666666666666</v>
      </c>
      <c r="L114" s="1">
        <f t="shared" si="2"/>
        <v>11</v>
      </c>
      <c r="M114" s="1">
        <f t="shared" si="2"/>
        <v>15.666666666666666</v>
      </c>
      <c r="N114" s="59"/>
      <c r="O114" s="59"/>
      <c r="P114" s="59"/>
      <c r="Q114" s="59"/>
    </row>
    <row r="115" spans="1:17">
      <c r="A115" s="25" t="s">
        <v>461</v>
      </c>
      <c r="B115" s="59">
        <v>14</v>
      </c>
      <c r="C115" s="59">
        <v>10</v>
      </c>
      <c r="D115" s="59">
        <v>19</v>
      </c>
      <c r="E115" s="59">
        <v>15</v>
      </c>
      <c r="F115" s="59">
        <v>10</v>
      </c>
      <c r="G115" s="59">
        <v>20</v>
      </c>
      <c r="H115" s="59">
        <v>15</v>
      </c>
      <c r="I115" s="59">
        <v>10</v>
      </c>
      <c r="J115" s="59">
        <v>20</v>
      </c>
      <c r="K115" s="1">
        <f t="shared" si="2"/>
        <v>14.666666666666666</v>
      </c>
      <c r="L115" s="1">
        <f t="shared" si="2"/>
        <v>10</v>
      </c>
      <c r="M115" s="1">
        <f t="shared" si="2"/>
        <v>19.666666666666668</v>
      </c>
      <c r="N115" s="59"/>
      <c r="O115" s="59"/>
      <c r="P115" s="59"/>
      <c r="Q115" s="59"/>
    </row>
    <row r="116" spans="1:17">
      <c r="A116" s="25" t="s">
        <v>462</v>
      </c>
      <c r="B116" s="59">
        <v>13</v>
      </c>
      <c r="C116" s="59">
        <v>4</v>
      </c>
      <c r="D116" s="59">
        <v>22</v>
      </c>
      <c r="E116" s="59">
        <v>14</v>
      </c>
      <c r="F116" s="59">
        <v>9</v>
      </c>
      <c r="G116" s="59">
        <v>18</v>
      </c>
      <c r="H116" s="59">
        <v>14</v>
      </c>
      <c r="I116" s="59">
        <v>9</v>
      </c>
      <c r="J116" s="59">
        <v>18</v>
      </c>
      <c r="K116" s="1">
        <f t="shared" si="2"/>
        <v>13.666666666666666</v>
      </c>
      <c r="L116" s="1">
        <f t="shared" si="2"/>
        <v>7.333333333333333</v>
      </c>
      <c r="M116" s="1">
        <f t="shared" si="2"/>
        <v>19.333333333333332</v>
      </c>
      <c r="N116" s="59"/>
      <c r="O116" s="59"/>
      <c r="P116" s="59"/>
      <c r="Q116" s="59"/>
    </row>
    <row r="117" spans="1:17">
      <c r="A117" s="25" t="s">
        <v>463</v>
      </c>
      <c r="B117" s="59">
        <v>14</v>
      </c>
      <c r="C117" s="59">
        <v>5</v>
      </c>
      <c r="D117" s="59">
        <v>21</v>
      </c>
      <c r="E117" s="59">
        <v>14</v>
      </c>
      <c r="F117" s="59">
        <v>9</v>
      </c>
      <c r="G117" s="59">
        <v>20</v>
      </c>
      <c r="H117" s="59">
        <v>14</v>
      </c>
      <c r="I117" s="59">
        <v>9</v>
      </c>
      <c r="J117" s="59">
        <v>20</v>
      </c>
      <c r="K117" s="1">
        <f t="shared" si="2"/>
        <v>14</v>
      </c>
      <c r="L117" s="1">
        <f t="shared" si="2"/>
        <v>7.666666666666667</v>
      </c>
      <c r="M117" s="1">
        <f t="shared" si="2"/>
        <v>20.333333333333332</v>
      </c>
      <c r="N117" s="59"/>
      <c r="O117" s="59"/>
      <c r="P117" s="59"/>
      <c r="Q117" s="59"/>
    </row>
    <row r="118" spans="1:17">
      <c r="A118" s="25" t="s">
        <v>464</v>
      </c>
      <c r="B118" s="59">
        <v>14</v>
      </c>
      <c r="C118" s="59">
        <v>6</v>
      </c>
      <c r="D118" s="59">
        <v>22</v>
      </c>
      <c r="E118" s="59">
        <v>14</v>
      </c>
      <c r="F118" s="59">
        <v>8</v>
      </c>
      <c r="G118" s="59">
        <v>21</v>
      </c>
      <c r="H118" s="59">
        <v>14</v>
      </c>
      <c r="I118" s="59">
        <v>8</v>
      </c>
      <c r="J118" s="59">
        <v>21</v>
      </c>
      <c r="K118" s="1">
        <f t="shared" si="2"/>
        <v>14</v>
      </c>
      <c r="L118" s="1">
        <f t="shared" si="2"/>
        <v>7.333333333333333</v>
      </c>
      <c r="M118" s="1">
        <f t="shared" si="2"/>
        <v>21.333333333333332</v>
      </c>
      <c r="N118" s="59"/>
      <c r="O118" s="59"/>
      <c r="P118" s="59"/>
      <c r="Q118" s="59"/>
    </row>
    <row r="119" spans="1:17">
      <c r="A119" s="25" t="s">
        <v>465</v>
      </c>
      <c r="B119" s="59">
        <v>15</v>
      </c>
      <c r="C119" s="59">
        <v>7</v>
      </c>
      <c r="D119" s="59">
        <v>23</v>
      </c>
      <c r="E119" s="59">
        <v>14</v>
      </c>
      <c r="F119" s="59">
        <v>6</v>
      </c>
      <c r="G119" s="59">
        <v>22</v>
      </c>
      <c r="H119" s="59">
        <v>14</v>
      </c>
      <c r="I119" s="59">
        <v>6</v>
      </c>
      <c r="J119" s="59">
        <v>22</v>
      </c>
      <c r="K119" s="1">
        <f t="shared" si="2"/>
        <v>14.333333333333334</v>
      </c>
      <c r="L119" s="1">
        <f t="shared" si="2"/>
        <v>6.333333333333333</v>
      </c>
      <c r="M119" s="1">
        <f t="shared" si="2"/>
        <v>22.333333333333332</v>
      </c>
      <c r="N119" s="59"/>
      <c r="O119" s="59"/>
      <c r="P119" s="59"/>
      <c r="Q119" s="59"/>
    </row>
    <row r="120" spans="1:17">
      <c r="A120" s="25" t="s">
        <v>466</v>
      </c>
      <c r="B120" s="59">
        <v>14</v>
      </c>
      <c r="C120" s="59">
        <v>8</v>
      </c>
      <c r="D120" s="59">
        <v>18</v>
      </c>
      <c r="E120" s="59">
        <v>14</v>
      </c>
      <c r="F120" s="59">
        <v>7</v>
      </c>
      <c r="G120" s="59">
        <v>19</v>
      </c>
      <c r="H120" s="59">
        <v>14</v>
      </c>
      <c r="I120" s="59">
        <v>7</v>
      </c>
      <c r="J120" s="59">
        <v>19</v>
      </c>
      <c r="K120" s="1">
        <f t="shared" si="2"/>
        <v>14</v>
      </c>
      <c r="L120" s="1">
        <f t="shared" si="2"/>
        <v>7.333333333333333</v>
      </c>
      <c r="M120" s="1">
        <f t="shared" si="2"/>
        <v>18.666666666666668</v>
      </c>
      <c r="N120" s="59"/>
      <c r="O120" s="59"/>
      <c r="P120" s="59"/>
      <c r="Q120" s="59"/>
    </row>
    <row r="121" spans="1:17">
      <c r="A121" s="25" t="s">
        <v>467</v>
      </c>
      <c r="B121" s="59">
        <v>15</v>
      </c>
      <c r="C121" s="59">
        <v>12</v>
      </c>
      <c r="D121" s="59">
        <v>21</v>
      </c>
      <c r="E121" s="59">
        <v>15</v>
      </c>
      <c r="F121" s="59">
        <v>8</v>
      </c>
      <c r="G121" s="59">
        <v>20</v>
      </c>
      <c r="H121" s="59">
        <v>15</v>
      </c>
      <c r="I121" s="59">
        <v>8</v>
      </c>
      <c r="J121" s="59">
        <v>20</v>
      </c>
      <c r="K121" s="1">
        <f t="shared" si="2"/>
        <v>15</v>
      </c>
      <c r="L121" s="1">
        <f t="shared" si="2"/>
        <v>9.3333333333333339</v>
      </c>
      <c r="M121" s="1">
        <f t="shared" si="2"/>
        <v>20.333333333333332</v>
      </c>
      <c r="N121" s="59"/>
      <c r="O121" s="59"/>
      <c r="P121" s="59"/>
      <c r="Q121" s="59"/>
    </row>
    <row r="122" spans="1:17">
      <c r="A122" s="25" t="s">
        <v>468</v>
      </c>
      <c r="B122" s="59">
        <v>15</v>
      </c>
      <c r="C122" s="59">
        <v>11</v>
      </c>
      <c r="D122" s="59">
        <v>21</v>
      </c>
      <c r="E122" s="59">
        <v>15</v>
      </c>
      <c r="F122" s="59">
        <v>6</v>
      </c>
      <c r="G122" s="59">
        <v>23</v>
      </c>
      <c r="H122" s="59">
        <v>15</v>
      </c>
      <c r="I122" s="59">
        <v>6</v>
      </c>
      <c r="J122" s="59">
        <v>23</v>
      </c>
      <c r="K122" s="1">
        <f t="shared" si="2"/>
        <v>15</v>
      </c>
      <c r="L122" s="1">
        <f t="shared" si="2"/>
        <v>7.666666666666667</v>
      </c>
      <c r="M122" s="1">
        <f t="shared" si="2"/>
        <v>22.333333333333332</v>
      </c>
      <c r="N122" s="59"/>
      <c r="O122" s="59"/>
      <c r="P122" s="59"/>
      <c r="Q122" s="59"/>
    </row>
    <row r="123" spans="1:17">
      <c r="A123" s="25" t="s">
        <v>469</v>
      </c>
      <c r="B123" s="59">
        <v>17</v>
      </c>
      <c r="C123" s="59">
        <v>13</v>
      </c>
      <c r="D123" s="59">
        <v>19</v>
      </c>
      <c r="E123" s="59">
        <v>14</v>
      </c>
      <c r="F123" s="59">
        <v>9</v>
      </c>
      <c r="G123" s="59">
        <v>19</v>
      </c>
      <c r="H123" s="59">
        <v>14</v>
      </c>
      <c r="I123" s="59">
        <v>9</v>
      </c>
      <c r="J123" s="59">
        <v>19</v>
      </c>
      <c r="K123" s="1">
        <f t="shared" si="2"/>
        <v>15</v>
      </c>
      <c r="L123" s="1">
        <f t="shared" si="2"/>
        <v>10.333333333333334</v>
      </c>
      <c r="M123" s="1">
        <f t="shared" si="2"/>
        <v>19</v>
      </c>
      <c r="N123" s="59"/>
      <c r="O123" s="59"/>
      <c r="P123" s="59"/>
      <c r="Q123" s="59"/>
    </row>
    <row r="124" spans="1:17">
      <c r="A124" s="25" t="s">
        <v>470</v>
      </c>
      <c r="B124" s="59">
        <v>17</v>
      </c>
      <c r="C124" s="59">
        <v>14</v>
      </c>
      <c r="D124" s="59">
        <v>22</v>
      </c>
      <c r="E124" s="59">
        <v>13</v>
      </c>
      <c r="F124" s="59">
        <v>5</v>
      </c>
      <c r="G124" s="59">
        <v>21</v>
      </c>
      <c r="H124" s="59">
        <v>13</v>
      </c>
      <c r="I124" s="59">
        <v>5</v>
      </c>
      <c r="J124" s="59">
        <v>21</v>
      </c>
      <c r="K124" s="1">
        <f t="shared" si="2"/>
        <v>14.333333333333334</v>
      </c>
      <c r="L124" s="1">
        <f t="shared" si="2"/>
        <v>8</v>
      </c>
      <c r="M124" s="1">
        <f t="shared" si="2"/>
        <v>21.333333333333332</v>
      </c>
      <c r="N124" s="59"/>
      <c r="O124" s="59"/>
      <c r="P124" s="59"/>
      <c r="Q124" s="59"/>
    </row>
    <row r="125" spans="1:17">
      <c r="A125" s="25" t="s">
        <v>471</v>
      </c>
      <c r="B125" s="59">
        <v>16</v>
      </c>
      <c r="C125" s="59">
        <v>11</v>
      </c>
      <c r="D125" s="59">
        <v>22</v>
      </c>
      <c r="E125" s="59">
        <v>14</v>
      </c>
      <c r="F125" s="59">
        <v>5</v>
      </c>
      <c r="G125" s="59">
        <v>22</v>
      </c>
      <c r="H125" s="59">
        <v>14</v>
      </c>
      <c r="I125" s="59">
        <v>5</v>
      </c>
      <c r="J125" s="59">
        <v>22</v>
      </c>
      <c r="K125" s="1">
        <f t="shared" si="2"/>
        <v>14.666666666666666</v>
      </c>
      <c r="L125" s="1">
        <f t="shared" si="2"/>
        <v>7</v>
      </c>
      <c r="M125" s="1">
        <f t="shared" si="2"/>
        <v>22</v>
      </c>
      <c r="N125" s="59"/>
      <c r="O125" s="59"/>
      <c r="P125" s="59"/>
      <c r="Q125" s="59"/>
    </row>
    <row r="126" spans="1:17">
      <c r="A126" s="25" t="s">
        <v>472</v>
      </c>
      <c r="B126" s="59">
        <v>16</v>
      </c>
      <c r="C126" s="59">
        <v>7</v>
      </c>
      <c r="D126" s="59">
        <v>24</v>
      </c>
      <c r="E126" s="59">
        <v>15</v>
      </c>
      <c r="F126" s="59">
        <v>8</v>
      </c>
      <c r="G126" s="59">
        <v>22</v>
      </c>
      <c r="H126" s="59">
        <v>15</v>
      </c>
      <c r="I126" s="59">
        <v>8</v>
      </c>
      <c r="J126" s="59">
        <v>22</v>
      </c>
      <c r="K126" s="1">
        <f t="shared" si="2"/>
        <v>15.333333333333334</v>
      </c>
      <c r="L126" s="1">
        <f t="shared" si="2"/>
        <v>7.666666666666667</v>
      </c>
      <c r="M126" s="1">
        <f t="shared" si="2"/>
        <v>22.666666666666668</v>
      </c>
      <c r="N126" s="59"/>
      <c r="O126" s="59"/>
      <c r="P126" s="59"/>
      <c r="Q126" s="59"/>
    </row>
    <row r="127" spans="1:17">
      <c r="A127" s="25" t="s">
        <v>473</v>
      </c>
      <c r="B127" s="59">
        <v>16</v>
      </c>
      <c r="C127" s="59">
        <v>9</v>
      </c>
      <c r="D127" s="59">
        <v>23</v>
      </c>
      <c r="E127" s="59">
        <v>13</v>
      </c>
      <c r="F127" s="59">
        <v>8</v>
      </c>
      <c r="G127" s="59">
        <v>17</v>
      </c>
      <c r="H127" s="59">
        <v>13</v>
      </c>
      <c r="I127" s="59">
        <v>8</v>
      </c>
      <c r="J127" s="59">
        <v>17</v>
      </c>
      <c r="K127" s="1">
        <f t="shared" si="2"/>
        <v>14</v>
      </c>
      <c r="L127" s="1">
        <f t="shared" si="2"/>
        <v>8.3333333333333339</v>
      </c>
      <c r="M127" s="1">
        <f t="shared" si="2"/>
        <v>19</v>
      </c>
      <c r="N127" s="59"/>
      <c r="O127" s="59"/>
      <c r="P127" s="59"/>
      <c r="Q127" s="59"/>
    </row>
    <row r="128" spans="1:17">
      <c r="A128" s="25" t="s">
        <v>474</v>
      </c>
      <c r="B128" s="59">
        <v>16</v>
      </c>
      <c r="C128" s="59">
        <v>10</v>
      </c>
      <c r="D128" s="59">
        <v>23</v>
      </c>
      <c r="E128" s="59">
        <v>16</v>
      </c>
      <c r="F128" s="59">
        <v>14</v>
      </c>
      <c r="G128" s="59">
        <v>18</v>
      </c>
      <c r="H128" s="59">
        <v>16</v>
      </c>
      <c r="I128" s="59">
        <v>14</v>
      </c>
      <c r="J128" s="59">
        <v>18</v>
      </c>
      <c r="K128" s="1">
        <f t="shared" si="2"/>
        <v>16</v>
      </c>
      <c r="L128" s="1">
        <f t="shared" si="2"/>
        <v>12.666666666666666</v>
      </c>
      <c r="M128" s="1">
        <f t="shared" si="2"/>
        <v>19.666666666666668</v>
      </c>
      <c r="N128" s="59"/>
      <c r="O128" s="59"/>
      <c r="P128" s="59"/>
      <c r="Q128" s="59"/>
    </row>
    <row r="129" spans="1:17">
      <c r="A129" s="25" t="s">
        <v>475</v>
      </c>
      <c r="B129" s="59">
        <v>16</v>
      </c>
      <c r="C129" s="59">
        <v>10</v>
      </c>
      <c r="D129" s="59">
        <v>22</v>
      </c>
      <c r="E129" s="59">
        <v>16</v>
      </c>
      <c r="F129" s="59">
        <v>14</v>
      </c>
      <c r="G129" s="59">
        <v>18</v>
      </c>
      <c r="H129" s="59">
        <v>16</v>
      </c>
      <c r="I129" s="59">
        <v>14</v>
      </c>
      <c r="J129" s="59">
        <v>18</v>
      </c>
      <c r="K129" s="1">
        <f t="shared" si="2"/>
        <v>16</v>
      </c>
      <c r="L129" s="1">
        <f t="shared" si="2"/>
        <v>12.666666666666666</v>
      </c>
      <c r="M129" s="1">
        <f t="shared" si="2"/>
        <v>19.333333333333332</v>
      </c>
      <c r="N129" s="59"/>
      <c r="O129" s="59"/>
      <c r="P129" s="59"/>
      <c r="Q129" s="59"/>
    </row>
    <row r="130" spans="1:17">
      <c r="A130" s="25" t="s">
        <v>476</v>
      </c>
      <c r="B130" s="59">
        <v>17</v>
      </c>
      <c r="C130" s="59">
        <v>5</v>
      </c>
      <c r="D130" s="59">
        <v>26</v>
      </c>
      <c r="E130" s="59">
        <v>17</v>
      </c>
      <c r="F130" s="59">
        <v>13</v>
      </c>
      <c r="G130" s="59">
        <v>21</v>
      </c>
      <c r="H130" s="59">
        <v>17</v>
      </c>
      <c r="I130" s="59">
        <v>13</v>
      </c>
      <c r="J130" s="59">
        <v>21</v>
      </c>
      <c r="K130" s="1">
        <f t="shared" si="2"/>
        <v>17</v>
      </c>
      <c r="L130" s="1">
        <f t="shared" si="2"/>
        <v>10.333333333333334</v>
      </c>
      <c r="M130" s="1">
        <f t="shared" si="2"/>
        <v>22.666666666666668</v>
      </c>
      <c r="N130" s="59"/>
      <c r="O130" s="59"/>
      <c r="P130" s="59"/>
      <c r="Q130" s="59"/>
    </row>
    <row r="131" spans="1:17">
      <c r="A131" s="25" t="s">
        <v>477</v>
      </c>
      <c r="B131" s="59">
        <v>17</v>
      </c>
      <c r="C131" s="59">
        <v>8</v>
      </c>
      <c r="D131" s="59">
        <v>25</v>
      </c>
      <c r="E131" s="59">
        <v>18</v>
      </c>
      <c r="F131" s="59">
        <v>11</v>
      </c>
      <c r="G131" s="59">
        <v>24</v>
      </c>
      <c r="H131" s="59">
        <v>18</v>
      </c>
      <c r="I131" s="59">
        <v>11</v>
      </c>
      <c r="J131" s="59">
        <v>24</v>
      </c>
      <c r="K131" s="1">
        <f t="shared" ref="K131:M194" si="3">AVERAGE(B131,E131,H131)</f>
        <v>17.666666666666668</v>
      </c>
      <c r="L131" s="1">
        <f t="shared" si="3"/>
        <v>10</v>
      </c>
      <c r="M131" s="1">
        <f t="shared" si="3"/>
        <v>24.333333333333332</v>
      </c>
      <c r="N131" s="59"/>
      <c r="O131" s="59"/>
      <c r="P131" s="59"/>
      <c r="Q131" s="59"/>
    </row>
    <row r="132" spans="1:17">
      <c r="A132" s="25" t="s">
        <v>478</v>
      </c>
      <c r="B132" s="59">
        <v>18</v>
      </c>
      <c r="C132" s="59">
        <v>11</v>
      </c>
      <c r="D132" s="59">
        <v>25</v>
      </c>
      <c r="E132" s="59">
        <v>17</v>
      </c>
      <c r="F132" s="59">
        <v>8</v>
      </c>
      <c r="G132" s="59">
        <v>26</v>
      </c>
      <c r="H132" s="59">
        <v>17</v>
      </c>
      <c r="I132" s="59">
        <v>8</v>
      </c>
      <c r="J132" s="59">
        <v>26</v>
      </c>
      <c r="K132" s="1">
        <f t="shared" si="3"/>
        <v>17.333333333333332</v>
      </c>
      <c r="L132" s="1">
        <f t="shared" si="3"/>
        <v>9</v>
      </c>
      <c r="M132" s="1">
        <f t="shared" si="3"/>
        <v>25.666666666666668</v>
      </c>
      <c r="N132" s="59"/>
      <c r="O132" s="59"/>
      <c r="P132" s="59"/>
      <c r="Q132" s="59"/>
    </row>
    <row r="133" spans="1:17">
      <c r="A133" s="25" t="s">
        <v>479</v>
      </c>
      <c r="B133" s="59">
        <v>18</v>
      </c>
      <c r="C133" s="59">
        <v>14</v>
      </c>
      <c r="D133" s="59">
        <v>23</v>
      </c>
      <c r="E133" s="59">
        <v>19</v>
      </c>
      <c r="F133" s="59">
        <v>10</v>
      </c>
      <c r="G133" s="59">
        <v>27</v>
      </c>
      <c r="H133" s="59">
        <v>19</v>
      </c>
      <c r="I133" s="59">
        <v>10</v>
      </c>
      <c r="J133" s="59">
        <v>27</v>
      </c>
      <c r="K133" s="1">
        <f t="shared" si="3"/>
        <v>18.666666666666668</v>
      </c>
      <c r="L133" s="1">
        <f t="shared" si="3"/>
        <v>11.333333333333334</v>
      </c>
      <c r="M133" s="1">
        <f t="shared" si="3"/>
        <v>25.666666666666668</v>
      </c>
      <c r="N133" s="59"/>
      <c r="O133" s="59"/>
      <c r="P133" s="59"/>
      <c r="Q133" s="59"/>
    </row>
    <row r="134" spans="1:17">
      <c r="A134" s="25" t="s">
        <v>480</v>
      </c>
      <c r="B134" s="59">
        <v>18</v>
      </c>
      <c r="C134" s="59">
        <v>16</v>
      </c>
      <c r="D134" s="59">
        <v>23</v>
      </c>
      <c r="E134" s="59">
        <v>18</v>
      </c>
      <c r="F134" s="59">
        <v>8</v>
      </c>
      <c r="G134" s="59">
        <v>27</v>
      </c>
      <c r="H134" s="59">
        <v>18</v>
      </c>
      <c r="I134" s="59">
        <v>8</v>
      </c>
      <c r="J134" s="59">
        <v>27</v>
      </c>
      <c r="K134" s="1">
        <f t="shared" si="3"/>
        <v>18</v>
      </c>
      <c r="L134" s="1">
        <f t="shared" si="3"/>
        <v>10.666666666666666</v>
      </c>
      <c r="M134" s="1">
        <f t="shared" si="3"/>
        <v>25.666666666666668</v>
      </c>
      <c r="N134" s="59"/>
      <c r="O134" s="59"/>
      <c r="P134" s="59"/>
      <c r="Q134" s="59"/>
    </row>
    <row r="135" spans="1:17">
      <c r="A135" s="25" t="s">
        <v>481</v>
      </c>
      <c r="B135" s="59">
        <v>19</v>
      </c>
      <c r="C135" s="59">
        <v>11</v>
      </c>
      <c r="D135" s="59">
        <v>26</v>
      </c>
      <c r="E135" s="59">
        <v>19</v>
      </c>
      <c r="F135" s="59">
        <v>8</v>
      </c>
      <c r="G135" s="59">
        <v>27</v>
      </c>
      <c r="H135" s="59">
        <v>19</v>
      </c>
      <c r="I135" s="59">
        <v>8</v>
      </c>
      <c r="J135" s="59">
        <v>27</v>
      </c>
      <c r="K135" s="1">
        <f t="shared" si="3"/>
        <v>19</v>
      </c>
      <c r="L135" s="1">
        <f t="shared" si="3"/>
        <v>9</v>
      </c>
      <c r="M135" s="1">
        <f t="shared" si="3"/>
        <v>26.666666666666668</v>
      </c>
      <c r="N135" s="59"/>
      <c r="O135" s="59"/>
      <c r="P135" s="59"/>
      <c r="Q135" s="59"/>
    </row>
    <row r="136" spans="1:17">
      <c r="A136" s="25" t="s">
        <v>482</v>
      </c>
      <c r="B136" s="59">
        <v>21</v>
      </c>
      <c r="C136" s="59">
        <v>16</v>
      </c>
      <c r="D136" s="59">
        <v>29</v>
      </c>
      <c r="E136" s="59">
        <v>18</v>
      </c>
      <c r="F136" s="59">
        <v>7</v>
      </c>
      <c r="G136" s="59">
        <v>27</v>
      </c>
      <c r="H136" s="59">
        <v>18</v>
      </c>
      <c r="I136" s="59">
        <v>7</v>
      </c>
      <c r="J136" s="59">
        <v>27</v>
      </c>
      <c r="K136" s="1">
        <f t="shared" si="3"/>
        <v>19</v>
      </c>
      <c r="L136" s="1">
        <f t="shared" si="3"/>
        <v>10</v>
      </c>
      <c r="M136" s="1">
        <f t="shared" si="3"/>
        <v>27.666666666666668</v>
      </c>
      <c r="N136" s="59"/>
      <c r="O136" s="59"/>
      <c r="P136" s="59"/>
      <c r="Q136" s="59"/>
    </row>
    <row r="137" spans="1:17">
      <c r="A137" s="25" t="s">
        <v>483</v>
      </c>
      <c r="B137" s="59">
        <v>19</v>
      </c>
      <c r="C137" s="59">
        <v>15</v>
      </c>
      <c r="D137" s="59">
        <v>22</v>
      </c>
      <c r="E137" s="59">
        <v>19</v>
      </c>
      <c r="F137" s="59">
        <v>10</v>
      </c>
      <c r="G137" s="59">
        <v>28</v>
      </c>
      <c r="H137" s="59">
        <v>19</v>
      </c>
      <c r="I137" s="59">
        <v>10</v>
      </c>
      <c r="J137" s="59">
        <v>28</v>
      </c>
      <c r="K137" s="1">
        <f t="shared" si="3"/>
        <v>19</v>
      </c>
      <c r="L137" s="1">
        <f t="shared" si="3"/>
        <v>11.666666666666666</v>
      </c>
      <c r="M137" s="1">
        <f t="shared" si="3"/>
        <v>26</v>
      </c>
      <c r="N137" s="59"/>
      <c r="O137" s="59"/>
      <c r="P137" s="59"/>
      <c r="Q137" s="59"/>
    </row>
    <row r="138" spans="1:17">
      <c r="A138" s="25" t="s">
        <v>484</v>
      </c>
      <c r="B138" s="59">
        <v>16</v>
      </c>
      <c r="C138" s="59">
        <v>13</v>
      </c>
      <c r="D138" s="59">
        <v>20</v>
      </c>
      <c r="E138" s="59">
        <v>21</v>
      </c>
      <c r="F138" s="59">
        <v>12</v>
      </c>
      <c r="G138" s="59">
        <v>28</v>
      </c>
      <c r="H138" s="59">
        <v>21</v>
      </c>
      <c r="I138" s="59">
        <v>12</v>
      </c>
      <c r="J138" s="59">
        <v>28</v>
      </c>
      <c r="K138" s="1">
        <f t="shared" si="3"/>
        <v>19.333333333333332</v>
      </c>
      <c r="L138" s="1">
        <f t="shared" si="3"/>
        <v>12.333333333333334</v>
      </c>
      <c r="M138" s="1">
        <f t="shared" si="3"/>
        <v>25.333333333333332</v>
      </c>
      <c r="N138" s="59"/>
      <c r="O138" s="59"/>
      <c r="P138" s="59"/>
      <c r="Q138" s="59"/>
    </row>
    <row r="139" spans="1:17">
      <c r="A139" s="25" t="s">
        <v>485</v>
      </c>
      <c r="B139" s="59">
        <v>23</v>
      </c>
      <c r="C139" s="59">
        <v>16</v>
      </c>
      <c r="D139" s="59">
        <v>29</v>
      </c>
      <c r="E139" s="59">
        <v>20</v>
      </c>
      <c r="F139" s="59">
        <v>11</v>
      </c>
      <c r="G139" s="59">
        <v>29</v>
      </c>
      <c r="H139" s="59">
        <v>20</v>
      </c>
      <c r="I139" s="59">
        <v>11</v>
      </c>
      <c r="J139" s="59">
        <v>29</v>
      </c>
      <c r="K139" s="1">
        <f t="shared" si="3"/>
        <v>21</v>
      </c>
      <c r="L139" s="1">
        <f t="shared" si="3"/>
        <v>12.666666666666666</v>
      </c>
      <c r="M139" s="1">
        <f t="shared" si="3"/>
        <v>29</v>
      </c>
      <c r="N139" s="59"/>
      <c r="O139" s="59"/>
      <c r="P139" s="59"/>
      <c r="Q139" s="59"/>
    </row>
    <row r="140" spans="1:17">
      <c r="A140" s="25" t="s">
        <v>486</v>
      </c>
      <c r="B140" s="59">
        <v>19</v>
      </c>
      <c r="C140" s="59">
        <v>16</v>
      </c>
      <c r="D140" s="59">
        <v>22</v>
      </c>
      <c r="E140" s="59">
        <v>21</v>
      </c>
      <c r="F140" s="59">
        <v>14</v>
      </c>
      <c r="G140" s="59">
        <v>27</v>
      </c>
      <c r="H140" s="59">
        <v>21</v>
      </c>
      <c r="I140" s="59">
        <v>14</v>
      </c>
      <c r="J140" s="59">
        <v>27</v>
      </c>
      <c r="K140" s="1">
        <f t="shared" si="3"/>
        <v>20.333333333333332</v>
      </c>
      <c r="L140" s="1">
        <f t="shared" si="3"/>
        <v>14.666666666666666</v>
      </c>
      <c r="M140" s="1">
        <f t="shared" si="3"/>
        <v>25.333333333333332</v>
      </c>
      <c r="N140" s="59"/>
      <c r="O140" s="59"/>
      <c r="P140" s="59"/>
      <c r="Q140" s="59"/>
    </row>
    <row r="141" spans="1:17">
      <c r="A141" s="25" t="s">
        <v>487</v>
      </c>
      <c r="B141" s="59">
        <v>20</v>
      </c>
      <c r="C141" s="59">
        <v>16</v>
      </c>
      <c r="D141" s="59">
        <v>26</v>
      </c>
      <c r="E141" s="59">
        <v>21</v>
      </c>
      <c r="F141" s="59">
        <v>12</v>
      </c>
      <c r="G141" s="59">
        <v>28</v>
      </c>
      <c r="H141" s="59">
        <v>21</v>
      </c>
      <c r="I141" s="59">
        <v>12</v>
      </c>
      <c r="J141" s="59">
        <v>28</v>
      </c>
      <c r="K141" s="1">
        <f t="shared" si="3"/>
        <v>20.666666666666668</v>
      </c>
      <c r="L141" s="1">
        <f t="shared" si="3"/>
        <v>13.333333333333334</v>
      </c>
      <c r="M141" s="1">
        <f t="shared" si="3"/>
        <v>27.333333333333332</v>
      </c>
      <c r="N141" s="59"/>
      <c r="O141" s="59"/>
      <c r="P141" s="59"/>
      <c r="Q141" s="59"/>
    </row>
    <row r="142" spans="1:17">
      <c r="A142" s="25" t="s">
        <v>488</v>
      </c>
      <c r="B142" s="59">
        <v>16</v>
      </c>
      <c r="C142" s="59">
        <v>14</v>
      </c>
      <c r="D142" s="59">
        <v>18</v>
      </c>
      <c r="E142" s="59">
        <v>20</v>
      </c>
      <c r="F142" s="59">
        <v>11</v>
      </c>
      <c r="G142" s="59">
        <v>29</v>
      </c>
      <c r="H142" s="59">
        <v>20</v>
      </c>
      <c r="I142" s="59">
        <v>11</v>
      </c>
      <c r="J142" s="59">
        <v>29</v>
      </c>
      <c r="K142" s="1">
        <f t="shared" si="3"/>
        <v>18.666666666666668</v>
      </c>
      <c r="L142" s="1">
        <f t="shared" si="3"/>
        <v>12</v>
      </c>
      <c r="M142" s="1">
        <f t="shared" si="3"/>
        <v>25.333333333333332</v>
      </c>
      <c r="N142" s="59"/>
      <c r="O142" s="59"/>
      <c r="P142" s="59"/>
      <c r="Q142" s="59"/>
    </row>
    <row r="143" spans="1:17">
      <c r="A143" s="25" t="s">
        <v>489</v>
      </c>
      <c r="B143" s="59">
        <v>18</v>
      </c>
      <c r="C143" s="59">
        <v>12</v>
      </c>
      <c r="D143" s="59">
        <v>23</v>
      </c>
      <c r="E143" s="59">
        <v>20</v>
      </c>
      <c r="F143" s="59">
        <v>11</v>
      </c>
      <c r="G143" s="59">
        <v>29</v>
      </c>
      <c r="H143" s="59">
        <v>20</v>
      </c>
      <c r="I143" s="59">
        <v>11</v>
      </c>
      <c r="J143" s="59">
        <v>29</v>
      </c>
      <c r="K143" s="1">
        <f t="shared" si="3"/>
        <v>19.333333333333332</v>
      </c>
      <c r="L143" s="1">
        <f t="shared" si="3"/>
        <v>11.333333333333334</v>
      </c>
      <c r="M143" s="1">
        <f t="shared" si="3"/>
        <v>27</v>
      </c>
      <c r="N143" s="59"/>
      <c r="O143" s="59"/>
      <c r="P143" s="59"/>
      <c r="Q143" s="59"/>
    </row>
    <row r="144" spans="1:17">
      <c r="A144" s="25" t="s">
        <v>490</v>
      </c>
      <c r="B144" s="59">
        <v>19</v>
      </c>
      <c r="C144" s="59">
        <v>9</v>
      </c>
      <c r="D144" s="59">
        <v>27</v>
      </c>
      <c r="E144" s="59">
        <v>22</v>
      </c>
      <c r="F144" s="59">
        <v>11</v>
      </c>
      <c r="G144" s="59">
        <v>29</v>
      </c>
      <c r="H144" s="59">
        <v>22</v>
      </c>
      <c r="I144" s="59">
        <v>11</v>
      </c>
      <c r="J144" s="59">
        <v>29</v>
      </c>
      <c r="K144" s="1">
        <f t="shared" si="3"/>
        <v>21</v>
      </c>
      <c r="L144" s="1">
        <f t="shared" si="3"/>
        <v>10.333333333333334</v>
      </c>
      <c r="M144" s="1">
        <f t="shared" si="3"/>
        <v>28.333333333333332</v>
      </c>
      <c r="N144" s="59"/>
      <c r="O144" s="59"/>
      <c r="P144" s="59"/>
      <c r="Q144" s="59"/>
    </row>
    <row r="145" spans="1:17">
      <c r="A145" s="25" t="s">
        <v>491</v>
      </c>
      <c r="B145" s="59">
        <v>20</v>
      </c>
      <c r="C145" s="59">
        <v>11</v>
      </c>
      <c r="D145" s="59">
        <v>29</v>
      </c>
      <c r="E145" s="59">
        <v>22</v>
      </c>
      <c r="F145" s="59">
        <v>14</v>
      </c>
      <c r="G145" s="59">
        <v>31</v>
      </c>
      <c r="H145" s="59">
        <v>22</v>
      </c>
      <c r="I145" s="59">
        <v>14</v>
      </c>
      <c r="J145" s="59">
        <v>31</v>
      </c>
      <c r="K145" s="1">
        <f t="shared" si="3"/>
        <v>21.333333333333332</v>
      </c>
      <c r="L145" s="1">
        <f t="shared" si="3"/>
        <v>13</v>
      </c>
      <c r="M145" s="1">
        <f t="shared" si="3"/>
        <v>30.333333333333332</v>
      </c>
      <c r="N145" s="59"/>
      <c r="O145" s="59"/>
      <c r="P145" s="59"/>
      <c r="Q145" s="59"/>
    </row>
    <row r="146" spans="1:17">
      <c r="A146" s="25" t="s">
        <v>492</v>
      </c>
      <c r="B146" s="59">
        <v>20</v>
      </c>
      <c r="C146" s="59">
        <v>13</v>
      </c>
      <c r="D146" s="59">
        <v>25</v>
      </c>
      <c r="E146" s="59">
        <v>23</v>
      </c>
      <c r="F146" s="59">
        <v>14</v>
      </c>
      <c r="G146" s="59">
        <v>30</v>
      </c>
      <c r="H146" s="59">
        <v>23</v>
      </c>
      <c r="I146" s="59">
        <v>14</v>
      </c>
      <c r="J146" s="59">
        <v>30</v>
      </c>
      <c r="K146" s="1">
        <f t="shared" si="3"/>
        <v>22</v>
      </c>
      <c r="L146" s="1">
        <f t="shared" si="3"/>
        <v>13.666666666666666</v>
      </c>
      <c r="M146" s="1">
        <f t="shared" si="3"/>
        <v>28.333333333333332</v>
      </c>
      <c r="N146" s="59"/>
      <c r="O146" s="59"/>
      <c r="P146" s="59"/>
      <c r="Q146" s="59"/>
    </row>
    <row r="147" spans="1:17">
      <c r="A147" s="25" t="s">
        <v>493</v>
      </c>
      <c r="B147" s="59">
        <v>20</v>
      </c>
      <c r="C147" s="59">
        <v>12</v>
      </c>
      <c r="D147" s="59">
        <v>26</v>
      </c>
      <c r="E147" s="59">
        <v>23</v>
      </c>
      <c r="F147" s="59">
        <v>15</v>
      </c>
      <c r="G147" s="59">
        <v>31</v>
      </c>
      <c r="H147" s="59">
        <v>23</v>
      </c>
      <c r="I147" s="59">
        <v>15</v>
      </c>
      <c r="J147" s="59">
        <v>31</v>
      </c>
      <c r="K147" s="1">
        <f t="shared" si="3"/>
        <v>22</v>
      </c>
      <c r="L147" s="1">
        <f t="shared" si="3"/>
        <v>14</v>
      </c>
      <c r="M147" s="1">
        <f t="shared" si="3"/>
        <v>29.333333333333332</v>
      </c>
      <c r="N147" s="59"/>
      <c r="O147" s="59"/>
      <c r="P147" s="59"/>
      <c r="Q147" s="59"/>
    </row>
    <row r="148" spans="1:17">
      <c r="A148" s="25" t="s">
        <v>494</v>
      </c>
      <c r="B148" s="59">
        <v>18</v>
      </c>
      <c r="C148" s="59">
        <v>11</v>
      </c>
      <c r="D148" s="59">
        <v>22</v>
      </c>
      <c r="E148" s="59">
        <v>23</v>
      </c>
      <c r="F148" s="59">
        <v>16</v>
      </c>
      <c r="G148" s="59">
        <v>32</v>
      </c>
      <c r="H148" s="59">
        <v>23</v>
      </c>
      <c r="I148" s="59">
        <v>16</v>
      </c>
      <c r="J148" s="59">
        <v>32</v>
      </c>
      <c r="K148" s="1">
        <f t="shared" si="3"/>
        <v>21.333333333333332</v>
      </c>
      <c r="L148" s="1">
        <f t="shared" si="3"/>
        <v>14.333333333333334</v>
      </c>
      <c r="M148" s="1">
        <f t="shared" si="3"/>
        <v>28.666666666666668</v>
      </c>
      <c r="N148" s="59"/>
      <c r="O148" s="59"/>
      <c r="P148" s="59"/>
      <c r="Q148" s="59"/>
    </row>
    <row r="149" spans="1:17">
      <c r="A149" s="25" t="s">
        <v>495</v>
      </c>
      <c r="B149" s="59">
        <v>17</v>
      </c>
      <c r="C149" s="59">
        <v>11</v>
      </c>
      <c r="D149" s="59">
        <v>21</v>
      </c>
      <c r="E149" s="59">
        <v>24</v>
      </c>
      <c r="F149" s="59">
        <v>20</v>
      </c>
      <c r="G149" s="59">
        <v>33</v>
      </c>
      <c r="H149" s="59">
        <v>24</v>
      </c>
      <c r="I149" s="59">
        <v>20</v>
      </c>
      <c r="J149" s="59">
        <v>33</v>
      </c>
      <c r="K149" s="1">
        <f t="shared" si="3"/>
        <v>21.666666666666668</v>
      </c>
      <c r="L149" s="1">
        <f t="shared" si="3"/>
        <v>17</v>
      </c>
      <c r="M149" s="1">
        <f t="shared" si="3"/>
        <v>29</v>
      </c>
      <c r="N149" s="59"/>
      <c r="O149" s="59"/>
      <c r="P149" s="59"/>
      <c r="Q149" s="59"/>
    </row>
    <row r="150" spans="1:17">
      <c r="A150" s="25" t="s">
        <v>496</v>
      </c>
      <c r="B150" s="59">
        <v>16</v>
      </c>
      <c r="C150" s="59">
        <v>7</v>
      </c>
      <c r="D150" s="59">
        <v>23</v>
      </c>
      <c r="E150" s="59">
        <v>22</v>
      </c>
      <c r="F150" s="59">
        <v>17</v>
      </c>
      <c r="G150" s="59">
        <v>33</v>
      </c>
      <c r="H150" s="59">
        <v>22</v>
      </c>
      <c r="I150" s="59">
        <v>17</v>
      </c>
      <c r="J150" s="59">
        <v>33</v>
      </c>
      <c r="K150" s="1">
        <f t="shared" si="3"/>
        <v>20</v>
      </c>
      <c r="L150" s="1">
        <f t="shared" si="3"/>
        <v>13.666666666666666</v>
      </c>
      <c r="M150" s="1">
        <f t="shared" si="3"/>
        <v>29.666666666666668</v>
      </c>
      <c r="N150" s="59"/>
      <c r="O150" s="59"/>
      <c r="P150" s="59"/>
      <c r="Q150" s="59"/>
    </row>
    <row r="151" spans="1:17">
      <c r="A151" s="25" t="s">
        <v>497</v>
      </c>
      <c r="B151" s="59">
        <v>13</v>
      </c>
      <c r="C151" s="59">
        <v>11</v>
      </c>
      <c r="D151" s="59">
        <v>15</v>
      </c>
      <c r="E151" s="59">
        <v>21</v>
      </c>
      <c r="F151" s="59">
        <v>16</v>
      </c>
      <c r="G151" s="59">
        <v>27</v>
      </c>
      <c r="H151" s="59">
        <v>21</v>
      </c>
      <c r="I151" s="59">
        <v>16</v>
      </c>
      <c r="J151" s="59">
        <v>27</v>
      </c>
      <c r="K151" s="1">
        <f t="shared" si="3"/>
        <v>18.333333333333332</v>
      </c>
      <c r="L151" s="1">
        <f t="shared" si="3"/>
        <v>14.333333333333334</v>
      </c>
      <c r="M151" s="1">
        <f t="shared" si="3"/>
        <v>23</v>
      </c>
      <c r="N151" s="59"/>
      <c r="O151" s="59"/>
      <c r="P151" s="59"/>
      <c r="Q151" s="59"/>
    </row>
    <row r="152" spans="1:17">
      <c r="A152" s="25" t="s">
        <v>498</v>
      </c>
      <c r="B152" s="59">
        <v>14</v>
      </c>
      <c r="C152" s="59">
        <v>11</v>
      </c>
      <c r="D152" s="59">
        <v>20</v>
      </c>
      <c r="E152" s="59">
        <v>22</v>
      </c>
      <c r="F152" s="59">
        <v>16</v>
      </c>
      <c r="G152" s="59">
        <v>27</v>
      </c>
      <c r="H152" s="59">
        <v>22</v>
      </c>
      <c r="I152" s="59">
        <v>16</v>
      </c>
      <c r="J152" s="59">
        <v>27</v>
      </c>
      <c r="K152" s="1">
        <f t="shared" si="3"/>
        <v>19.333333333333332</v>
      </c>
      <c r="L152" s="1">
        <f t="shared" si="3"/>
        <v>14.333333333333334</v>
      </c>
      <c r="M152" s="1">
        <f t="shared" si="3"/>
        <v>24.666666666666668</v>
      </c>
      <c r="N152" s="59"/>
      <c r="O152" s="59"/>
      <c r="P152" s="59"/>
      <c r="Q152" s="59"/>
    </row>
    <row r="153" spans="1:17">
      <c r="A153" s="25" t="s">
        <v>499</v>
      </c>
      <c r="B153" s="59">
        <v>16</v>
      </c>
      <c r="C153" s="59">
        <v>9</v>
      </c>
      <c r="D153" s="59">
        <v>21</v>
      </c>
      <c r="E153" s="59">
        <v>22</v>
      </c>
      <c r="F153" s="59">
        <v>15</v>
      </c>
      <c r="G153" s="59">
        <v>29</v>
      </c>
      <c r="H153" s="59">
        <v>22</v>
      </c>
      <c r="I153" s="59">
        <v>15</v>
      </c>
      <c r="J153" s="59">
        <v>29</v>
      </c>
      <c r="K153" s="1">
        <f t="shared" si="3"/>
        <v>20</v>
      </c>
      <c r="L153" s="1">
        <f t="shared" si="3"/>
        <v>13</v>
      </c>
      <c r="M153" s="1">
        <f t="shared" si="3"/>
        <v>26.333333333333332</v>
      </c>
      <c r="N153" s="59"/>
      <c r="O153" s="59"/>
      <c r="P153" s="59"/>
      <c r="Q153" s="59"/>
    </row>
    <row r="154" spans="1:17">
      <c r="A154" s="25" t="s">
        <v>500</v>
      </c>
      <c r="B154" s="59">
        <v>17</v>
      </c>
      <c r="C154" s="59">
        <v>10</v>
      </c>
      <c r="D154" s="59">
        <v>22</v>
      </c>
      <c r="E154" s="59">
        <v>24</v>
      </c>
      <c r="F154" s="59">
        <v>16</v>
      </c>
      <c r="G154" s="59">
        <v>31</v>
      </c>
      <c r="H154" s="59">
        <v>24</v>
      </c>
      <c r="I154" s="59">
        <v>16</v>
      </c>
      <c r="J154" s="59">
        <v>31</v>
      </c>
      <c r="K154" s="1">
        <f t="shared" si="3"/>
        <v>21.666666666666668</v>
      </c>
      <c r="L154" s="1">
        <f t="shared" si="3"/>
        <v>14</v>
      </c>
      <c r="M154" s="1">
        <f t="shared" si="3"/>
        <v>28</v>
      </c>
      <c r="N154" s="59"/>
      <c r="O154" s="59"/>
      <c r="P154" s="59"/>
      <c r="Q154" s="59"/>
    </row>
    <row r="155" spans="1:17">
      <c r="A155" s="25" t="s">
        <v>501</v>
      </c>
      <c r="B155" s="59">
        <v>19</v>
      </c>
      <c r="C155" s="59">
        <v>10</v>
      </c>
      <c r="D155" s="59">
        <v>26</v>
      </c>
      <c r="E155" s="59">
        <v>25</v>
      </c>
      <c r="F155" s="59">
        <v>16</v>
      </c>
      <c r="G155" s="59">
        <v>34</v>
      </c>
      <c r="H155" s="59">
        <v>25</v>
      </c>
      <c r="I155" s="59">
        <v>16</v>
      </c>
      <c r="J155" s="59">
        <v>34</v>
      </c>
      <c r="K155" s="1">
        <f t="shared" si="3"/>
        <v>23</v>
      </c>
      <c r="L155" s="1">
        <f t="shared" si="3"/>
        <v>14</v>
      </c>
      <c r="M155" s="1">
        <f t="shared" si="3"/>
        <v>31.333333333333332</v>
      </c>
      <c r="N155" s="59"/>
      <c r="O155" s="59"/>
      <c r="P155" s="59"/>
      <c r="Q155" s="59"/>
    </row>
    <row r="156" spans="1:17">
      <c r="A156" s="25" t="s">
        <v>502</v>
      </c>
      <c r="B156" s="59">
        <v>19</v>
      </c>
      <c r="C156" s="59">
        <v>12</v>
      </c>
      <c r="D156" s="59">
        <v>26</v>
      </c>
      <c r="E156" s="59">
        <v>24</v>
      </c>
      <c r="F156" s="59">
        <v>17</v>
      </c>
      <c r="G156" s="59">
        <v>34</v>
      </c>
      <c r="H156" s="59">
        <v>24</v>
      </c>
      <c r="I156" s="59">
        <v>17</v>
      </c>
      <c r="J156" s="59">
        <v>34</v>
      </c>
      <c r="K156" s="1">
        <f t="shared" si="3"/>
        <v>22.333333333333332</v>
      </c>
      <c r="L156" s="1">
        <f t="shared" si="3"/>
        <v>15.333333333333334</v>
      </c>
      <c r="M156" s="1">
        <f t="shared" si="3"/>
        <v>31.333333333333332</v>
      </c>
      <c r="N156" s="59"/>
      <c r="O156" s="59"/>
      <c r="P156" s="59"/>
      <c r="Q156" s="59"/>
    </row>
    <row r="157" spans="1:17">
      <c r="A157" s="25" t="s">
        <v>503</v>
      </c>
      <c r="B157" s="59">
        <v>18</v>
      </c>
      <c r="C157" s="59">
        <v>13</v>
      </c>
      <c r="D157" s="59">
        <v>24</v>
      </c>
      <c r="E157" s="59">
        <v>26</v>
      </c>
      <c r="F157" s="59">
        <v>18</v>
      </c>
      <c r="G157" s="59">
        <v>34</v>
      </c>
      <c r="H157" s="59">
        <v>26</v>
      </c>
      <c r="I157" s="59">
        <v>18</v>
      </c>
      <c r="J157" s="59">
        <v>34</v>
      </c>
      <c r="K157" s="1">
        <f t="shared" si="3"/>
        <v>23.333333333333332</v>
      </c>
      <c r="L157" s="1">
        <f t="shared" si="3"/>
        <v>16.333333333333332</v>
      </c>
      <c r="M157" s="1">
        <f t="shared" si="3"/>
        <v>30.666666666666668</v>
      </c>
      <c r="N157" s="59"/>
      <c r="O157" s="59"/>
      <c r="P157" s="59"/>
      <c r="Q157" s="59"/>
    </row>
    <row r="158" spans="1:17">
      <c r="A158" s="25" t="s">
        <v>504</v>
      </c>
      <c r="B158" s="59">
        <v>17</v>
      </c>
      <c r="C158" s="59">
        <v>14</v>
      </c>
      <c r="D158" s="59">
        <v>20</v>
      </c>
      <c r="E158" s="59">
        <v>25</v>
      </c>
      <c r="F158" s="59">
        <v>18</v>
      </c>
      <c r="G158" s="59">
        <v>31</v>
      </c>
      <c r="H158" s="59">
        <v>25</v>
      </c>
      <c r="I158" s="59">
        <v>18</v>
      </c>
      <c r="J158" s="59">
        <v>31</v>
      </c>
      <c r="K158" s="1">
        <f t="shared" si="3"/>
        <v>22.333333333333332</v>
      </c>
      <c r="L158" s="1">
        <f t="shared" si="3"/>
        <v>16.666666666666668</v>
      </c>
      <c r="M158" s="1">
        <f t="shared" si="3"/>
        <v>27.333333333333332</v>
      </c>
      <c r="N158" s="59"/>
      <c r="O158" s="59"/>
      <c r="P158" s="59"/>
      <c r="Q158" s="59"/>
    </row>
    <row r="159" spans="1:17">
      <c r="A159" s="25" t="s">
        <v>505</v>
      </c>
      <c r="B159" s="59">
        <v>19</v>
      </c>
      <c r="C159" s="59">
        <v>13</v>
      </c>
      <c r="D159" s="59">
        <v>26</v>
      </c>
      <c r="E159" s="59">
        <v>24</v>
      </c>
      <c r="F159" s="59">
        <v>14</v>
      </c>
      <c r="G159" s="59">
        <v>31</v>
      </c>
      <c r="H159" s="59">
        <v>24</v>
      </c>
      <c r="I159" s="59">
        <v>14</v>
      </c>
      <c r="J159" s="59">
        <v>31</v>
      </c>
      <c r="K159" s="1">
        <f t="shared" si="3"/>
        <v>22.333333333333332</v>
      </c>
      <c r="L159" s="1">
        <f t="shared" si="3"/>
        <v>13.666666666666666</v>
      </c>
      <c r="M159" s="1">
        <f t="shared" si="3"/>
        <v>29.333333333333332</v>
      </c>
      <c r="N159" s="59"/>
      <c r="O159" s="59"/>
      <c r="P159" s="59"/>
      <c r="Q159" s="59"/>
    </row>
    <row r="160" spans="1:17">
      <c r="A160" s="25" t="s">
        <v>506</v>
      </c>
      <c r="B160" s="59">
        <v>20</v>
      </c>
      <c r="C160" s="59">
        <v>12</v>
      </c>
      <c r="D160" s="59">
        <v>25</v>
      </c>
      <c r="E160" s="59">
        <v>23</v>
      </c>
      <c r="F160" s="59">
        <v>13</v>
      </c>
      <c r="G160" s="59">
        <v>31</v>
      </c>
      <c r="H160" s="59">
        <v>23</v>
      </c>
      <c r="I160" s="59">
        <v>13</v>
      </c>
      <c r="J160" s="59">
        <v>31</v>
      </c>
      <c r="K160" s="1">
        <f t="shared" si="3"/>
        <v>22</v>
      </c>
      <c r="L160" s="1">
        <f t="shared" si="3"/>
        <v>12.666666666666666</v>
      </c>
      <c r="M160" s="1">
        <f t="shared" si="3"/>
        <v>29</v>
      </c>
      <c r="N160" s="59"/>
      <c r="O160" s="59"/>
      <c r="P160" s="59"/>
      <c r="Q160" s="59"/>
    </row>
    <row r="161" spans="1:17">
      <c r="A161" s="25" t="s">
        <v>507</v>
      </c>
      <c r="B161" s="59">
        <v>17</v>
      </c>
      <c r="C161" s="59">
        <v>15</v>
      </c>
      <c r="D161" s="59">
        <v>19</v>
      </c>
      <c r="E161" s="59">
        <v>22</v>
      </c>
      <c r="F161" s="59">
        <v>14</v>
      </c>
      <c r="G161" s="59">
        <v>29</v>
      </c>
      <c r="H161" s="59">
        <v>22</v>
      </c>
      <c r="I161" s="59">
        <v>14</v>
      </c>
      <c r="J161" s="59">
        <v>29</v>
      </c>
      <c r="K161" s="1">
        <f t="shared" si="3"/>
        <v>20.333333333333332</v>
      </c>
      <c r="L161" s="1">
        <f t="shared" si="3"/>
        <v>14.333333333333334</v>
      </c>
      <c r="M161" s="1">
        <f t="shared" si="3"/>
        <v>25.666666666666668</v>
      </c>
      <c r="N161" s="59"/>
      <c r="O161" s="59"/>
      <c r="P161" s="59"/>
      <c r="Q161" s="59"/>
    </row>
    <row r="162" spans="1:17">
      <c r="A162" s="25" t="s">
        <v>508</v>
      </c>
      <c r="B162" s="59">
        <v>16</v>
      </c>
      <c r="C162" s="59">
        <v>12</v>
      </c>
      <c r="D162" s="59">
        <v>22</v>
      </c>
      <c r="E162" s="59">
        <v>19</v>
      </c>
      <c r="F162" s="59">
        <v>17</v>
      </c>
      <c r="G162" s="59">
        <v>24</v>
      </c>
      <c r="H162" s="59">
        <v>19</v>
      </c>
      <c r="I162" s="59">
        <v>17</v>
      </c>
      <c r="J162" s="59">
        <v>24</v>
      </c>
      <c r="K162" s="1">
        <f t="shared" si="3"/>
        <v>18</v>
      </c>
      <c r="L162" s="1">
        <f t="shared" si="3"/>
        <v>15.333333333333334</v>
      </c>
      <c r="M162" s="1">
        <f t="shared" si="3"/>
        <v>23.333333333333332</v>
      </c>
      <c r="N162" s="59"/>
      <c r="O162" s="59"/>
      <c r="P162" s="59"/>
      <c r="Q162" s="59"/>
    </row>
    <row r="163" spans="1:17">
      <c r="A163" s="25" t="s">
        <v>509</v>
      </c>
      <c r="B163" s="59">
        <v>17</v>
      </c>
      <c r="C163" s="59">
        <v>14</v>
      </c>
      <c r="D163" s="59">
        <v>21</v>
      </c>
      <c r="E163" s="59">
        <v>21</v>
      </c>
      <c r="F163" s="59">
        <v>17</v>
      </c>
      <c r="G163" s="59">
        <v>24</v>
      </c>
      <c r="H163" s="59">
        <v>21</v>
      </c>
      <c r="I163" s="59">
        <v>17</v>
      </c>
      <c r="J163" s="59">
        <v>24</v>
      </c>
      <c r="K163" s="1">
        <f t="shared" si="3"/>
        <v>19.666666666666668</v>
      </c>
      <c r="L163" s="1">
        <f t="shared" si="3"/>
        <v>16</v>
      </c>
      <c r="M163" s="1">
        <f t="shared" si="3"/>
        <v>23</v>
      </c>
      <c r="N163" s="59"/>
      <c r="O163" s="59"/>
      <c r="P163" s="59"/>
      <c r="Q163" s="59"/>
    </row>
    <row r="164" spans="1:17">
      <c r="A164" s="25" t="s">
        <v>510</v>
      </c>
      <c r="B164" s="59">
        <v>16</v>
      </c>
      <c r="C164" s="59">
        <v>13</v>
      </c>
      <c r="D164" s="59">
        <v>19</v>
      </c>
      <c r="E164" s="59">
        <v>22</v>
      </c>
      <c r="F164" s="59">
        <v>14</v>
      </c>
      <c r="G164" s="59">
        <v>28</v>
      </c>
      <c r="H164" s="59">
        <v>22</v>
      </c>
      <c r="I164" s="59">
        <v>14</v>
      </c>
      <c r="J164" s="59">
        <v>28</v>
      </c>
      <c r="K164" s="1">
        <f t="shared" si="3"/>
        <v>20</v>
      </c>
      <c r="L164" s="1">
        <f t="shared" si="3"/>
        <v>13.666666666666666</v>
      </c>
      <c r="M164" s="1">
        <f t="shared" si="3"/>
        <v>25</v>
      </c>
      <c r="N164" s="59"/>
      <c r="O164" s="59"/>
      <c r="P164" s="59"/>
      <c r="Q164" s="59"/>
    </row>
    <row r="165" spans="1:17">
      <c r="A165" s="25" t="s">
        <v>511</v>
      </c>
      <c r="B165" s="59">
        <v>18</v>
      </c>
      <c r="C165" s="59">
        <v>10</v>
      </c>
      <c r="D165" s="59">
        <v>25</v>
      </c>
      <c r="E165" s="59">
        <v>23</v>
      </c>
      <c r="F165" s="59">
        <v>14</v>
      </c>
      <c r="G165" s="59">
        <v>29</v>
      </c>
      <c r="H165" s="59">
        <v>23</v>
      </c>
      <c r="I165" s="59">
        <v>14</v>
      </c>
      <c r="J165" s="59">
        <v>29</v>
      </c>
      <c r="K165" s="1">
        <f t="shared" si="3"/>
        <v>21.333333333333332</v>
      </c>
      <c r="L165" s="1">
        <f t="shared" si="3"/>
        <v>12.666666666666666</v>
      </c>
      <c r="M165" s="1">
        <f t="shared" si="3"/>
        <v>27.666666666666668</v>
      </c>
      <c r="N165" s="59"/>
      <c r="O165" s="59"/>
      <c r="P165" s="59"/>
      <c r="Q165" s="59"/>
    </row>
    <row r="166" spans="1:17">
      <c r="A166" s="25" t="s">
        <v>512</v>
      </c>
      <c r="B166" s="59">
        <v>19</v>
      </c>
      <c r="C166" s="59">
        <v>12</v>
      </c>
      <c r="D166" s="59">
        <v>27</v>
      </c>
      <c r="E166" s="59">
        <v>24</v>
      </c>
      <c r="F166" s="59">
        <v>14</v>
      </c>
      <c r="G166" s="59">
        <v>33</v>
      </c>
      <c r="H166" s="59">
        <v>24</v>
      </c>
      <c r="I166" s="59">
        <v>14</v>
      </c>
      <c r="J166" s="59">
        <v>33</v>
      </c>
      <c r="K166" s="1">
        <f t="shared" si="3"/>
        <v>22.333333333333332</v>
      </c>
      <c r="L166" s="1">
        <f t="shared" si="3"/>
        <v>13.333333333333334</v>
      </c>
      <c r="M166" s="1">
        <f t="shared" si="3"/>
        <v>31</v>
      </c>
      <c r="N166" s="59"/>
      <c r="O166" s="59"/>
      <c r="P166" s="59"/>
      <c r="Q166" s="59"/>
    </row>
    <row r="167" spans="1:17">
      <c r="A167" s="25" t="s">
        <v>513</v>
      </c>
      <c r="B167" s="59">
        <v>17</v>
      </c>
      <c r="C167" s="59">
        <v>14</v>
      </c>
      <c r="D167" s="59">
        <v>20</v>
      </c>
      <c r="E167" s="59">
        <v>25</v>
      </c>
      <c r="F167" s="59">
        <v>16</v>
      </c>
      <c r="G167" s="59">
        <v>33</v>
      </c>
      <c r="H167" s="59">
        <v>25</v>
      </c>
      <c r="I167" s="59">
        <v>16</v>
      </c>
      <c r="J167" s="59">
        <v>33</v>
      </c>
      <c r="K167" s="1">
        <f t="shared" si="3"/>
        <v>22.333333333333332</v>
      </c>
      <c r="L167" s="1">
        <f t="shared" si="3"/>
        <v>15.333333333333334</v>
      </c>
      <c r="M167" s="1">
        <f t="shared" si="3"/>
        <v>28.666666666666668</v>
      </c>
      <c r="N167" s="59"/>
      <c r="O167" s="59"/>
      <c r="P167" s="59"/>
      <c r="Q167" s="59"/>
    </row>
    <row r="168" spans="1:17">
      <c r="A168" s="25" t="s">
        <v>514</v>
      </c>
      <c r="B168" s="59">
        <v>17</v>
      </c>
      <c r="C168" s="59">
        <v>15</v>
      </c>
      <c r="D168" s="59">
        <v>21</v>
      </c>
      <c r="E168" s="59">
        <v>24</v>
      </c>
      <c r="F168" s="59">
        <v>17</v>
      </c>
      <c r="G168" s="59">
        <v>34</v>
      </c>
      <c r="H168" s="59">
        <v>24</v>
      </c>
      <c r="I168" s="59">
        <v>17</v>
      </c>
      <c r="J168" s="59">
        <v>34</v>
      </c>
      <c r="K168" s="1">
        <f t="shared" si="3"/>
        <v>21.666666666666668</v>
      </c>
      <c r="L168" s="1">
        <f t="shared" si="3"/>
        <v>16.333333333333332</v>
      </c>
      <c r="M168" s="1">
        <f t="shared" si="3"/>
        <v>29.666666666666668</v>
      </c>
      <c r="N168" s="59"/>
      <c r="O168" s="59"/>
      <c r="P168" s="59"/>
      <c r="Q168" s="59"/>
    </row>
    <row r="169" spans="1:17">
      <c r="A169" s="25" t="s">
        <v>515</v>
      </c>
      <c r="B169" s="59">
        <v>20</v>
      </c>
      <c r="C169" s="59">
        <v>15</v>
      </c>
      <c r="D169" s="59">
        <v>23</v>
      </c>
      <c r="E169" s="59">
        <v>25</v>
      </c>
      <c r="F169" s="59">
        <v>16</v>
      </c>
      <c r="G169" s="59">
        <v>33</v>
      </c>
      <c r="H169" s="59">
        <v>25</v>
      </c>
      <c r="I169" s="59">
        <v>16</v>
      </c>
      <c r="J169" s="59">
        <v>33</v>
      </c>
      <c r="K169" s="1">
        <f t="shared" si="3"/>
        <v>23.333333333333332</v>
      </c>
      <c r="L169" s="1">
        <f t="shared" si="3"/>
        <v>15.666666666666666</v>
      </c>
      <c r="M169" s="1">
        <f t="shared" si="3"/>
        <v>29.666666666666668</v>
      </c>
      <c r="N169" s="59"/>
      <c r="O169" s="59"/>
      <c r="P169" s="59"/>
      <c r="Q169" s="59"/>
    </row>
    <row r="170" spans="1:17">
      <c r="A170" s="25" t="s">
        <v>516</v>
      </c>
      <c r="B170" s="59">
        <v>20</v>
      </c>
      <c r="C170" s="59">
        <v>14</v>
      </c>
      <c r="D170" s="59">
        <v>25</v>
      </c>
      <c r="E170" s="59">
        <v>25</v>
      </c>
      <c r="F170" s="59">
        <v>18</v>
      </c>
      <c r="G170" s="59">
        <v>32</v>
      </c>
      <c r="H170" s="59">
        <v>25</v>
      </c>
      <c r="I170" s="59">
        <v>18</v>
      </c>
      <c r="J170" s="59">
        <v>32</v>
      </c>
      <c r="K170" s="1">
        <f t="shared" si="3"/>
        <v>23.333333333333332</v>
      </c>
      <c r="L170" s="1">
        <f t="shared" si="3"/>
        <v>16.666666666666668</v>
      </c>
      <c r="M170" s="1">
        <f t="shared" si="3"/>
        <v>29.666666666666668</v>
      </c>
      <c r="N170" s="59"/>
      <c r="O170" s="59"/>
      <c r="P170" s="59"/>
      <c r="Q170" s="59"/>
    </row>
    <row r="171" spans="1:17">
      <c r="A171" s="25" t="s">
        <v>517</v>
      </c>
      <c r="B171" s="59">
        <v>20</v>
      </c>
      <c r="C171" s="59">
        <v>12</v>
      </c>
      <c r="D171" s="59">
        <v>26</v>
      </c>
      <c r="E171" s="59">
        <v>25</v>
      </c>
      <c r="F171" s="59">
        <v>17</v>
      </c>
      <c r="G171" s="59">
        <v>30</v>
      </c>
      <c r="H171" s="59">
        <v>25</v>
      </c>
      <c r="I171" s="59">
        <v>17</v>
      </c>
      <c r="J171" s="59">
        <v>30</v>
      </c>
      <c r="K171" s="1">
        <f t="shared" si="3"/>
        <v>23.333333333333332</v>
      </c>
      <c r="L171" s="1">
        <f t="shared" si="3"/>
        <v>15.333333333333334</v>
      </c>
      <c r="M171" s="1">
        <f t="shared" si="3"/>
        <v>28.666666666666668</v>
      </c>
      <c r="N171" s="59"/>
      <c r="O171" s="59"/>
      <c r="P171" s="59"/>
      <c r="Q171" s="59"/>
    </row>
    <row r="172" spans="1:17">
      <c r="A172" s="25" t="s">
        <v>518</v>
      </c>
      <c r="B172" s="59">
        <v>20</v>
      </c>
      <c r="C172" s="59">
        <v>13</v>
      </c>
      <c r="D172" s="59">
        <v>26</v>
      </c>
      <c r="E172" s="59">
        <v>24</v>
      </c>
      <c r="F172" s="59">
        <v>13</v>
      </c>
      <c r="G172" s="59">
        <v>33</v>
      </c>
      <c r="H172" s="59">
        <v>24</v>
      </c>
      <c r="I172" s="59">
        <v>13</v>
      </c>
      <c r="J172" s="59">
        <v>33</v>
      </c>
      <c r="K172" s="1">
        <f t="shared" si="3"/>
        <v>22.666666666666668</v>
      </c>
      <c r="L172" s="1">
        <f t="shared" si="3"/>
        <v>13</v>
      </c>
      <c r="M172" s="1">
        <f t="shared" si="3"/>
        <v>30.666666666666668</v>
      </c>
      <c r="N172" s="59"/>
      <c r="O172" s="59"/>
      <c r="P172" s="59"/>
      <c r="Q172" s="59"/>
    </row>
    <row r="173" spans="1:17">
      <c r="A173" s="25" t="s">
        <v>519</v>
      </c>
      <c r="B173" s="59">
        <v>19</v>
      </c>
      <c r="C173" s="59">
        <v>11</v>
      </c>
      <c r="D173" s="59">
        <v>26</v>
      </c>
      <c r="E173" s="59">
        <v>25</v>
      </c>
      <c r="F173" s="59">
        <v>15</v>
      </c>
      <c r="G173" s="59">
        <v>34</v>
      </c>
      <c r="H173" s="59">
        <v>25</v>
      </c>
      <c r="I173" s="59">
        <v>15</v>
      </c>
      <c r="J173" s="59">
        <v>34</v>
      </c>
      <c r="K173" s="1">
        <f t="shared" si="3"/>
        <v>23</v>
      </c>
      <c r="L173" s="1">
        <f t="shared" si="3"/>
        <v>13.666666666666666</v>
      </c>
      <c r="M173" s="1">
        <f t="shared" si="3"/>
        <v>31.333333333333332</v>
      </c>
      <c r="N173" s="59"/>
      <c r="O173" s="59"/>
      <c r="P173" s="59"/>
      <c r="Q173" s="59"/>
    </row>
    <row r="174" spans="1:17">
      <c r="A174" s="25" t="s">
        <v>520</v>
      </c>
      <c r="B174" s="59">
        <v>19</v>
      </c>
      <c r="C174" s="59">
        <v>11</v>
      </c>
      <c r="D174" s="59">
        <v>27</v>
      </c>
      <c r="E174" s="59">
        <v>26</v>
      </c>
      <c r="F174" s="59">
        <v>16</v>
      </c>
      <c r="G174" s="59">
        <v>35</v>
      </c>
      <c r="H174" s="59">
        <v>26</v>
      </c>
      <c r="I174" s="59">
        <v>16</v>
      </c>
      <c r="J174" s="59">
        <v>35</v>
      </c>
      <c r="K174" s="1">
        <f t="shared" si="3"/>
        <v>23.666666666666668</v>
      </c>
      <c r="L174" s="1">
        <f t="shared" si="3"/>
        <v>14.333333333333334</v>
      </c>
      <c r="M174" s="1">
        <f t="shared" si="3"/>
        <v>32.333333333333336</v>
      </c>
      <c r="N174" s="59"/>
      <c r="O174" s="59"/>
      <c r="P174" s="59"/>
      <c r="Q174" s="59"/>
    </row>
    <row r="175" spans="1:17">
      <c r="A175" s="25" t="s">
        <v>521</v>
      </c>
      <c r="B175" s="59">
        <v>22</v>
      </c>
      <c r="C175" s="59">
        <v>14</v>
      </c>
      <c r="D175" s="59">
        <v>29</v>
      </c>
      <c r="E175" s="59">
        <v>27</v>
      </c>
      <c r="F175" s="59">
        <v>18</v>
      </c>
      <c r="G175" s="59">
        <v>34</v>
      </c>
      <c r="H175" s="59">
        <v>27</v>
      </c>
      <c r="I175" s="59">
        <v>18</v>
      </c>
      <c r="J175" s="59">
        <v>34</v>
      </c>
      <c r="K175" s="1">
        <f t="shared" si="3"/>
        <v>25.333333333333332</v>
      </c>
      <c r="L175" s="1">
        <f t="shared" si="3"/>
        <v>16.666666666666668</v>
      </c>
      <c r="M175" s="1">
        <f t="shared" si="3"/>
        <v>32.333333333333336</v>
      </c>
      <c r="N175" s="59"/>
      <c r="O175" s="59"/>
      <c r="P175" s="59"/>
      <c r="Q175" s="59"/>
    </row>
    <row r="176" spans="1:17">
      <c r="A176" s="25" t="s">
        <v>522</v>
      </c>
      <c r="B176" s="59">
        <v>23</v>
      </c>
      <c r="C176" s="59">
        <v>14</v>
      </c>
      <c r="D176" s="59">
        <v>29</v>
      </c>
      <c r="E176" s="59">
        <v>25</v>
      </c>
      <c r="F176" s="59">
        <v>17</v>
      </c>
      <c r="G176" s="59">
        <v>31</v>
      </c>
      <c r="H176" s="59">
        <v>25</v>
      </c>
      <c r="I176" s="59">
        <v>17</v>
      </c>
      <c r="J176" s="59">
        <v>31</v>
      </c>
      <c r="K176" s="1">
        <f t="shared" si="3"/>
        <v>24.333333333333332</v>
      </c>
      <c r="L176" s="1">
        <f t="shared" si="3"/>
        <v>16</v>
      </c>
      <c r="M176" s="1">
        <f t="shared" si="3"/>
        <v>30.333333333333332</v>
      </c>
      <c r="N176" s="59"/>
      <c r="O176" s="59"/>
      <c r="P176" s="59"/>
      <c r="Q176" s="59"/>
    </row>
    <row r="177" spans="1:17">
      <c r="A177" s="25" t="s">
        <v>523</v>
      </c>
      <c r="B177" s="59">
        <v>23</v>
      </c>
      <c r="C177" s="59">
        <v>14</v>
      </c>
      <c r="D177" s="59">
        <v>30</v>
      </c>
      <c r="E177" s="59">
        <v>28</v>
      </c>
      <c r="F177" s="59">
        <v>22</v>
      </c>
      <c r="G177" s="59">
        <v>34</v>
      </c>
      <c r="H177" s="59">
        <v>28</v>
      </c>
      <c r="I177" s="59">
        <v>22</v>
      </c>
      <c r="J177" s="59">
        <v>34</v>
      </c>
      <c r="K177" s="1">
        <f t="shared" si="3"/>
        <v>26.333333333333332</v>
      </c>
      <c r="L177" s="1">
        <f t="shared" si="3"/>
        <v>19.333333333333332</v>
      </c>
      <c r="M177" s="1">
        <f t="shared" si="3"/>
        <v>32.666666666666664</v>
      </c>
      <c r="N177" s="59"/>
      <c r="O177" s="59"/>
      <c r="P177" s="59"/>
      <c r="Q177" s="59"/>
    </row>
    <row r="178" spans="1:17">
      <c r="A178" s="25" t="s">
        <v>524</v>
      </c>
      <c r="B178" s="59">
        <v>23</v>
      </c>
      <c r="C178" s="59">
        <v>16</v>
      </c>
      <c r="D178" s="59">
        <v>30</v>
      </c>
      <c r="E178" s="59">
        <v>26</v>
      </c>
      <c r="F178" s="59">
        <v>18</v>
      </c>
      <c r="G178" s="59">
        <v>32</v>
      </c>
      <c r="H178" s="59">
        <v>26</v>
      </c>
      <c r="I178" s="59">
        <v>18</v>
      </c>
      <c r="J178" s="59">
        <v>32</v>
      </c>
      <c r="K178" s="1">
        <f t="shared" si="3"/>
        <v>25</v>
      </c>
      <c r="L178" s="1">
        <f t="shared" si="3"/>
        <v>17.333333333333332</v>
      </c>
      <c r="M178" s="1">
        <f t="shared" si="3"/>
        <v>31.333333333333332</v>
      </c>
      <c r="N178" s="59"/>
      <c r="O178" s="59"/>
      <c r="P178" s="59"/>
      <c r="Q178" s="59"/>
    </row>
    <row r="179" spans="1:17">
      <c r="A179" s="25" t="s">
        <v>525</v>
      </c>
      <c r="B179" s="59">
        <v>24</v>
      </c>
      <c r="C179" s="59">
        <v>16</v>
      </c>
      <c r="D179" s="59">
        <v>32</v>
      </c>
      <c r="E179" s="59">
        <v>25</v>
      </c>
      <c r="F179" s="59">
        <v>19</v>
      </c>
      <c r="G179" s="59">
        <v>36</v>
      </c>
      <c r="H179" s="59">
        <v>25</v>
      </c>
      <c r="I179" s="59">
        <v>19</v>
      </c>
      <c r="J179" s="59">
        <v>36</v>
      </c>
      <c r="K179" s="1">
        <f t="shared" si="3"/>
        <v>24.666666666666668</v>
      </c>
      <c r="L179" s="1">
        <f t="shared" si="3"/>
        <v>18</v>
      </c>
      <c r="M179" s="1">
        <f t="shared" si="3"/>
        <v>34.666666666666664</v>
      </c>
      <c r="N179" s="59"/>
      <c r="O179" s="59"/>
      <c r="P179" s="59"/>
      <c r="Q179" s="59"/>
    </row>
    <row r="180" spans="1:17">
      <c r="A180" s="25" t="s">
        <v>526</v>
      </c>
      <c r="B180" s="59">
        <v>24</v>
      </c>
      <c r="C180" s="59">
        <v>16</v>
      </c>
      <c r="D180" s="59">
        <v>32</v>
      </c>
      <c r="E180" s="59">
        <v>30</v>
      </c>
      <c r="F180" s="59">
        <v>19</v>
      </c>
      <c r="G180" s="59">
        <v>39</v>
      </c>
      <c r="H180" s="59">
        <v>30</v>
      </c>
      <c r="I180" s="59">
        <v>19</v>
      </c>
      <c r="J180" s="59">
        <v>39</v>
      </c>
      <c r="K180" s="1">
        <f t="shared" si="3"/>
        <v>28</v>
      </c>
      <c r="L180" s="1">
        <f t="shared" si="3"/>
        <v>18</v>
      </c>
      <c r="M180" s="1">
        <f t="shared" si="3"/>
        <v>36.666666666666664</v>
      </c>
      <c r="N180" s="59"/>
      <c r="O180" s="59"/>
      <c r="P180" s="59"/>
      <c r="Q180" s="59"/>
    </row>
    <row r="181" spans="1:17">
      <c r="A181" s="25" t="s">
        <v>527</v>
      </c>
      <c r="B181" s="59">
        <v>25</v>
      </c>
      <c r="C181" s="59">
        <v>16</v>
      </c>
      <c r="D181" s="59">
        <v>33</v>
      </c>
      <c r="E181" s="59">
        <v>27</v>
      </c>
      <c r="F181" s="59">
        <v>19</v>
      </c>
      <c r="G181" s="59">
        <v>34</v>
      </c>
      <c r="H181" s="59">
        <v>27</v>
      </c>
      <c r="I181" s="59">
        <v>19</v>
      </c>
      <c r="J181" s="59">
        <v>34</v>
      </c>
      <c r="K181" s="1">
        <f t="shared" si="3"/>
        <v>26.333333333333332</v>
      </c>
      <c r="L181" s="1">
        <f t="shared" si="3"/>
        <v>18</v>
      </c>
      <c r="M181" s="1">
        <f t="shared" si="3"/>
        <v>33.666666666666664</v>
      </c>
      <c r="N181" s="59"/>
      <c r="O181" s="59"/>
      <c r="P181" s="59"/>
      <c r="Q181" s="59"/>
    </row>
    <row r="182" spans="1:17">
      <c r="A182" s="25" t="s">
        <v>528</v>
      </c>
      <c r="B182" s="59">
        <v>25</v>
      </c>
      <c r="C182" s="59">
        <v>17</v>
      </c>
      <c r="D182" s="59">
        <v>33</v>
      </c>
      <c r="E182" s="59">
        <v>26</v>
      </c>
      <c r="F182" s="59">
        <v>22</v>
      </c>
      <c r="G182" s="59">
        <v>32</v>
      </c>
      <c r="H182" s="59">
        <v>26</v>
      </c>
      <c r="I182" s="59">
        <v>22</v>
      </c>
      <c r="J182" s="59">
        <v>32</v>
      </c>
      <c r="K182" s="1">
        <f t="shared" si="3"/>
        <v>25.666666666666668</v>
      </c>
      <c r="L182" s="1">
        <f t="shared" si="3"/>
        <v>20.333333333333332</v>
      </c>
      <c r="M182" s="1">
        <f t="shared" si="3"/>
        <v>32.333333333333336</v>
      </c>
      <c r="N182" s="59"/>
      <c r="O182" s="59"/>
      <c r="P182" s="59"/>
      <c r="Q182" s="59"/>
    </row>
    <row r="183" spans="1:17">
      <c r="A183" s="25" t="s">
        <v>529</v>
      </c>
      <c r="B183" s="59">
        <v>26</v>
      </c>
      <c r="C183" s="59">
        <v>17</v>
      </c>
      <c r="D183" s="59">
        <v>32</v>
      </c>
      <c r="E183" s="59">
        <v>26</v>
      </c>
      <c r="F183" s="59">
        <v>15</v>
      </c>
      <c r="G183" s="59">
        <v>35</v>
      </c>
      <c r="H183" s="59">
        <v>26</v>
      </c>
      <c r="I183" s="59">
        <v>15</v>
      </c>
      <c r="J183" s="59">
        <v>35</v>
      </c>
      <c r="K183" s="1">
        <f t="shared" si="3"/>
        <v>26</v>
      </c>
      <c r="L183" s="1">
        <f t="shared" si="3"/>
        <v>15.666666666666666</v>
      </c>
      <c r="M183" s="1">
        <f t="shared" si="3"/>
        <v>34</v>
      </c>
      <c r="N183" s="59"/>
      <c r="O183" s="59"/>
      <c r="P183" s="59"/>
      <c r="Q183" s="59"/>
    </row>
    <row r="184" spans="1:17">
      <c r="A184" s="25" t="s">
        <v>530</v>
      </c>
      <c r="B184" s="59">
        <v>27</v>
      </c>
      <c r="C184" s="59">
        <v>20</v>
      </c>
      <c r="D184" s="59">
        <v>33</v>
      </c>
      <c r="E184" s="59">
        <v>27</v>
      </c>
      <c r="F184" s="59">
        <v>16</v>
      </c>
      <c r="G184" s="59">
        <v>36</v>
      </c>
      <c r="H184" s="59">
        <v>27</v>
      </c>
      <c r="I184" s="59">
        <v>16</v>
      </c>
      <c r="J184" s="59">
        <v>36</v>
      </c>
      <c r="K184" s="1">
        <f t="shared" si="3"/>
        <v>27</v>
      </c>
      <c r="L184" s="1">
        <f t="shared" si="3"/>
        <v>17.333333333333332</v>
      </c>
      <c r="M184" s="1">
        <f t="shared" si="3"/>
        <v>35</v>
      </c>
      <c r="N184" s="59"/>
      <c r="O184" s="59"/>
      <c r="P184" s="59"/>
      <c r="Q184" s="59"/>
    </row>
    <row r="185" spans="1:17">
      <c r="A185" s="25" t="s">
        <v>531</v>
      </c>
      <c r="B185" s="59">
        <v>26</v>
      </c>
      <c r="C185" s="59">
        <v>19</v>
      </c>
      <c r="D185" s="59">
        <v>34</v>
      </c>
      <c r="E185" s="59">
        <v>28</v>
      </c>
      <c r="F185" s="59">
        <v>17</v>
      </c>
      <c r="G185" s="59">
        <v>35</v>
      </c>
      <c r="H185" s="59">
        <v>28</v>
      </c>
      <c r="I185" s="59">
        <v>17</v>
      </c>
      <c r="J185" s="59">
        <v>35</v>
      </c>
      <c r="K185" s="1">
        <f t="shared" si="3"/>
        <v>27.333333333333332</v>
      </c>
      <c r="L185" s="1">
        <f t="shared" si="3"/>
        <v>17.666666666666668</v>
      </c>
      <c r="M185" s="1">
        <f t="shared" si="3"/>
        <v>34.666666666666664</v>
      </c>
      <c r="N185" s="59"/>
      <c r="O185" s="59"/>
      <c r="P185" s="59"/>
      <c r="Q185" s="59"/>
    </row>
    <row r="186" spans="1:17">
      <c r="A186" s="25" t="s">
        <v>532</v>
      </c>
      <c r="B186" s="59">
        <v>25</v>
      </c>
      <c r="C186" s="59">
        <v>18</v>
      </c>
      <c r="D186" s="59">
        <v>33</v>
      </c>
      <c r="E186" s="59">
        <v>30</v>
      </c>
      <c r="F186" s="59">
        <v>20</v>
      </c>
      <c r="G186" s="59">
        <v>37</v>
      </c>
      <c r="H186" s="59">
        <v>30</v>
      </c>
      <c r="I186" s="59">
        <v>20</v>
      </c>
      <c r="J186" s="59">
        <v>37</v>
      </c>
      <c r="K186" s="1">
        <f t="shared" si="3"/>
        <v>28.333333333333332</v>
      </c>
      <c r="L186" s="1">
        <f t="shared" si="3"/>
        <v>19.333333333333332</v>
      </c>
      <c r="M186" s="1">
        <f t="shared" si="3"/>
        <v>35.666666666666664</v>
      </c>
      <c r="N186" s="59"/>
      <c r="O186" s="59"/>
      <c r="P186" s="59"/>
      <c r="Q186" s="59"/>
    </row>
    <row r="187" spans="1:17">
      <c r="A187" s="25" t="s">
        <v>533</v>
      </c>
      <c r="B187" s="59">
        <v>23</v>
      </c>
      <c r="C187" s="59">
        <v>17</v>
      </c>
      <c r="D187" s="59">
        <v>29</v>
      </c>
      <c r="E187" s="59">
        <v>30</v>
      </c>
      <c r="F187" s="59">
        <v>21</v>
      </c>
      <c r="G187" s="59">
        <v>39</v>
      </c>
      <c r="H187" s="59">
        <v>30</v>
      </c>
      <c r="I187" s="59">
        <v>21</v>
      </c>
      <c r="J187" s="59">
        <v>39</v>
      </c>
      <c r="K187" s="1">
        <f t="shared" si="3"/>
        <v>27.666666666666668</v>
      </c>
      <c r="L187" s="1">
        <f t="shared" si="3"/>
        <v>19.666666666666668</v>
      </c>
      <c r="M187" s="1">
        <f t="shared" si="3"/>
        <v>35.666666666666664</v>
      </c>
      <c r="N187" s="59"/>
      <c r="O187" s="59"/>
      <c r="P187" s="59"/>
      <c r="Q187" s="59"/>
    </row>
    <row r="188" spans="1:17">
      <c r="A188" s="25" t="s">
        <v>534</v>
      </c>
      <c r="B188" s="59">
        <v>23</v>
      </c>
      <c r="C188" s="59">
        <v>14</v>
      </c>
      <c r="D188" s="59">
        <v>30</v>
      </c>
      <c r="E188" s="59">
        <v>29</v>
      </c>
      <c r="F188" s="59">
        <v>20</v>
      </c>
      <c r="G188" s="59">
        <v>36</v>
      </c>
      <c r="H188" s="59">
        <v>29</v>
      </c>
      <c r="I188" s="59">
        <v>20</v>
      </c>
      <c r="J188" s="59">
        <v>36</v>
      </c>
      <c r="K188" s="1">
        <f t="shared" si="3"/>
        <v>27</v>
      </c>
      <c r="L188" s="1">
        <f t="shared" si="3"/>
        <v>18</v>
      </c>
      <c r="M188" s="1">
        <f t="shared" si="3"/>
        <v>34</v>
      </c>
      <c r="N188" s="59"/>
      <c r="O188" s="59"/>
      <c r="P188" s="59"/>
      <c r="Q188" s="59"/>
    </row>
    <row r="189" spans="1:17">
      <c r="A189" s="25" t="s">
        <v>535</v>
      </c>
      <c r="B189" s="59">
        <v>24</v>
      </c>
      <c r="C189" s="59">
        <v>15</v>
      </c>
      <c r="D189" s="59">
        <v>33</v>
      </c>
      <c r="E189" s="59">
        <v>28</v>
      </c>
      <c r="F189" s="59">
        <v>20</v>
      </c>
      <c r="G189" s="59">
        <v>35</v>
      </c>
      <c r="H189" s="59">
        <v>28</v>
      </c>
      <c r="I189" s="59">
        <v>20</v>
      </c>
      <c r="J189" s="59">
        <v>35</v>
      </c>
      <c r="K189" s="1">
        <f t="shared" si="3"/>
        <v>26.666666666666668</v>
      </c>
      <c r="L189" s="1">
        <f t="shared" si="3"/>
        <v>18.333333333333332</v>
      </c>
      <c r="M189" s="1">
        <f t="shared" si="3"/>
        <v>34.333333333333336</v>
      </c>
      <c r="N189" s="59"/>
      <c r="O189" s="59"/>
      <c r="P189" s="59"/>
      <c r="Q189" s="59"/>
    </row>
    <row r="190" spans="1:17">
      <c r="A190" s="25" t="s">
        <v>536</v>
      </c>
      <c r="B190" s="59">
        <v>23</v>
      </c>
      <c r="C190" s="59">
        <v>18</v>
      </c>
      <c r="D190" s="59">
        <v>27</v>
      </c>
      <c r="E190" s="59">
        <v>25</v>
      </c>
      <c r="F190" s="59">
        <v>19</v>
      </c>
      <c r="G190" s="59">
        <v>34</v>
      </c>
      <c r="H190" s="59">
        <v>25</v>
      </c>
      <c r="I190" s="59">
        <v>19</v>
      </c>
      <c r="J190" s="59">
        <v>34</v>
      </c>
      <c r="K190" s="1">
        <f t="shared" si="3"/>
        <v>24.333333333333332</v>
      </c>
      <c r="L190" s="1">
        <f t="shared" si="3"/>
        <v>18.666666666666668</v>
      </c>
      <c r="M190" s="1">
        <f t="shared" si="3"/>
        <v>31.666666666666668</v>
      </c>
      <c r="N190" s="59"/>
      <c r="O190" s="59"/>
      <c r="P190" s="59"/>
      <c r="Q190" s="59"/>
    </row>
    <row r="191" spans="1:17">
      <c r="A191" s="25" t="s">
        <v>537</v>
      </c>
      <c r="B191" s="59">
        <v>24</v>
      </c>
      <c r="C191" s="59">
        <v>16</v>
      </c>
      <c r="D191" s="59">
        <v>31</v>
      </c>
      <c r="E191" s="59">
        <v>22</v>
      </c>
      <c r="F191" s="59">
        <v>17</v>
      </c>
      <c r="G191" s="59">
        <v>27</v>
      </c>
      <c r="H191" s="59">
        <v>22</v>
      </c>
      <c r="I191" s="59">
        <v>17</v>
      </c>
      <c r="J191" s="59">
        <v>27</v>
      </c>
      <c r="K191" s="1">
        <f t="shared" si="3"/>
        <v>22.666666666666668</v>
      </c>
      <c r="L191" s="1">
        <f t="shared" si="3"/>
        <v>16.666666666666668</v>
      </c>
      <c r="M191" s="1">
        <f t="shared" si="3"/>
        <v>28.333333333333332</v>
      </c>
      <c r="N191" s="59"/>
      <c r="O191" s="59"/>
      <c r="P191" s="59"/>
      <c r="Q191" s="59"/>
    </row>
    <row r="192" spans="1:17">
      <c r="A192" s="25" t="s">
        <v>538</v>
      </c>
      <c r="B192" s="59">
        <v>25</v>
      </c>
      <c r="C192" s="59">
        <v>16</v>
      </c>
      <c r="D192" s="59">
        <v>33</v>
      </c>
      <c r="E192" s="59">
        <v>22</v>
      </c>
      <c r="F192" s="59">
        <v>15</v>
      </c>
      <c r="G192" s="59">
        <v>28</v>
      </c>
      <c r="H192" s="59">
        <v>22</v>
      </c>
      <c r="I192" s="59">
        <v>15</v>
      </c>
      <c r="J192" s="59">
        <v>28</v>
      </c>
      <c r="K192" s="1">
        <f t="shared" si="3"/>
        <v>23</v>
      </c>
      <c r="L192" s="1">
        <f t="shared" si="3"/>
        <v>15.333333333333334</v>
      </c>
      <c r="M192" s="1">
        <f t="shared" si="3"/>
        <v>29.666666666666668</v>
      </c>
      <c r="N192" s="59"/>
      <c r="O192" s="59"/>
      <c r="P192" s="59"/>
      <c r="Q192" s="59"/>
    </row>
    <row r="193" spans="1:17">
      <c r="A193" s="25" t="s">
        <v>539</v>
      </c>
      <c r="B193" s="59">
        <v>26</v>
      </c>
      <c r="C193" s="59">
        <v>18</v>
      </c>
      <c r="D193" s="59">
        <v>34</v>
      </c>
      <c r="E193" s="59">
        <v>23</v>
      </c>
      <c r="F193" s="59">
        <v>15</v>
      </c>
      <c r="G193" s="59">
        <v>31</v>
      </c>
      <c r="H193" s="59">
        <v>23</v>
      </c>
      <c r="I193" s="59">
        <v>15</v>
      </c>
      <c r="J193" s="59">
        <v>31</v>
      </c>
      <c r="K193" s="1">
        <f t="shared" si="3"/>
        <v>24</v>
      </c>
      <c r="L193" s="1">
        <f t="shared" si="3"/>
        <v>16</v>
      </c>
      <c r="M193" s="1">
        <f t="shared" si="3"/>
        <v>32</v>
      </c>
      <c r="N193" s="59"/>
      <c r="O193" s="59"/>
      <c r="P193" s="59"/>
      <c r="Q193" s="59"/>
    </row>
    <row r="194" spans="1:17">
      <c r="A194" s="25" t="s">
        <v>540</v>
      </c>
      <c r="B194" s="59">
        <v>26</v>
      </c>
      <c r="C194" s="59">
        <v>17</v>
      </c>
      <c r="D194" s="59">
        <v>34</v>
      </c>
      <c r="E194" s="59">
        <v>25</v>
      </c>
      <c r="F194" s="59">
        <v>16</v>
      </c>
      <c r="G194" s="59">
        <v>34</v>
      </c>
      <c r="H194" s="59">
        <v>25</v>
      </c>
      <c r="I194" s="59">
        <v>16</v>
      </c>
      <c r="J194" s="59">
        <v>34</v>
      </c>
      <c r="K194" s="1">
        <f t="shared" si="3"/>
        <v>25.333333333333332</v>
      </c>
      <c r="L194" s="1">
        <f t="shared" si="3"/>
        <v>16.333333333333332</v>
      </c>
      <c r="M194" s="1">
        <f t="shared" si="3"/>
        <v>34</v>
      </c>
      <c r="N194" s="59"/>
      <c r="O194" s="59"/>
      <c r="P194" s="59"/>
      <c r="Q194" s="59"/>
    </row>
    <row r="195" spans="1:17">
      <c r="A195" s="25" t="s">
        <v>541</v>
      </c>
      <c r="B195" s="59">
        <v>25</v>
      </c>
      <c r="C195" s="59">
        <v>21</v>
      </c>
      <c r="D195" s="59">
        <v>29</v>
      </c>
      <c r="E195" s="59">
        <v>24</v>
      </c>
      <c r="F195" s="59">
        <v>18</v>
      </c>
      <c r="G195" s="59">
        <v>29</v>
      </c>
      <c r="H195" s="59">
        <v>24</v>
      </c>
      <c r="I195" s="59">
        <v>18</v>
      </c>
      <c r="J195" s="59">
        <v>29</v>
      </c>
      <c r="K195" s="1">
        <f t="shared" ref="K195:M258" si="4">AVERAGE(B195,E195,H195)</f>
        <v>24.333333333333332</v>
      </c>
      <c r="L195" s="1">
        <f t="shared" si="4"/>
        <v>19</v>
      </c>
      <c r="M195" s="1">
        <f t="shared" si="4"/>
        <v>29</v>
      </c>
      <c r="N195" s="59"/>
      <c r="O195" s="59"/>
      <c r="P195" s="59"/>
      <c r="Q195" s="59"/>
    </row>
    <row r="196" spans="1:17">
      <c r="A196" s="25" t="s">
        <v>542</v>
      </c>
      <c r="B196" s="59">
        <v>23</v>
      </c>
      <c r="C196" s="59">
        <v>17</v>
      </c>
      <c r="D196" s="59">
        <v>28</v>
      </c>
      <c r="E196" s="59">
        <v>26</v>
      </c>
      <c r="F196" s="59">
        <v>18</v>
      </c>
      <c r="G196" s="59">
        <v>32</v>
      </c>
      <c r="H196" s="59">
        <v>26</v>
      </c>
      <c r="I196" s="59">
        <v>18</v>
      </c>
      <c r="J196" s="59">
        <v>32</v>
      </c>
      <c r="K196" s="1">
        <f t="shared" si="4"/>
        <v>25</v>
      </c>
      <c r="L196" s="1">
        <f t="shared" si="4"/>
        <v>17.666666666666668</v>
      </c>
      <c r="M196" s="1">
        <f t="shared" si="4"/>
        <v>30.666666666666668</v>
      </c>
      <c r="N196" s="59"/>
      <c r="O196" s="59"/>
      <c r="P196" s="59"/>
      <c r="Q196" s="59"/>
    </row>
    <row r="197" spans="1:17">
      <c r="A197" s="25" t="s">
        <v>543</v>
      </c>
      <c r="B197" s="59">
        <v>22</v>
      </c>
      <c r="C197" s="59">
        <v>14</v>
      </c>
      <c r="D197" s="59">
        <v>28</v>
      </c>
      <c r="E197" s="59">
        <v>26</v>
      </c>
      <c r="F197" s="59">
        <v>14</v>
      </c>
      <c r="G197" s="59">
        <v>36</v>
      </c>
      <c r="H197" s="59">
        <v>26</v>
      </c>
      <c r="I197" s="59">
        <v>14</v>
      </c>
      <c r="J197" s="59">
        <v>36</v>
      </c>
      <c r="K197" s="1">
        <f t="shared" si="4"/>
        <v>24.666666666666668</v>
      </c>
      <c r="L197" s="1">
        <f t="shared" si="4"/>
        <v>14</v>
      </c>
      <c r="M197" s="1">
        <f t="shared" si="4"/>
        <v>33.333333333333336</v>
      </c>
      <c r="N197" s="59"/>
      <c r="O197" s="59"/>
      <c r="P197" s="59"/>
      <c r="Q197" s="59"/>
    </row>
    <row r="198" spans="1:17">
      <c r="A198" s="25" t="s">
        <v>544</v>
      </c>
      <c r="B198" s="59">
        <v>21</v>
      </c>
      <c r="C198" s="59">
        <v>13</v>
      </c>
      <c r="D198" s="59">
        <v>29</v>
      </c>
      <c r="E198" s="59">
        <v>28</v>
      </c>
      <c r="F198" s="59">
        <v>18</v>
      </c>
      <c r="G198" s="59">
        <v>37</v>
      </c>
      <c r="H198" s="59">
        <v>28</v>
      </c>
      <c r="I198" s="59">
        <v>18</v>
      </c>
      <c r="J198" s="59">
        <v>37</v>
      </c>
      <c r="K198" s="1">
        <f t="shared" si="4"/>
        <v>25.666666666666668</v>
      </c>
      <c r="L198" s="1">
        <f t="shared" si="4"/>
        <v>16.333333333333332</v>
      </c>
      <c r="M198" s="1">
        <f t="shared" si="4"/>
        <v>34.333333333333336</v>
      </c>
      <c r="N198" s="59"/>
      <c r="O198" s="59"/>
      <c r="P198" s="59"/>
      <c r="Q198" s="59"/>
    </row>
    <row r="199" spans="1:17">
      <c r="A199" s="25" t="s">
        <v>545</v>
      </c>
      <c r="B199" s="59">
        <v>22</v>
      </c>
      <c r="C199" s="59">
        <v>15</v>
      </c>
      <c r="D199" s="59">
        <v>29</v>
      </c>
      <c r="E199" s="59">
        <v>28</v>
      </c>
      <c r="F199" s="59">
        <v>18</v>
      </c>
      <c r="G199" s="59">
        <v>37</v>
      </c>
      <c r="H199" s="59">
        <v>28</v>
      </c>
      <c r="I199" s="59">
        <v>18</v>
      </c>
      <c r="J199" s="59">
        <v>37</v>
      </c>
      <c r="K199" s="1">
        <f t="shared" si="4"/>
        <v>26</v>
      </c>
      <c r="L199" s="1">
        <f t="shared" si="4"/>
        <v>17</v>
      </c>
      <c r="M199" s="1">
        <f t="shared" si="4"/>
        <v>34.333333333333336</v>
      </c>
      <c r="N199" s="59"/>
      <c r="O199" s="59"/>
      <c r="P199" s="59"/>
      <c r="Q199" s="59"/>
    </row>
    <row r="200" spans="1:17">
      <c r="A200" s="25" t="s">
        <v>546</v>
      </c>
      <c r="B200" s="59">
        <v>21</v>
      </c>
      <c r="C200" s="59">
        <v>17</v>
      </c>
      <c r="D200" s="59">
        <v>26</v>
      </c>
      <c r="E200" s="59">
        <v>29</v>
      </c>
      <c r="F200" s="59">
        <v>20</v>
      </c>
      <c r="G200" s="59">
        <v>38</v>
      </c>
      <c r="H200" s="59">
        <v>29</v>
      </c>
      <c r="I200" s="59">
        <v>20</v>
      </c>
      <c r="J200" s="59">
        <v>38</v>
      </c>
      <c r="K200" s="1">
        <f t="shared" si="4"/>
        <v>26.333333333333332</v>
      </c>
      <c r="L200" s="1">
        <f t="shared" si="4"/>
        <v>19</v>
      </c>
      <c r="M200" s="1">
        <f t="shared" si="4"/>
        <v>34</v>
      </c>
      <c r="N200" s="59"/>
      <c r="O200" s="59"/>
      <c r="P200" s="59"/>
      <c r="Q200" s="59"/>
    </row>
    <row r="201" spans="1:17">
      <c r="A201" s="25" t="s">
        <v>547</v>
      </c>
      <c r="B201" s="59">
        <v>21</v>
      </c>
      <c r="C201" s="59">
        <v>16</v>
      </c>
      <c r="D201" s="59">
        <v>26</v>
      </c>
      <c r="E201" s="59">
        <v>29</v>
      </c>
      <c r="F201" s="59">
        <v>22</v>
      </c>
      <c r="G201" s="59">
        <v>36</v>
      </c>
      <c r="H201" s="59">
        <v>29</v>
      </c>
      <c r="I201" s="59">
        <v>22</v>
      </c>
      <c r="J201" s="59">
        <v>36</v>
      </c>
      <c r="K201" s="1">
        <f t="shared" si="4"/>
        <v>26.333333333333332</v>
      </c>
      <c r="L201" s="1">
        <f t="shared" si="4"/>
        <v>20</v>
      </c>
      <c r="M201" s="1">
        <f t="shared" si="4"/>
        <v>32.666666666666664</v>
      </c>
      <c r="N201" s="59"/>
      <c r="O201" s="59"/>
      <c r="P201" s="59"/>
      <c r="Q201" s="59"/>
    </row>
    <row r="202" spans="1:17">
      <c r="A202" s="25" t="s">
        <v>548</v>
      </c>
      <c r="B202" s="59">
        <v>21</v>
      </c>
      <c r="C202" s="59">
        <v>12</v>
      </c>
      <c r="D202" s="59">
        <v>28</v>
      </c>
      <c r="E202" s="59">
        <v>28</v>
      </c>
      <c r="F202" s="59">
        <v>20</v>
      </c>
      <c r="G202" s="59">
        <v>35</v>
      </c>
      <c r="H202" s="59">
        <v>28</v>
      </c>
      <c r="I202" s="59">
        <v>20</v>
      </c>
      <c r="J202" s="59">
        <v>35</v>
      </c>
      <c r="K202" s="1">
        <f t="shared" si="4"/>
        <v>25.666666666666668</v>
      </c>
      <c r="L202" s="1">
        <f t="shared" si="4"/>
        <v>17.333333333333332</v>
      </c>
      <c r="M202" s="1">
        <f t="shared" si="4"/>
        <v>32.666666666666664</v>
      </c>
      <c r="N202" s="59"/>
      <c r="O202" s="59"/>
      <c r="P202" s="59"/>
      <c r="Q202" s="59"/>
    </row>
    <row r="203" spans="1:17">
      <c r="A203" s="25" t="s">
        <v>549</v>
      </c>
      <c r="B203" s="59">
        <v>24</v>
      </c>
      <c r="C203" s="59">
        <v>14</v>
      </c>
      <c r="D203" s="59">
        <v>32</v>
      </c>
      <c r="E203" s="59">
        <v>28</v>
      </c>
      <c r="F203" s="59">
        <v>18</v>
      </c>
      <c r="G203" s="59">
        <v>37</v>
      </c>
      <c r="H203" s="59">
        <v>28</v>
      </c>
      <c r="I203" s="59">
        <v>18</v>
      </c>
      <c r="J203" s="59">
        <v>37</v>
      </c>
      <c r="K203" s="1">
        <f t="shared" si="4"/>
        <v>26.666666666666668</v>
      </c>
      <c r="L203" s="1">
        <f t="shared" si="4"/>
        <v>16.666666666666668</v>
      </c>
      <c r="M203" s="1">
        <f t="shared" si="4"/>
        <v>35.333333333333336</v>
      </c>
      <c r="N203" s="59"/>
      <c r="O203" s="59"/>
      <c r="P203" s="59"/>
      <c r="Q203" s="59"/>
    </row>
    <row r="204" spans="1:17">
      <c r="A204" s="25" t="s">
        <v>550</v>
      </c>
      <c r="B204" s="59">
        <v>26</v>
      </c>
      <c r="C204" s="59">
        <v>17</v>
      </c>
      <c r="D204" s="59">
        <v>34</v>
      </c>
      <c r="E204" s="59">
        <v>30</v>
      </c>
      <c r="F204" s="59">
        <v>20</v>
      </c>
      <c r="G204" s="59">
        <v>38</v>
      </c>
      <c r="H204" s="59">
        <v>30</v>
      </c>
      <c r="I204" s="59">
        <v>20</v>
      </c>
      <c r="J204" s="59">
        <v>38</v>
      </c>
      <c r="K204" s="1">
        <f t="shared" si="4"/>
        <v>28.666666666666668</v>
      </c>
      <c r="L204" s="1">
        <f t="shared" si="4"/>
        <v>19</v>
      </c>
      <c r="M204" s="1">
        <f t="shared" si="4"/>
        <v>36.666666666666664</v>
      </c>
      <c r="N204" s="59"/>
      <c r="O204" s="59"/>
      <c r="P204" s="59"/>
      <c r="Q204" s="59"/>
    </row>
    <row r="205" spans="1:17">
      <c r="A205" s="25" t="s">
        <v>551</v>
      </c>
      <c r="B205" s="59">
        <v>26</v>
      </c>
      <c r="C205" s="59">
        <v>16</v>
      </c>
      <c r="D205" s="59">
        <v>34</v>
      </c>
      <c r="E205" s="59">
        <v>30</v>
      </c>
      <c r="F205" s="59">
        <v>20</v>
      </c>
      <c r="G205" s="59">
        <v>39</v>
      </c>
      <c r="H205" s="59">
        <v>30</v>
      </c>
      <c r="I205" s="59">
        <v>20</v>
      </c>
      <c r="J205" s="59">
        <v>39</v>
      </c>
      <c r="K205" s="1">
        <f t="shared" si="4"/>
        <v>28.666666666666668</v>
      </c>
      <c r="L205" s="1">
        <f t="shared" si="4"/>
        <v>18.666666666666668</v>
      </c>
      <c r="M205" s="1">
        <f t="shared" si="4"/>
        <v>37.333333333333336</v>
      </c>
      <c r="N205" s="59"/>
      <c r="O205" s="59"/>
      <c r="P205" s="59"/>
      <c r="Q205" s="59"/>
    </row>
    <row r="206" spans="1:17">
      <c r="A206" s="25" t="s">
        <v>552</v>
      </c>
      <c r="B206" s="59">
        <v>27</v>
      </c>
      <c r="C206" s="59">
        <v>18</v>
      </c>
      <c r="D206" s="59">
        <v>34</v>
      </c>
      <c r="E206" s="59">
        <v>31</v>
      </c>
      <c r="F206" s="59">
        <v>20</v>
      </c>
      <c r="G206" s="59">
        <v>39</v>
      </c>
      <c r="H206" s="59">
        <v>31</v>
      </c>
      <c r="I206" s="59">
        <v>20</v>
      </c>
      <c r="J206" s="59">
        <v>39</v>
      </c>
      <c r="K206" s="1">
        <f t="shared" si="4"/>
        <v>29.666666666666668</v>
      </c>
      <c r="L206" s="1">
        <f t="shared" si="4"/>
        <v>19.333333333333332</v>
      </c>
      <c r="M206" s="1">
        <f t="shared" si="4"/>
        <v>37.333333333333336</v>
      </c>
      <c r="N206" s="59"/>
      <c r="O206" s="59"/>
      <c r="P206" s="59"/>
      <c r="Q206" s="59"/>
    </row>
    <row r="207" spans="1:17">
      <c r="A207" s="25" t="s">
        <v>553</v>
      </c>
      <c r="B207" s="59">
        <v>23</v>
      </c>
      <c r="C207" s="59">
        <v>18</v>
      </c>
      <c r="D207" s="59">
        <v>34</v>
      </c>
      <c r="E207" s="59">
        <v>30</v>
      </c>
      <c r="F207" s="59">
        <v>20</v>
      </c>
      <c r="G207" s="59">
        <v>38</v>
      </c>
      <c r="H207" s="59">
        <v>30</v>
      </c>
      <c r="I207" s="59">
        <v>20</v>
      </c>
      <c r="J207" s="59">
        <v>38</v>
      </c>
      <c r="K207" s="1">
        <f t="shared" si="4"/>
        <v>27.666666666666668</v>
      </c>
      <c r="L207" s="1">
        <f t="shared" si="4"/>
        <v>19.333333333333332</v>
      </c>
      <c r="M207" s="1">
        <f t="shared" si="4"/>
        <v>36.666666666666664</v>
      </c>
      <c r="N207" s="59"/>
      <c r="O207" s="59"/>
      <c r="P207" s="59"/>
      <c r="Q207" s="59"/>
    </row>
    <row r="208" spans="1:17">
      <c r="A208" s="25" t="s">
        <v>554</v>
      </c>
      <c r="B208" s="59">
        <v>23</v>
      </c>
      <c r="C208" s="59">
        <v>16</v>
      </c>
      <c r="D208" s="59">
        <v>29</v>
      </c>
      <c r="E208" s="59">
        <v>31</v>
      </c>
      <c r="F208" s="59">
        <v>21</v>
      </c>
      <c r="G208" s="59">
        <v>37</v>
      </c>
      <c r="H208" s="59">
        <v>31</v>
      </c>
      <c r="I208" s="59">
        <v>21</v>
      </c>
      <c r="J208" s="59">
        <v>37</v>
      </c>
      <c r="K208" s="1">
        <f t="shared" si="4"/>
        <v>28.333333333333332</v>
      </c>
      <c r="L208" s="1">
        <f t="shared" si="4"/>
        <v>19.333333333333332</v>
      </c>
      <c r="M208" s="1">
        <f t="shared" si="4"/>
        <v>34.333333333333336</v>
      </c>
      <c r="N208" s="59"/>
      <c r="O208" s="59"/>
      <c r="P208" s="59"/>
      <c r="Q208" s="59"/>
    </row>
    <row r="209" spans="1:17">
      <c r="A209" s="25" t="s">
        <v>555</v>
      </c>
      <c r="B209" s="59">
        <v>24</v>
      </c>
      <c r="C209" s="59">
        <v>14</v>
      </c>
      <c r="D209" s="59">
        <v>33</v>
      </c>
      <c r="E209" s="59">
        <v>29</v>
      </c>
      <c r="F209" s="59">
        <v>20</v>
      </c>
      <c r="G209" s="59">
        <v>36</v>
      </c>
      <c r="H209" s="59">
        <v>29</v>
      </c>
      <c r="I209" s="59">
        <v>20</v>
      </c>
      <c r="J209" s="59">
        <v>36</v>
      </c>
      <c r="K209" s="1">
        <f t="shared" si="4"/>
        <v>27.333333333333332</v>
      </c>
      <c r="L209" s="1">
        <f t="shared" si="4"/>
        <v>18</v>
      </c>
      <c r="M209" s="1">
        <f t="shared" si="4"/>
        <v>35</v>
      </c>
      <c r="N209" s="59"/>
      <c r="O209" s="59"/>
      <c r="P209" s="59"/>
      <c r="Q209" s="59"/>
    </row>
    <row r="210" spans="1:17">
      <c r="A210" s="25" t="s">
        <v>556</v>
      </c>
      <c r="B210" s="59">
        <v>26</v>
      </c>
      <c r="C210" s="59">
        <v>16</v>
      </c>
      <c r="D210" s="59">
        <v>34</v>
      </c>
      <c r="E210" s="59">
        <v>27</v>
      </c>
      <c r="F210" s="59">
        <v>21</v>
      </c>
      <c r="G210" s="59">
        <v>35</v>
      </c>
      <c r="H210" s="59">
        <v>27</v>
      </c>
      <c r="I210" s="59">
        <v>21</v>
      </c>
      <c r="J210" s="59">
        <v>35</v>
      </c>
      <c r="K210" s="1">
        <f t="shared" si="4"/>
        <v>26.666666666666668</v>
      </c>
      <c r="L210" s="1">
        <f t="shared" si="4"/>
        <v>19.333333333333332</v>
      </c>
      <c r="M210" s="1">
        <f t="shared" si="4"/>
        <v>34.666666666666664</v>
      </c>
      <c r="N210" s="59"/>
      <c r="O210" s="59"/>
      <c r="P210" s="59"/>
      <c r="Q210" s="59"/>
    </row>
    <row r="211" spans="1:17">
      <c r="A211" s="25" t="s">
        <v>557</v>
      </c>
      <c r="B211" s="59">
        <v>27</v>
      </c>
      <c r="C211" s="59">
        <v>18</v>
      </c>
      <c r="D211" s="59">
        <v>36</v>
      </c>
      <c r="E211" s="59">
        <v>26</v>
      </c>
      <c r="F211" s="59">
        <v>18</v>
      </c>
      <c r="G211" s="59">
        <v>35</v>
      </c>
      <c r="H211" s="59">
        <v>26</v>
      </c>
      <c r="I211" s="59">
        <v>18</v>
      </c>
      <c r="J211" s="59">
        <v>35</v>
      </c>
      <c r="K211" s="1">
        <f t="shared" si="4"/>
        <v>26.333333333333332</v>
      </c>
      <c r="L211" s="1">
        <f t="shared" si="4"/>
        <v>18</v>
      </c>
      <c r="M211" s="1">
        <f t="shared" si="4"/>
        <v>35.333333333333336</v>
      </c>
      <c r="N211" s="59"/>
      <c r="O211" s="59"/>
      <c r="P211" s="59"/>
      <c r="Q211" s="59"/>
    </row>
    <row r="212" spans="1:17">
      <c r="A212" s="25" t="s">
        <v>558</v>
      </c>
      <c r="B212" s="59">
        <v>28</v>
      </c>
      <c r="C212" s="59">
        <v>20</v>
      </c>
      <c r="D212" s="59">
        <v>37</v>
      </c>
      <c r="E212" s="59">
        <v>27</v>
      </c>
      <c r="F212" s="59">
        <v>20</v>
      </c>
      <c r="G212" s="59">
        <v>35</v>
      </c>
      <c r="H212" s="59">
        <v>27</v>
      </c>
      <c r="I212" s="59">
        <v>20</v>
      </c>
      <c r="J212" s="59">
        <v>35</v>
      </c>
      <c r="K212" s="1">
        <f t="shared" si="4"/>
        <v>27.333333333333332</v>
      </c>
      <c r="L212" s="1">
        <f t="shared" si="4"/>
        <v>20</v>
      </c>
      <c r="M212" s="1">
        <f t="shared" si="4"/>
        <v>35.666666666666664</v>
      </c>
      <c r="N212" s="59"/>
      <c r="O212" s="59"/>
      <c r="P212" s="59"/>
      <c r="Q212" s="59"/>
    </row>
    <row r="213" spans="1:17">
      <c r="A213" s="25" t="s">
        <v>559</v>
      </c>
      <c r="B213" s="59">
        <v>29</v>
      </c>
      <c r="C213" s="59">
        <v>20</v>
      </c>
      <c r="D213" s="59">
        <v>38</v>
      </c>
      <c r="E213" s="59">
        <v>26</v>
      </c>
      <c r="F213" s="59">
        <v>21</v>
      </c>
      <c r="G213" s="59">
        <v>34</v>
      </c>
      <c r="H213" s="59">
        <v>26</v>
      </c>
      <c r="I213" s="59">
        <v>21</v>
      </c>
      <c r="J213" s="59">
        <v>34</v>
      </c>
      <c r="K213" s="1">
        <f t="shared" si="4"/>
        <v>27</v>
      </c>
      <c r="L213" s="1">
        <f t="shared" si="4"/>
        <v>20.666666666666668</v>
      </c>
      <c r="M213" s="1">
        <f t="shared" si="4"/>
        <v>35.333333333333336</v>
      </c>
      <c r="N213" s="59"/>
      <c r="O213" s="59"/>
      <c r="P213" s="59"/>
      <c r="Q213" s="59"/>
    </row>
    <row r="214" spans="1:17">
      <c r="A214" s="25" t="s">
        <v>560</v>
      </c>
      <c r="B214" s="59">
        <v>29</v>
      </c>
      <c r="C214" s="59">
        <v>19</v>
      </c>
      <c r="D214" s="59">
        <v>39</v>
      </c>
      <c r="E214" s="59">
        <v>26</v>
      </c>
      <c r="F214" s="59">
        <v>19</v>
      </c>
      <c r="G214" s="59">
        <v>33</v>
      </c>
      <c r="H214" s="59">
        <v>26</v>
      </c>
      <c r="I214" s="59">
        <v>19</v>
      </c>
      <c r="J214" s="59">
        <v>33</v>
      </c>
      <c r="K214" s="1">
        <f t="shared" si="4"/>
        <v>27</v>
      </c>
      <c r="L214" s="1">
        <f t="shared" si="4"/>
        <v>19</v>
      </c>
      <c r="M214" s="1">
        <f t="shared" si="4"/>
        <v>35</v>
      </c>
      <c r="N214" s="59"/>
      <c r="O214" s="59"/>
      <c r="P214" s="59"/>
      <c r="Q214" s="59"/>
    </row>
    <row r="215" spans="1:17">
      <c r="A215" s="25" t="s">
        <v>561</v>
      </c>
      <c r="B215" s="59">
        <v>29</v>
      </c>
      <c r="C215" s="59">
        <v>19</v>
      </c>
      <c r="D215" s="59">
        <v>38</v>
      </c>
      <c r="E215" s="59">
        <v>28</v>
      </c>
      <c r="F215" s="59">
        <v>18</v>
      </c>
      <c r="G215" s="59">
        <v>36</v>
      </c>
      <c r="H215" s="59">
        <v>28</v>
      </c>
      <c r="I215" s="59">
        <v>18</v>
      </c>
      <c r="J215" s="59">
        <v>36</v>
      </c>
      <c r="K215" s="1">
        <f t="shared" si="4"/>
        <v>28.333333333333332</v>
      </c>
      <c r="L215" s="1">
        <f t="shared" si="4"/>
        <v>18.333333333333332</v>
      </c>
      <c r="M215" s="1">
        <f t="shared" si="4"/>
        <v>36.666666666666664</v>
      </c>
      <c r="N215" s="59"/>
      <c r="O215" s="59"/>
      <c r="P215" s="59"/>
      <c r="Q215" s="59"/>
    </row>
    <row r="216" spans="1:17">
      <c r="A216" s="25" t="s">
        <v>562</v>
      </c>
      <c r="B216" s="59">
        <v>29</v>
      </c>
      <c r="C216" s="59">
        <v>20</v>
      </c>
      <c r="D216" s="59">
        <v>37</v>
      </c>
      <c r="E216" s="59">
        <v>27</v>
      </c>
      <c r="F216" s="59">
        <v>20</v>
      </c>
      <c r="G216" s="59">
        <v>36</v>
      </c>
      <c r="H216" s="59">
        <v>27</v>
      </c>
      <c r="I216" s="59">
        <v>20</v>
      </c>
      <c r="J216" s="59">
        <v>36</v>
      </c>
      <c r="K216" s="1">
        <f t="shared" si="4"/>
        <v>27.666666666666668</v>
      </c>
      <c r="L216" s="1">
        <f t="shared" si="4"/>
        <v>20</v>
      </c>
      <c r="M216" s="1">
        <f t="shared" si="4"/>
        <v>36.333333333333336</v>
      </c>
      <c r="N216" s="59"/>
      <c r="O216" s="59"/>
      <c r="P216" s="59"/>
      <c r="Q216" s="59"/>
    </row>
    <row r="217" spans="1:17">
      <c r="A217" s="25" t="s">
        <v>563</v>
      </c>
      <c r="B217" s="59">
        <v>28</v>
      </c>
      <c r="C217" s="59">
        <v>24</v>
      </c>
      <c r="D217" s="59">
        <v>34</v>
      </c>
      <c r="E217" s="59">
        <v>28</v>
      </c>
      <c r="F217" s="59">
        <v>20</v>
      </c>
      <c r="G217" s="59">
        <v>35</v>
      </c>
      <c r="H217" s="59">
        <v>28</v>
      </c>
      <c r="I217" s="59">
        <v>20</v>
      </c>
      <c r="J217" s="59">
        <v>35</v>
      </c>
      <c r="K217" s="1">
        <f t="shared" si="4"/>
        <v>28</v>
      </c>
      <c r="L217" s="1">
        <f t="shared" si="4"/>
        <v>21.333333333333332</v>
      </c>
      <c r="M217" s="1">
        <f t="shared" si="4"/>
        <v>34.666666666666664</v>
      </c>
      <c r="N217" s="59"/>
      <c r="O217" s="59"/>
      <c r="P217" s="59"/>
      <c r="Q217" s="59"/>
    </row>
    <row r="218" spans="1:17">
      <c r="A218" s="25" t="s">
        <v>564</v>
      </c>
      <c r="B218" s="59">
        <v>22</v>
      </c>
      <c r="C218" s="59">
        <v>16</v>
      </c>
      <c r="D218" s="59">
        <v>29</v>
      </c>
      <c r="E218" s="59">
        <v>28</v>
      </c>
      <c r="F218" s="59">
        <v>18</v>
      </c>
      <c r="G218" s="59">
        <v>37</v>
      </c>
      <c r="H218" s="59">
        <v>28</v>
      </c>
      <c r="I218" s="59">
        <v>18</v>
      </c>
      <c r="J218" s="59">
        <v>37</v>
      </c>
      <c r="K218" s="1">
        <f t="shared" si="4"/>
        <v>26</v>
      </c>
      <c r="L218" s="1">
        <f t="shared" si="4"/>
        <v>17.333333333333332</v>
      </c>
      <c r="M218" s="1">
        <f t="shared" si="4"/>
        <v>34.333333333333336</v>
      </c>
      <c r="N218" s="59"/>
      <c r="O218" s="59"/>
      <c r="P218" s="59"/>
      <c r="Q218" s="59"/>
    </row>
    <row r="219" spans="1:17">
      <c r="A219" s="25" t="s">
        <v>565</v>
      </c>
      <c r="B219" s="59">
        <v>21</v>
      </c>
      <c r="C219" s="59">
        <v>15</v>
      </c>
      <c r="D219" s="59">
        <v>26</v>
      </c>
      <c r="E219" s="59">
        <v>28</v>
      </c>
      <c r="F219" s="59">
        <v>20</v>
      </c>
      <c r="G219" s="59">
        <v>37</v>
      </c>
      <c r="H219" s="59">
        <v>28</v>
      </c>
      <c r="I219" s="59">
        <v>20</v>
      </c>
      <c r="J219" s="59">
        <v>37</v>
      </c>
      <c r="K219" s="1">
        <f t="shared" si="4"/>
        <v>25.666666666666668</v>
      </c>
      <c r="L219" s="1">
        <f t="shared" si="4"/>
        <v>18.333333333333332</v>
      </c>
      <c r="M219" s="1">
        <f t="shared" si="4"/>
        <v>33.333333333333336</v>
      </c>
      <c r="N219" s="59"/>
      <c r="O219" s="59"/>
      <c r="P219" s="59"/>
      <c r="Q219" s="59"/>
    </row>
    <row r="220" spans="1:17">
      <c r="A220" s="25" t="s">
        <v>566</v>
      </c>
      <c r="B220" s="59">
        <v>23</v>
      </c>
      <c r="C220" s="59">
        <v>16</v>
      </c>
      <c r="D220" s="59">
        <v>29</v>
      </c>
      <c r="E220" s="59">
        <v>30</v>
      </c>
      <c r="F220" s="59">
        <v>20</v>
      </c>
      <c r="G220" s="59">
        <v>38</v>
      </c>
      <c r="H220" s="59">
        <v>30</v>
      </c>
      <c r="I220" s="59">
        <v>20</v>
      </c>
      <c r="J220" s="59">
        <v>38</v>
      </c>
      <c r="K220" s="1">
        <f t="shared" si="4"/>
        <v>27.666666666666668</v>
      </c>
      <c r="L220" s="1">
        <f t="shared" si="4"/>
        <v>18.666666666666668</v>
      </c>
      <c r="M220" s="1">
        <f t="shared" si="4"/>
        <v>35</v>
      </c>
      <c r="N220" s="59"/>
      <c r="O220" s="59"/>
      <c r="P220" s="59"/>
      <c r="Q220" s="59"/>
    </row>
    <row r="221" spans="1:17">
      <c r="A221" s="25" t="s">
        <v>567</v>
      </c>
      <c r="B221" s="59">
        <v>25</v>
      </c>
      <c r="C221" s="59">
        <v>18</v>
      </c>
      <c r="D221" s="59">
        <v>32</v>
      </c>
      <c r="E221" s="59">
        <v>29</v>
      </c>
      <c r="F221" s="59">
        <v>24</v>
      </c>
      <c r="G221" s="59">
        <v>35</v>
      </c>
      <c r="H221" s="59">
        <v>29</v>
      </c>
      <c r="I221" s="59">
        <v>24</v>
      </c>
      <c r="J221" s="59">
        <v>35</v>
      </c>
      <c r="K221" s="1">
        <f t="shared" si="4"/>
        <v>27.666666666666668</v>
      </c>
      <c r="L221" s="1">
        <f t="shared" si="4"/>
        <v>22</v>
      </c>
      <c r="M221" s="1">
        <f t="shared" si="4"/>
        <v>34</v>
      </c>
      <c r="N221" s="59"/>
      <c r="O221" s="59"/>
      <c r="P221" s="59"/>
      <c r="Q221" s="59"/>
    </row>
    <row r="222" spans="1:17">
      <c r="A222" s="25" t="s">
        <v>568</v>
      </c>
      <c r="B222" s="59">
        <v>26</v>
      </c>
      <c r="C222" s="59">
        <v>19</v>
      </c>
      <c r="D222" s="59">
        <v>32</v>
      </c>
      <c r="E222" s="59">
        <v>25</v>
      </c>
      <c r="F222" s="59">
        <v>19</v>
      </c>
      <c r="G222" s="59">
        <v>34</v>
      </c>
      <c r="H222" s="59">
        <v>25</v>
      </c>
      <c r="I222" s="59">
        <v>19</v>
      </c>
      <c r="J222" s="59">
        <v>34</v>
      </c>
      <c r="K222" s="1">
        <f t="shared" si="4"/>
        <v>25.333333333333332</v>
      </c>
      <c r="L222" s="1">
        <f t="shared" si="4"/>
        <v>19</v>
      </c>
      <c r="M222" s="1">
        <f t="shared" si="4"/>
        <v>33.333333333333336</v>
      </c>
      <c r="N222" s="59"/>
      <c r="O222" s="59"/>
      <c r="P222" s="59"/>
      <c r="Q222" s="59"/>
    </row>
    <row r="223" spans="1:17">
      <c r="A223" s="25" t="s">
        <v>569</v>
      </c>
      <c r="B223" s="59">
        <v>28</v>
      </c>
      <c r="C223" s="59">
        <v>20</v>
      </c>
      <c r="D223" s="59">
        <v>35</v>
      </c>
      <c r="E223" s="59">
        <v>23</v>
      </c>
      <c r="F223" s="59">
        <v>18</v>
      </c>
      <c r="G223" s="59">
        <v>29</v>
      </c>
      <c r="H223" s="59">
        <v>23</v>
      </c>
      <c r="I223" s="59">
        <v>18</v>
      </c>
      <c r="J223" s="59">
        <v>29</v>
      </c>
      <c r="K223" s="1">
        <f t="shared" si="4"/>
        <v>24.666666666666668</v>
      </c>
      <c r="L223" s="1">
        <f t="shared" si="4"/>
        <v>18.666666666666668</v>
      </c>
      <c r="M223" s="1">
        <f t="shared" si="4"/>
        <v>31</v>
      </c>
      <c r="N223" s="59"/>
      <c r="O223" s="59"/>
      <c r="P223" s="59"/>
      <c r="Q223" s="59"/>
    </row>
    <row r="224" spans="1:17">
      <c r="A224" s="25" t="s">
        <v>570</v>
      </c>
      <c r="B224" s="59">
        <v>27</v>
      </c>
      <c r="C224" s="59">
        <v>17</v>
      </c>
      <c r="D224" s="59">
        <v>36</v>
      </c>
      <c r="E224" s="59">
        <v>25</v>
      </c>
      <c r="F224" s="59">
        <v>18</v>
      </c>
      <c r="G224" s="59">
        <v>32</v>
      </c>
      <c r="H224" s="59">
        <v>25</v>
      </c>
      <c r="I224" s="59">
        <v>18</v>
      </c>
      <c r="J224" s="59">
        <v>32</v>
      </c>
      <c r="K224" s="1">
        <f t="shared" si="4"/>
        <v>25.666666666666668</v>
      </c>
      <c r="L224" s="1">
        <f t="shared" si="4"/>
        <v>17.666666666666668</v>
      </c>
      <c r="M224" s="1">
        <f t="shared" si="4"/>
        <v>33.333333333333336</v>
      </c>
      <c r="N224" s="59"/>
      <c r="O224" s="59"/>
      <c r="P224" s="59"/>
      <c r="Q224" s="59"/>
    </row>
    <row r="225" spans="1:17">
      <c r="A225" s="25" t="s">
        <v>571</v>
      </c>
      <c r="B225" s="59">
        <v>27</v>
      </c>
      <c r="C225" s="59">
        <v>19</v>
      </c>
      <c r="D225" s="59">
        <v>36</v>
      </c>
      <c r="E225" s="59">
        <v>25</v>
      </c>
      <c r="F225" s="59">
        <v>19</v>
      </c>
      <c r="G225" s="59">
        <v>31</v>
      </c>
      <c r="H225" s="59">
        <v>25</v>
      </c>
      <c r="I225" s="59">
        <v>19</v>
      </c>
      <c r="J225" s="59">
        <v>31</v>
      </c>
      <c r="K225" s="1">
        <f t="shared" si="4"/>
        <v>25.666666666666668</v>
      </c>
      <c r="L225" s="1">
        <f t="shared" si="4"/>
        <v>19</v>
      </c>
      <c r="M225" s="1">
        <f t="shared" si="4"/>
        <v>32.666666666666664</v>
      </c>
      <c r="N225" s="59"/>
      <c r="O225" s="59"/>
      <c r="P225" s="59"/>
      <c r="Q225" s="59"/>
    </row>
    <row r="226" spans="1:17">
      <c r="A226" s="25" t="s">
        <v>572</v>
      </c>
      <c r="B226" s="59">
        <v>28</v>
      </c>
      <c r="C226" s="59">
        <v>19</v>
      </c>
      <c r="D226" s="59">
        <v>36</v>
      </c>
      <c r="E226" s="59">
        <v>24</v>
      </c>
      <c r="F226" s="59">
        <v>18</v>
      </c>
      <c r="G226" s="59">
        <v>30</v>
      </c>
      <c r="H226" s="59">
        <v>24</v>
      </c>
      <c r="I226" s="59">
        <v>18</v>
      </c>
      <c r="J226" s="59">
        <v>30</v>
      </c>
      <c r="K226" s="1">
        <f t="shared" si="4"/>
        <v>25.333333333333332</v>
      </c>
      <c r="L226" s="1">
        <f t="shared" si="4"/>
        <v>18.333333333333332</v>
      </c>
      <c r="M226" s="1">
        <f t="shared" si="4"/>
        <v>32</v>
      </c>
      <c r="N226" s="59"/>
      <c r="O226" s="59"/>
      <c r="P226" s="59"/>
      <c r="Q226" s="59"/>
    </row>
    <row r="227" spans="1:17">
      <c r="A227" s="25" t="s">
        <v>573</v>
      </c>
      <c r="B227" s="59">
        <v>28</v>
      </c>
      <c r="C227" s="59">
        <v>20</v>
      </c>
      <c r="D227" s="59">
        <v>36</v>
      </c>
      <c r="E227" s="59">
        <v>22</v>
      </c>
      <c r="F227" s="59">
        <v>17</v>
      </c>
      <c r="G227" s="59">
        <v>28</v>
      </c>
      <c r="H227" s="59">
        <v>22</v>
      </c>
      <c r="I227" s="59">
        <v>17</v>
      </c>
      <c r="J227" s="59">
        <v>28</v>
      </c>
      <c r="K227" s="1">
        <f t="shared" si="4"/>
        <v>24</v>
      </c>
      <c r="L227" s="1">
        <f t="shared" si="4"/>
        <v>18</v>
      </c>
      <c r="M227" s="1">
        <f t="shared" si="4"/>
        <v>30.666666666666668</v>
      </c>
      <c r="N227" s="59"/>
      <c r="O227" s="59"/>
      <c r="P227" s="59"/>
      <c r="Q227" s="59"/>
    </row>
    <row r="228" spans="1:17">
      <c r="A228" s="25" t="s">
        <v>574</v>
      </c>
      <c r="B228" s="59">
        <v>26</v>
      </c>
      <c r="C228" s="59">
        <v>18</v>
      </c>
      <c r="D228" s="59">
        <v>34</v>
      </c>
      <c r="E228" s="59">
        <v>24</v>
      </c>
      <c r="F228" s="59">
        <v>15</v>
      </c>
      <c r="G228" s="59">
        <v>32</v>
      </c>
      <c r="H228" s="59">
        <v>24</v>
      </c>
      <c r="I228" s="59">
        <v>15</v>
      </c>
      <c r="J228" s="59">
        <v>32</v>
      </c>
      <c r="K228" s="1">
        <f t="shared" si="4"/>
        <v>24.666666666666668</v>
      </c>
      <c r="L228" s="1">
        <f t="shared" si="4"/>
        <v>16</v>
      </c>
      <c r="M228" s="1">
        <f t="shared" si="4"/>
        <v>32.666666666666664</v>
      </c>
      <c r="N228" s="59"/>
      <c r="O228" s="59"/>
      <c r="P228" s="59"/>
      <c r="Q228" s="59"/>
    </row>
    <row r="229" spans="1:17">
      <c r="A229" s="25" t="s">
        <v>575</v>
      </c>
      <c r="B229" s="59">
        <v>26</v>
      </c>
      <c r="C229" s="59">
        <v>18</v>
      </c>
      <c r="D229" s="59">
        <v>35</v>
      </c>
      <c r="E229" s="59">
        <v>24</v>
      </c>
      <c r="F229" s="59">
        <v>17</v>
      </c>
      <c r="G229" s="59">
        <v>31</v>
      </c>
      <c r="H229" s="59">
        <v>24</v>
      </c>
      <c r="I229" s="59">
        <v>17</v>
      </c>
      <c r="J229" s="59">
        <v>31</v>
      </c>
      <c r="K229" s="1">
        <f t="shared" si="4"/>
        <v>24.666666666666668</v>
      </c>
      <c r="L229" s="1">
        <f t="shared" si="4"/>
        <v>17.333333333333332</v>
      </c>
      <c r="M229" s="1">
        <f t="shared" si="4"/>
        <v>32.333333333333336</v>
      </c>
      <c r="N229" s="59"/>
      <c r="O229" s="59"/>
      <c r="P229" s="59"/>
      <c r="Q229" s="59"/>
    </row>
    <row r="230" spans="1:17">
      <c r="A230" s="25" t="s">
        <v>576</v>
      </c>
      <c r="B230" s="59">
        <v>27</v>
      </c>
      <c r="C230" s="59">
        <v>18</v>
      </c>
      <c r="D230" s="59">
        <v>35</v>
      </c>
      <c r="E230" s="59">
        <v>25</v>
      </c>
      <c r="F230" s="59">
        <v>20</v>
      </c>
      <c r="G230" s="59">
        <v>34</v>
      </c>
      <c r="H230" s="59">
        <v>25</v>
      </c>
      <c r="I230" s="59">
        <v>20</v>
      </c>
      <c r="J230" s="59">
        <v>34</v>
      </c>
      <c r="K230" s="1">
        <f t="shared" si="4"/>
        <v>25.666666666666668</v>
      </c>
      <c r="L230" s="1">
        <f t="shared" si="4"/>
        <v>19.333333333333332</v>
      </c>
      <c r="M230" s="1">
        <f t="shared" si="4"/>
        <v>34.333333333333336</v>
      </c>
      <c r="N230" s="59"/>
      <c r="O230" s="59"/>
      <c r="P230" s="59"/>
      <c r="Q230" s="59"/>
    </row>
    <row r="231" spans="1:17">
      <c r="A231" s="25" t="s">
        <v>577</v>
      </c>
      <c r="B231" s="59">
        <v>25</v>
      </c>
      <c r="C231" s="59">
        <v>17</v>
      </c>
      <c r="D231" s="59">
        <v>34</v>
      </c>
      <c r="E231" s="59">
        <v>27</v>
      </c>
      <c r="F231" s="59">
        <v>19</v>
      </c>
      <c r="G231" s="59">
        <v>35</v>
      </c>
      <c r="H231" s="59">
        <v>27</v>
      </c>
      <c r="I231" s="59">
        <v>19</v>
      </c>
      <c r="J231" s="59">
        <v>35</v>
      </c>
      <c r="K231" s="1">
        <f t="shared" si="4"/>
        <v>26.333333333333332</v>
      </c>
      <c r="L231" s="1">
        <f t="shared" si="4"/>
        <v>18.333333333333332</v>
      </c>
      <c r="M231" s="1">
        <f t="shared" si="4"/>
        <v>34.666666666666664</v>
      </c>
      <c r="N231" s="59"/>
      <c r="O231" s="59"/>
      <c r="P231" s="59"/>
      <c r="Q231" s="59"/>
    </row>
    <row r="232" spans="1:17">
      <c r="A232" s="25" t="s">
        <v>578</v>
      </c>
      <c r="B232" s="59">
        <v>24</v>
      </c>
      <c r="C232" s="59">
        <v>18</v>
      </c>
      <c r="D232" s="59">
        <v>30</v>
      </c>
      <c r="E232" s="59">
        <v>28</v>
      </c>
      <c r="F232" s="59">
        <v>23</v>
      </c>
      <c r="G232" s="59">
        <v>34</v>
      </c>
      <c r="H232" s="59">
        <v>28</v>
      </c>
      <c r="I232" s="59">
        <v>23</v>
      </c>
      <c r="J232" s="59">
        <v>34</v>
      </c>
      <c r="K232" s="1">
        <f t="shared" si="4"/>
        <v>26.666666666666668</v>
      </c>
      <c r="L232" s="1">
        <f t="shared" si="4"/>
        <v>21.333333333333332</v>
      </c>
      <c r="M232" s="1">
        <f t="shared" si="4"/>
        <v>32.666666666666664</v>
      </c>
      <c r="N232" s="59"/>
      <c r="O232" s="59"/>
      <c r="P232" s="59"/>
      <c r="Q232" s="59"/>
    </row>
    <row r="233" spans="1:17">
      <c r="A233" s="25" t="s">
        <v>579</v>
      </c>
      <c r="B233" s="59">
        <v>25</v>
      </c>
      <c r="C233" s="59">
        <v>17</v>
      </c>
      <c r="D233" s="59">
        <v>32</v>
      </c>
      <c r="E233" s="59">
        <v>22</v>
      </c>
      <c r="F233" s="59">
        <v>18</v>
      </c>
      <c r="G233" s="59">
        <v>28</v>
      </c>
      <c r="H233" s="59">
        <v>22</v>
      </c>
      <c r="I233" s="59">
        <v>18</v>
      </c>
      <c r="J233" s="59">
        <v>28</v>
      </c>
      <c r="K233" s="1">
        <f t="shared" si="4"/>
        <v>23</v>
      </c>
      <c r="L233" s="1">
        <f t="shared" si="4"/>
        <v>17.666666666666668</v>
      </c>
      <c r="M233" s="1">
        <f t="shared" si="4"/>
        <v>29.333333333333332</v>
      </c>
      <c r="N233" s="59"/>
      <c r="O233" s="59"/>
      <c r="P233" s="59"/>
      <c r="Q233" s="59"/>
    </row>
    <row r="234" spans="1:17">
      <c r="A234" s="25" t="s">
        <v>580</v>
      </c>
      <c r="B234" s="59">
        <v>26</v>
      </c>
      <c r="C234" s="59">
        <v>17</v>
      </c>
      <c r="D234" s="59">
        <v>34</v>
      </c>
      <c r="E234" s="59">
        <v>23</v>
      </c>
      <c r="F234" s="59">
        <v>18</v>
      </c>
      <c r="G234" s="59">
        <v>30</v>
      </c>
      <c r="H234" s="59">
        <v>23</v>
      </c>
      <c r="I234" s="59">
        <v>18</v>
      </c>
      <c r="J234" s="59">
        <v>30</v>
      </c>
      <c r="K234" s="1">
        <f t="shared" si="4"/>
        <v>24</v>
      </c>
      <c r="L234" s="1">
        <f t="shared" si="4"/>
        <v>17.666666666666668</v>
      </c>
      <c r="M234" s="1">
        <f t="shared" si="4"/>
        <v>31.333333333333332</v>
      </c>
      <c r="N234" s="59"/>
      <c r="O234" s="59"/>
      <c r="P234" s="59"/>
      <c r="Q234" s="59"/>
    </row>
    <row r="235" spans="1:17">
      <c r="A235" s="25" t="s">
        <v>581</v>
      </c>
      <c r="B235" s="59">
        <v>28</v>
      </c>
      <c r="C235" s="59">
        <v>18</v>
      </c>
      <c r="D235" s="59">
        <v>36</v>
      </c>
      <c r="E235" s="59">
        <v>24</v>
      </c>
      <c r="F235" s="59">
        <v>17</v>
      </c>
      <c r="G235" s="59">
        <v>31</v>
      </c>
      <c r="H235" s="59">
        <v>24</v>
      </c>
      <c r="I235" s="59">
        <v>17</v>
      </c>
      <c r="J235" s="59">
        <v>31</v>
      </c>
      <c r="K235" s="1">
        <f t="shared" si="4"/>
        <v>25.333333333333332</v>
      </c>
      <c r="L235" s="1">
        <f t="shared" si="4"/>
        <v>17.333333333333332</v>
      </c>
      <c r="M235" s="1">
        <f t="shared" si="4"/>
        <v>32.666666666666664</v>
      </c>
      <c r="N235" s="59"/>
      <c r="O235" s="59"/>
      <c r="P235" s="59"/>
      <c r="Q235" s="59"/>
    </row>
    <row r="236" spans="1:17">
      <c r="A236" s="25" t="s">
        <v>582</v>
      </c>
      <c r="B236" s="59">
        <v>28</v>
      </c>
      <c r="C236" s="59">
        <v>19</v>
      </c>
      <c r="D236" s="59">
        <v>37</v>
      </c>
      <c r="E236" s="59">
        <v>25</v>
      </c>
      <c r="F236" s="59">
        <v>16</v>
      </c>
      <c r="G236" s="59">
        <v>31</v>
      </c>
      <c r="H236" s="59">
        <v>25</v>
      </c>
      <c r="I236" s="59">
        <v>16</v>
      </c>
      <c r="J236" s="59">
        <v>31</v>
      </c>
      <c r="K236" s="1">
        <f t="shared" si="4"/>
        <v>26</v>
      </c>
      <c r="L236" s="1">
        <f t="shared" si="4"/>
        <v>17</v>
      </c>
      <c r="M236" s="1">
        <f t="shared" si="4"/>
        <v>33</v>
      </c>
      <c r="N236" s="59"/>
      <c r="O236" s="59"/>
      <c r="P236" s="59"/>
      <c r="Q236" s="59"/>
    </row>
    <row r="237" spans="1:17">
      <c r="A237" s="25" t="s">
        <v>583</v>
      </c>
      <c r="B237" s="59">
        <v>28</v>
      </c>
      <c r="C237" s="59">
        <v>19</v>
      </c>
      <c r="D237" s="59">
        <v>36</v>
      </c>
      <c r="E237" s="59">
        <v>23</v>
      </c>
      <c r="F237" s="59">
        <v>16</v>
      </c>
      <c r="G237" s="59">
        <v>31</v>
      </c>
      <c r="H237" s="59">
        <v>23</v>
      </c>
      <c r="I237" s="59">
        <v>16</v>
      </c>
      <c r="J237" s="59">
        <v>31</v>
      </c>
      <c r="K237" s="1">
        <f t="shared" si="4"/>
        <v>24.666666666666668</v>
      </c>
      <c r="L237" s="1">
        <f t="shared" si="4"/>
        <v>17</v>
      </c>
      <c r="M237" s="1">
        <f t="shared" si="4"/>
        <v>32.666666666666664</v>
      </c>
      <c r="N237" s="59"/>
      <c r="O237" s="59"/>
      <c r="P237" s="59"/>
      <c r="Q237" s="59"/>
    </row>
    <row r="238" spans="1:17">
      <c r="A238" s="25" t="s">
        <v>584</v>
      </c>
      <c r="B238" s="59">
        <v>25</v>
      </c>
      <c r="C238" s="59">
        <v>19</v>
      </c>
      <c r="D238" s="59">
        <v>32</v>
      </c>
      <c r="E238" s="59">
        <v>24</v>
      </c>
      <c r="F238" s="59">
        <v>19</v>
      </c>
      <c r="G238" s="59">
        <v>29</v>
      </c>
      <c r="H238" s="59">
        <v>24</v>
      </c>
      <c r="I238" s="59">
        <v>19</v>
      </c>
      <c r="J238" s="59">
        <v>29</v>
      </c>
      <c r="K238" s="1">
        <f t="shared" si="4"/>
        <v>24.333333333333332</v>
      </c>
      <c r="L238" s="1">
        <f t="shared" si="4"/>
        <v>19</v>
      </c>
      <c r="M238" s="1">
        <f t="shared" si="4"/>
        <v>30</v>
      </c>
      <c r="N238" s="59"/>
      <c r="O238" s="59"/>
      <c r="P238" s="59"/>
      <c r="Q238" s="59"/>
    </row>
    <row r="239" spans="1:17">
      <c r="A239" s="25" t="s">
        <v>585</v>
      </c>
      <c r="B239" s="59">
        <v>23</v>
      </c>
      <c r="C239" s="59">
        <v>17</v>
      </c>
      <c r="D239" s="59">
        <v>31</v>
      </c>
      <c r="E239" s="59">
        <v>25</v>
      </c>
      <c r="F239" s="59">
        <v>18</v>
      </c>
      <c r="G239" s="59">
        <v>31</v>
      </c>
      <c r="H239" s="59">
        <v>25</v>
      </c>
      <c r="I239" s="59">
        <v>18</v>
      </c>
      <c r="J239" s="59">
        <v>31</v>
      </c>
      <c r="K239" s="1">
        <f t="shared" si="4"/>
        <v>24.333333333333332</v>
      </c>
      <c r="L239" s="1">
        <f t="shared" si="4"/>
        <v>17.666666666666668</v>
      </c>
      <c r="M239" s="1">
        <f t="shared" si="4"/>
        <v>31</v>
      </c>
      <c r="N239" s="59"/>
      <c r="O239" s="59"/>
      <c r="P239" s="59"/>
      <c r="Q239" s="59"/>
    </row>
    <row r="240" spans="1:17">
      <c r="A240" s="25" t="s">
        <v>586</v>
      </c>
      <c r="B240" s="59">
        <v>25</v>
      </c>
      <c r="C240" s="59">
        <v>18</v>
      </c>
      <c r="D240" s="59">
        <v>33</v>
      </c>
      <c r="E240" s="59"/>
      <c r="F240" s="59"/>
      <c r="G240" s="59"/>
      <c r="H240" s="59"/>
      <c r="I240" s="59"/>
      <c r="J240" s="59"/>
      <c r="K240" s="1">
        <f t="shared" si="4"/>
        <v>25</v>
      </c>
      <c r="L240" s="1">
        <f t="shared" si="4"/>
        <v>18</v>
      </c>
      <c r="M240" s="1">
        <f t="shared" si="4"/>
        <v>33</v>
      </c>
      <c r="N240" s="59"/>
      <c r="O240" s="59"/>
      <c r="P240" s="59"/>
      <c r="Q240" s="59"/>
    </row>
    <row r="241" spans="1:17">
      <c r="A241" s="25" t="s">
        <v>587</v>
      </c>
      <c r="B241" s="59">
        <v>26</v>
      </c>
      <c r="C241" s="59">
        <v>17</v>
      </c>
      <c r="D241" s="59">
        <v>34</v>
      </c>
      <c r="E241" s="59"/>
      <c r="F241" s="59"/>
      <c r="G241" s="59"/>
      <c r="H241" s="59"/>
      <c r="I241" s="59"/>
      <c r="J241" s="59"/>
      <c r="K241" s="1">
        <f t="shared" si="4"/>
        <v>26</v>
      </c>
      <c r="L241" s="1">
        <f t="shared" si="4"/>
        <v>17</v>
      </c>
      <c r="M241" s="1">
        <f t="shared" si="4"/>
        <v>34</v>
      </c>
      <c r="N241" s="59"/>
      <c r="O241" s="59"/>
      <c r="P241" s="59"/>
      <c r="Q241" s="59"/>
    </row>
    <row r="242" spans="1:17">
      <c r="A242" s="25" t="s">
        <v>588</v>
      </c>
      <c r="B242" s="59">
        <v>26</v>
      </c>
      <c r="C242" s="59">
        <v>20</v>
      </c>
      <c r="D242" s="59">
        <v>34</v>
      </c>
      <c r="E242" s="59"/>
      <c r="F242" s="59"/>
      <c r="G242" s="59"/>
      <c r="H242" s="59"/>
      <c r="I242" s="59"/>
      <c r="J242" s="59"/>
      <c r="K242" s="1">
        <f t="shared" si="4"/>
        <v>26</v>
      </c>
      <c r="L242" s="1">
        <f t="shared" si="4"/>
        <v>20</v>
      </c>
      <c r="M242" s="1">
        <f t="shared" si="4"/>
        <v>34</v>
      </c>
      <c r="N242" s="59"/>
      <c r="O242" s="59"/>
      <c r="P242" s="59"/>
      <c r="Q242" s="59"/>
    </row>
    <row r="243" spans="1:17">
      <c r="A243" s="25" t="s">
        <v>589</v>
      </c>
      <c r="B243" s="59">
        <v>26</v>
      </c>
      <c r="C243" s="59">
        <v>18</v>
      </c>
      <c r="D243" s="59">
        <v>35</v>
      </c>
      <c r="E243" s="59"/>
      <c r="F243" s="59"/>
      <c r="G243" s="59"/>
      <c r="H243" s="59"/>
      <c r="I243" s="59"/>
      <c r="J243" s="59"/>
      <c r="K243" s="1">
        <f t="shared" si="4"/>
        <v>26</v>
      </c>
      <c r="L243" s="1">
        <f t="shared" si="4"/>
        <v>18</v>
      </c>
      <c r="M243" s="1">
        <f t="shared" si="4"/>
        <v>35</v>
      </c>
      <c r="N243" s="59"/>
      <c r="O243" s="59"/>
      <c r="P243" s="59"/>
      <c r="Q243" s="59"/>
    </row>
    <row r="244" spans="1:17">
      <c r="A244" s="25" t="s">
        <v>590</v>
      </c>
      <c r="B244" s="59">
        <v>24</v>
      </c>
      <c r="C244" s="59">
        <v>21</v>
      </c>
      <c r="D244" s="59">
        <v>27</v>
      </c>
      <c r="E244" s="59"/>
      <c r="F244" s="59"/>
      <c r="G244" s="59"/>
      <c r="H244" s="59"/>
      <c r="I244" s="59"/>
      <c r="J244" s="59"/>
      <c r="K244" s="1">
        <f t="shared" si="4"/>
        <v>24</v>
      </c>
      <c r="L244" s="1">
        <f t="shared" si="4"/>
        <v>21</v>
      </c>
      <c r="M244" s="1">
        <f t="shared" si="4"/>
        <v>27</v>
      </c>
      <c r="N244" s="59"/>
      <c r="O244" s="59"/>
      <c r="P244" s="59"/>
      <c r="Q244" s="59"/>
    </row>
    <row r="245" spans="1:17">
      <c r="A245" s="25" t="s">
        <v>721</v>
      </c>
      <c r="B245" s="59">
        <v>18</v>
      </c>
      <c r="C245" s="59">
        <v>14</v>
      </c>
      <c r="D245" s="59">
        <v>20</v>
      </c>
      <c r="E245" s="59"/>
      <c r="F245" s="59"/>
      <c r="G245" s="59"/>
      <c r="H245" s="59"/>
      <c r="I245" s="59"/>
      <c r="J245" s="59"/>
      <c r="K245" s="1">
        <f t="shared" si="4"/>
        <v>18</v>
      </c>
      <c r="L245" s="1">
        <f t="shared" si="4"/>
        <v>14</v>
      </c>
      <c r="M245" s="1">
        <f t="shared" si="4"/>
        <v>20</v>
      </c>
      <c r="N245" s="59"/>
      <c r="O245" s="59"/>
      <c r="P245" s="59"/>
      <c r="Q245" s="59"/>
    </row>
    <row r="246" spans="1:17">
      <c r="A246" s="25" t="s">
        <v>591</v>
      </c>
      <c r="B246" s="59">
        <v>18</v>
      </c>
      <c r="C246" s="59">
        <v>12</v>
      </c>
      <c r="D246" s="59">
        <v>25</v>
      </c>
      <c r="E246" s="58"/>
      <c r="F246" s="58"/>
      <c r="G246" s="58"/>
      <c r="H246" s="58"/>
      <c r="I246" s="58"/>
      <c r="J246" s="58"/>
      <c r="K246" s="1">
        <f t="shared" si="4"/>
        <v>18</v>
      </c>
      <c r="L246" s="1">
        <f t="shared" si="4"/>
        <v>12</v>
      </c>
      <c r="M246" s="1">
        <f t="shared" si="4"/>
        <v>25</v>
      </c>
      <c r="N246" s="59"/>
      <c r="O246" s="59"/>
      <c r="P246" s="59"/>
      <c r="Q246" s="59"/>
    </row>
    <row r="247" spans="1:17">
      <c r="A247" s="25" t="s">
        <v>592</v>
      </c>
      <c r="B247" s="59">
        <v>19</v>
      </c>
      <c r="C247" s="59">
        <v>14</v>
      </c>
      <c r="D247" s="59">
        <v>26</v>
      </c>
      <c r="E247" s="58"/>
      <c r="F247" s="58"/>
      <c r="G247" s="58"/>
      <c r="H247" s="58"/>
      <c r="I247" s="58"/>
      <c r="J247" s="58"/>
      <c r="K247" s="1">
        <f t="shared" si="4"/>
        <v>19</v>
      </c>
      <c r="L247" s="1">
        <f t="shared" si="4"/>
        <v>14</v>
      </c>
      <c r="M247" s="1">
        <f t="shared" si="4"/>
        <v>26</v>
      </c>
      <c r="N247" s="59"/>
      <c r="O247" s="59"/>
      <c r="P247" s="59"/>
      <c r="Q247" s="59"/>
    </row>
    <row r="248" spans="1:17">
      <c r="A248" s="25" t="s">
        <v>593</v>
      </c>
      <c r="B248" s="59">
        <v>21</v>
      </c>
      <c r="C248" s="59">
        <v>14</v>
      </c>
      <c r="D248" s="59">
        <v>28</v>
      </c>
      <c r="E248" s="58"/>
      <c r="F248" s="58"/>
      <c r="G248" s="58"/>
      <c r="H248" s="58"/>
      <c r="I248" s="58"/>
      <c r="J248" s="58"/>
      <c r="K248" s="1">
        <f t="shared" si="4"/>
        <v>21</v>
      </c>
      <c r="L248" s="1">
        <f t="shared" si="4"/>
        <v>14</v>
      </c>
      <c r="M248" s="1">
        <f t="shared" si="4"/>
        <v>28</v>
      </c>
      <c r="N248" s="59"/>
      <c r="O248" s="59"/>
      <c r="P248" s="59"/>
      <c r="Q248" s="59"/>
    </row>
    <row r="249" spans="1:17">
      <c r="A249" s="25" t="s">
        <v>594</v>
      </c>
      <c r="B249" s="59">
        <v>22</v>
      </c>
      <c r="C249" s="59">
        <v>14</v>
      </c>
      <c r="D249" s="59">
        <v>29</v>
      </c>
      <c r="E249" s="58"/>
      <c r="F249" s="58"/>
      <c r="G249" s="58"/>
      <c r="H249" s="58"/>
      <c r="I249" s="58"/>
      <c r="J249" s="58"/>
      <c r="K249" s="1">
        <f t="shared" si="4"/>
        <v>22</v>
      </c>
      <c r="L249" s="1">
        <f t="shared" si="4"/>
        <v>14</v>
      </c>
      <c r="M249" s="1">
        <f t="shared" si="4"/>
        <v>29</v>
      </c>
      <c r="N249" s="59"/>
      <c r="O249" s="59"/>
      <c r="P249" s="59"/>
      <c r="Q249" s="59"/>
    </row>
    <row r="250" spans="1:17">
      <c r="A250" s="25" t="s">
        <v>595</v>
      </c>
      <c r="B250" s="59">
        <v>22</v>
      </c>
      <c r="C250" s="59">
        <v>14</v>
      </c>
      <c r="D250" s="59">
        <v>30</v>
      </c>
      <c r="E250" s="58"/>
      <c r="F250" s="59"/>
      <c r="G250" s="59"/>
      <c r="H250" s="58"/>
      <c r="I250" s="59"/>
      <c r="J250" s="59"/>
      <c r="K250" s="1">
        <f t="shared" si="4"/>
        <v>22</v>
      </c>
      <c r="L250" s="1">
        <f t="shared" si="4"/>
        <v>14</v>
      </c>
      <c r="M250" s="1">
        <f t="shared" si="4"/>
        <v>30</v>
      </c>
      <c r="N250" s="59"/>
      <c r="O250" s="59"/>
      <c r="P250" s="59"/>
      <c r="Q250" s="59"/>
    </row>
    <row r="251" spans="1:17">
      <c r="A251" s="25" t="s">
        <v>596</v>
      </c>
      <c r="B251" s="59">
        <v>22</v>
      </c>
      <c r="C251" s="59">
        <v>15</v>
      </c>
      <c r="D251" s="59">
        <v>30</v>
      </c>
      <c r="E251" s="59"/>
      <c r="F251" s="59"/>
      <c r="G251" s="59"/>
      <c r="H251" s="59"/>
      <c r="I251" s="59"/>
      <c r="J251" s="59"/>
      <c r="K251" s="1">
        <f t="shared" si="4"/>
        <v>22</v>
      </c>
      <c r="L251" s="1">
        <f t="shared" si="4"/>
        <v>15</v>
      </c>
      <c r="M251" s="1">
        <f t="shared" si="4"/>
        <v>30</v>
      </c>
      <c r="N251" s="59"/>
      <c r="O251" s="59"/>
      <c r="P251" s="59"/>
      <c r="Q251" s="59"/>
    </row>
    <row r="252" spans="1:17">
      <c r="A252" s="25" t="s">
        <v>597</v>
      </c>
      <c r="B252" s="59">
        <v>22</v>
      </c>
      <c r="C252" s="59">
        <v>15</v>
      </c>
      <c r="D252" s="59">
        <v>29</v>
      </c>
      <c r="E252" s="59"/>
      <c r="F252" s="59"/>
      <c r="G252" s="59"/>
      <c r="H252" s="59"/>
      <c r="I252" s="59"/>
      <c r="J252" s="59"/>
      <c r="K252" s="1">
        <f t="shared" si="4"/>
        <v>22</v>
      </c>
      <c r="L252" s="1">
        <f t="shared" si="4"/>
        <v>15</v>
      </c>
      <c r="M252" s="1">
        <f t="shared" si="4"/>
        <v>29</v>
      </c>
      <c r="N252" s="59"/>
      <c r="O252" s="59"/>
      <c r="P252" s="59"/>
      <c r="Q252" s="59"/>
    </row>
    <row r="253" spans="1:17">
      <c r="A253" s="25" t="s">
        <v>598</v>
      </c>
      <c r="B253" s="59">
        <v>24</v>
      </c>
      <c r="C253" s="59">
        <v>18</v>
      </c>
      <c r="D253" s="59">
        <v>29</v>
      </c>
      <c r="E253" s="59"/>
      <c r="F253" s="59"/>
      <c r="G253" s="59"/>
      <c r="H253" s="59"/>
      <c r="I253" s="59"/>
      <c r="J253" s="59"/>
      <c r="K253" s="1">
        <f t="shared" si="4"/>
        <v>24</v>
      </c>
      <c r="L253" s="1">
        <f t="shared" si="4"/>
        <v>18</v>
      </c>
      <c r="M253" s="1">
        <f t="shared" si="4"/>
        <v>29</v>
      </c>
      <c r="N253" s="59"/>
      <c r="O253" s="59"/>
      <c r="P253" s="59"/>
      <c r="Q253" s="59"/>
    </row>
    <row r="254" spans="1:17">
      <c r="A254" s="25" t="s">
        <v>599</v>
      </c>
      <c r="B254" s="59">
        <v>24</v>
      </c>
      <c r="C254" s="59">
        <v>17</v>
      </c>
      <c r="D254" s="59">
        <v>32</v>
      </c>
      <c r="E254" s="59"/>
      <c r="F254" s="59"/>
      <c r="G254" s="59"/>
      <c r="H254" s="59"/>
      <c r="I254" s="59"/>
      <c r="J254" s="59"/>
      <c r="K254" s="1">
        <f t="shared" si="4"/>
        <v>24</v>
      </c>
      <c r="L254" s="1">
        <f t="shared" si="4"/>
        <v>17</v>
      </c>
      <c r="M254" s="1">
        <f t="shared" si="4"/>
        <v>32</v>
      </c>
      <c r="N254" s="59"/>
      <c r="O254" s="59"/>
      <c r="P254" s="59"/>
      <c r="Q254" s="59"/>
    </row>
    <row r="255" spans="1:17">
      <c r="A255" s="25" t="s">
        <v>600</v>
      </c>
      <c r="B255" s="59">
        <v>24</v>
      </c>
      <c r="C255" s="59">
        <v>18</v>
      </c>
      <c r="D255" s="59">
        <v>30</v>
      </c>
      <c r="E255" s="59"/>
      <c r="F255" s="59"/>
      <c r="G255" s="59"/>
      <c r="H255" s="59"/>
      <c r="I255" s="59"/>
      <c r="J255" s="59"/>
      <c r="K255" s="1">
        <f t="shared" si="4"/>
        <v>24</v>
      </c>
      <c r="L255" s="1">
        <f t="shared" si="4"/>
        <v>18</v>
      </c>
      <c r="M255" s="1">
        <f t="shared" si="4"/>
        <v>30</v>
      </c>
      <c r="N255" s="59"/>
      <c r="O255" s="59"/>
      <c r="P255" s="59"/>
      <c r="Q255" s="59"/>
    </row>
    <row r="256" spans="1:17">
      <c r="A256" s="25" t="s">
        <v>601</v>
      </c>
      <c r="B256" s="59">
        <v>24</v>
      </c>
      <c r="C256" s="59">
        <v>17</v>
      </c>
      <c r="D256" s="59">
        <v>30</v>
      </c>
      <c r="E256" s="59"/>
      <c r="F256" s="59"/>
      <c r="G256" s="59"/>
      <c r="H256" s="59"/>
      <c r="I256" s="59"/>
      <c r="J256" s="59"/>
      <c r="K256" s="1">
        <f t="shared" si="4"/>
        <v>24</v>
      </c>
      <c r="L256" s="1">
        <f t="shared" si="4"/>
        <v>17</v>
      </c>
      <c r="M256" s="1">
        <f t="shared" si="4"/>
        <v>30</v>
      </c>
      <c r="N256" s="59"/>
      <c r="O256" s="59"/>
      <c r="P256" s="59"/>
      <c r="Q256" s="59"/>
    </row>
    <row r="257" spans="1:17">
      <c r="A257" s="25" t="s">
        <v>602</v>
      </c>
      <c r="B257" s="59">
        <v>24</v>
      </c>
      <c r="C257" s="59">
        <v>16</v>
      </c>
      <c r="D257" s="59">
        <v>31</v>
      </c>
      <c r="E257" s="59"/>
      <c r="F257" s="59"/>
      <c r="G257" s="59"/>
      <c r="H257" s="59"/>
      <c r="I257" s="59"/>
      <c r="J257" s="59"/>
      <c r="K257" s="1">
        <f t="shared" si="4"/>
        <v>24</v>
      </c>
      <c r="L257" s="1">
        <f t="shared" si="4"/>
        <v>16</v>
      </c>
      <c r="M257" s="1">
        <f t="shared" si="4"/>
        <v>31</v>
      </c>
      <c r="N257" s="59"/>
      <c r="O257" s="59"/>
      <c r="P257" s="59"/>
      <c r="Q257" s="59"/>
    </row>
    <row r="258" spans="1:17">
      <c r="A258" s="25" t="s">
        <v>603</v>
      </c>
      <c r="B258" s="59">
        <v>25</v>
      </c>
      <c r="C258" s="59">
        <v>17</v>
      </c>
      <c r="D258" s="59">
        <v>32</v>
      </c>
      <c r="E258" s="59"/>
      <c r="F258" s="59"/>
      <c r="G258" s="59"/>
      <c r="H258" s="59"/>
      <c r="I258" s="59"/>
      <c r="J258" s="59"/>
      <c r="K258" s="1">
        <f t="shared" si="4"/>
        <v>25</v>
      </c>
      <c r="L258" s="1">
        <f t="shared" si="4"/>
        <v>17</v>
      </c>
      <c r="M258" s="1">
        <f t="shared" si="4"/>
        <v>32</v>
      </c>
      <c r="N258" s="59"/>
      <c r="O258" s="59"/>
      <c r="P258" s="59"/>
      <c r="Q258" s="59"/>
    </row>
    <row r="259" spans="1:17">
      <c r="A259" s="25" t="s">
        <v>604</v>
      </c>
      <c r="B259" s="59">
        <v>25</v>
      </c>
      <c r="C259" s="59">
        <v>19</v>
      </c>
      <c r="D259" s="59">
        <v>31</v>
      </c>
      <c r="E259" s="59"/>
      <c r="F259" s="59"/>
      <c r="G259" s="59"/>
      <c r="H259" s="59"/>
      <c r="I259" s="59"/>
      <c r="J259" s="59"/>
      <c r="K259" s="1">
        <f t="shared" ref="K259:M322" si="5">AVERAGE(B259,E259,H259)</f>
        <v>25</v>
      </c>
      <c r="L259" s="1">
        <f t="shared" si="5"/>
        <v>19</v>
      </c>
      <c r="M259" s="1">
        <f t="shared" si="5"/>
        <v>31</v>
      </c>
      <c r="N259" s="59"/>
      <c r="O259" s="59"/>
      <c r="P259" s="59"/>
      <c r="Q259" s="59"/>
    </row>
    <row r="260" spans="1:17">
      <c r="A260" s="25" t="s">
        <v>605</v>
      </c>
      <c r="B260" s="59">
        <v>24</v>
      </c>
      <c r="C260" s="59">
        <v>17</v>
      </c>
      <c r="D260" s="59">
        <v>31</v>
      </c>
      <c r="E260" s="59"/>
      <c r="F260" s="59"/>
      <c r="G260" s="59"/>
      <c r="H260" s="59"/>
      <c r="I260" s="59"/>
      <c r="J260" s="59"/>
      <c r="K260" s="1">
        <f t="shared" si="5"/>
        <v>24</v>
      </c>
      <c r="L260" s="1">
        <f t="shared" si="5"/>
        <v>17</v>
      </c>
      <c r="M260" s="1">
        <f t="shared" si="5"/>
        <v>31</v>
      </c>
      <c r="N260" s="59"/>
      <c r="O260" s="59"/>
      <c r="P260" s="59"/>
      <c r="Q260" s="59"/>
    </row>
    <row r="261" spans="1:17">
      <c r="A261" s="25" t="s">
        <v>606</v>
      </c>
      <c r="B261" s="59">
        <v>23</v>
      </c>
      <c r="C261" s="59">
        <v>16</v>
      </c>
      <c r="D261" s="59">
        <v>31</v>
      </c>
      <c r="E261" s="59"/>
      <c r="F261" s="59"/>
      <c r="G261" s="59"/>
      <c r="H261" s="59"/>
      <c r="I261" s="59"/>
      <c r="J261" s="59"/>
      <c r="K261" s="1">
        <f t="shared" si="5"/>
        <v>23</v>
      </c>
      <c r="L261" s="1">
        <f t="shared" si="5"/>
        <v>16</v>
      </c>
      <c r="M261" s="1">
        <f t="shared" si="5"/>
        <v>31</v>
      </c>
      <c r="N261" s="59"/>
      <c r="O261" s="59"/>
      <c r="P261" s="59"/>
      <c r="Q261" s="59"/>
    </row>
    <row r="262" spans="1:17">
      <c r="A262" s="25" t="s">
        <v>607</v>
      </c>
      <c r="B262" s="59">
        <v>23</v>
      </c>
      <c r="C262" s="59">
        <v>16</v>
      </c>
      <c r="D262" s="59">
        <v>30</v>
      </c>
      <c r="E262" s="59"/>
      <c r="F262" s="59"/>
      <c r="G262" s="59"/>
      <c r="H262" s="59"/>
      <c r="I262" s="59"/>
      <c r="J262" s="59"/>
      <c r="K262" s="1">
        <f t="shared" si="5"/>
        <v>23</v>
      </c>
      <c r="L262" s="1">
        <f t="shared" si="5"/>
        <v>16</v>
      </c>
      <c r="M262" s="1">
        <f t="shared" si="5"/>
        <v>30</v>
      </c>
      <c r="N262" s="59"/>
      <c r="O262" s="59"/>
      <c r="P262" s="59"/>
      <c r="Q262" s="59"/>
    </row>
    <row r="263" spans="1:17">
      <c r="A263" s="25" t="s">
        <v>608</v>
      </c>
      <c r="B263" s="59">
        <v>23</v>
      </c>
      <c r="C263" s="59">
        <v>18</v>
      </c>
      <c r="D263" s="59">
        <v>29</v>
      </c>
      <c r="E263" s="59"/>
      <c r="F263" s="59"/>
      <c r="G263" s="59"/>
      <c r="H263" s="59"/>
      <c r="I263" s="59"/>
      <c r="J263" s="59"/>
      <c r="K263" s="1">
        <f t="shared" si="5"/>
        <v>23</v>
      </c>
      <c r="L263" s="1">
        <f t="shared" si="5"/>
        <v>18</v>
      </c>
      <c r="M263" s="1">
        <f t="shared" si="5"/>
        <v>29</v>
      </c>
      <c r="N263" s="59"/>
      <c r="O263" s="59"/>
      <c r="P263" s="59"/>
      <c r="Q263" s="59"/>
    </row>
    <row r="264" spans="1:17">
      <c r="A264" s="25" t="s">
        <v>609</v>
      </c>
      <c r="B264" s="59">
        <v>22</v>
      </c>
      <c r="C264" s="59">
        <v>17</v>
      </c>
      <c r="D264" s="59">
        <v>29</v>
      </c>
      <c r="E264" s="59"/>
      <c r="F264" s="59"/>
      <c r="G264" s="59"/>
      <c r="H264" s="59"/>
      <c r="I264" s="59"/>
      <c r="J264" s="59"/>
      <c r="K264" s="1">
        <f t="shared" si="5"/>
        <v>22</v>
      </c>
      <c r="L264" s="1">
        <f t="shared" si="5"/>
        <v>17</v>
      </c>
      <c r="M264" s="1">
        <f t="shared" si="5"/>
        <v>29</v>
      </c>
      <c r="N264" s="59"/>
      <c r="O264" s="59"/>
      <c r="P264" s="59"/>
      <c r="Q264" s="59"/>
    </row>
    <row r="265" spans="1:17">
      <c r="A265" s="25" t="s">
        <v>610</v>
      </c>
      <c r="B265" s="59">
        <v>21</v>
      </c>
      <c r="C265" s="59">
        <v>16</v>
      </c>
      <c r="D265" s="59">
        <v>30</v>
      </c>
      <c r="E265" s="59"/>
      <c r="F265" s="59"/>
      <c r="G265" s="59"/>
      <c r="H265" s="59"/>
      <c r="I265" s="59"/>
      <c r="J265" s="59"/>
      <c r="K265" s="1">
        <f t="shared" si="5"/>
        <v>21</v>
      </c>
      <c r="L265" s="1">
        <f t="shared" si="5"/>
        <v>16</v>
      </c>
      <c r="M265" s="1">
        <f t="shared" si="5"/>
        <v>30</v>
      </c>
      <c r="N265" s="59"/>
      <c r="O265" s="59"/>
      <c r="P265" s="59"/>
      <c r="Q265" s="59"/>
    </row>
    <row r="266" spans="1:17">
      <c r="A266" s="25" t="s">
        <v>611</v>
      </c>
      <c r="B266" s="59">
        <v>19</v>
      </c>
      <c r="C266" s="59">
        <v>17</v>
      </c>
      <c r="D266" s="59">
        <v>25</v>
      </c>
      <c r="E266" s="59"/>
      <c r="F266" s="59"/>
      <c r="G266" s="59"/>
      <c r="H266" s="59"/>
      <c r="I266" s="59"/>
      <c r="J266" s="59"/>
      <c r="K266" s="1">
        <f t="shared" si="5"/>
        <v>19</v>
      </c>
      <c r="L266" s="1">
        <f t="shared" si="5"/>
        <v>17</v>
      </c>
      <c r="M266" s="1">
        <f t="shared" si="5"/>
        <v>25</v>
      </c>
      <c r="N266" s="59"/>
      <c r="O266" s="59"/>
      <c r="P266" s="59"/>
      <c r="Q266" s="59"/>
    </row>
    <row r="267" spans="1:17">
      <c r="A267" s="25" t="s">
        <v>612</v>
      </c>
      <c r="B267" s="59">
        <v>19</v>
      </c>
      <c r="C267" s="59">
        <v>16</v>
      </c>
      <c r="D267" s="59">
        <v>24</v>
      </c>
      <c r="E267" s="59"/>
      <c r="F267" s="59"/>
      <c r="G267" s="59"/>
      <c r="H267" s="59"/>
      <c r="I267" s="59"/>
      <c r="J267" s="59"/>
      <c r="K267" s="1">
        <f t="shared" si="5"/>
        <v>19</v>
      </c>
      <c r="L267" s="1">
        <f t="shared" si="5"/>
        <v>16</v>
      </c>
      <c r="M267" s="1">
        <f t="shared" si="5"/>
        <v>24</v>
      </c>
      <c r="N267" s="59"/>
      <c r="O267" s="59"/>
      <c r="P267" s="59"/>
      <c r="Q267" s="59"/>
    </row>
    <row r="268" spans="1:17">
      <c r="A268" s="25" t="s">
        <v>613</v>
      </c>
      <c r="B268" s="59">
        <v>19</v>
      </c>
      <c r="C268" s="59">
        <v>15</v>
      </c>
      <c r="D268" s="59">
        <v>23</v>
      </c>
      <c r="E268" s="59"/>
      <c r="F268" s="59"/>
      <c r="G268" s="59"/>
      <c r="H268" s="59"/>
      <c r="I268" s="59"/>
      <c r="J268" s="59"/>
      <c r="K268" s="1">
        <f t="shared" si="5"/>
        <v>19</v>
      </c>
      <c r="L268" s="1">
        <f t="shared" si="5"/>
        <v>15</v>
      </c>
      <c r="M268" s="1">
        <f t="shared" si="5"/>
        <v>23</v>
      </c>
      <c r="N268" s="59"/>
      <c r="O268" s="59"/>
      <c r="P268" s="59"/>
      <c r="Q268" s="59"/>
    </row>
    <row r="269" spans="1:17">
      <c r="A269" s="25" t="s">
        <v>614</v>
      </c>
      <c r="B269" s="59">
        <v>20</v>
      </c>
      <c r="C269" s="59">
        <v>15</v>
      </c>
      <c r="D269" s="59">
        <v>26</v>
      </c>
      <c r="E269" s="59"/>
      <c r="F269" s="59"/>
      <c r="G269" s="59"/>
      <c r="H269" s="59"/>
      <c r="I269" s="59"/>
      <c r="J269" s="59"/>
      <c r="K269" s="1">
        <f t="shared" si="5"/>
        <v>20</v>
      </c>
      <c r="L269" s="1">
        <f t="shared" si="5"/>
        <v>15</v>
      </c>
      <c r="M269" s="1">
        <f t="shared" si="5"/>
        <v>26</v>
      </c>
      <c r="N269" s="59"/>
      <c r="O269" s="59"/>
      <c r="P269" s="59"/>
      <c r="Q269" s="59"/>
    </row>
    <row r="270" spans="1:17">
      <c r="A270" s="25" t="s">
        <v>615</v>
      </c>
      <c r="B270" s="59">
        <v>18</v>
      </c>
      <c r="C270" s="59">
        <v>11</v>
      </c>
      <c r="D270" s="59">
        <v>25</v>
      </c>
      <c r="E270" s="59"/>
      <c r="F270" s="59"/>
      <c r="G270" s="59"/>
      <c r="H270" s="59"/>
      <c r="I270" s="59"/>
      <c r="J270" s="59"/>
      <c r="K270" s="1">
        <f t="shared" si="5"/>
        <v>18</v>
      </c>
      <c r="L270" s="1">
        <f t="shared" si="5"/>
        <v>11</v>
      </c>
      <c r="M270" s="1">
        <f t="shared" si="5"/>
        <v>25</v>
      </c>
      <c r="N270" s="59"/>
      <c r="O270" s="59"/>
      <c r="P270" s="59"/>
      <c r="Q270" s="59"/>
    </row>
    <row r="271" spans="1:17">
      <c r="A271" s="25" t="s">
        <v>616</v>
      </c>
      <c r="B271" s="59">
        <v>15</v>
      </c>
      <c r="C271" s="59">
        <v>9</v>
      </c>
      <c r="D271" s="59">
        <v>20</v>
      </c>
      <c r="E271" s="59"/>
      <c r="F271" s="59"/>
      <c r="G271" s="59"/>
      <c r="H271" s="59"/>
      <c r="I271" s="59"/>
      <c r="J271" s="59"/>
      <c r="K271" s="1">
        <f t="shared" si="5"/>
        <v>15</v>
      </c>
      <c r="L271" s="1">
        <f t="shared" si="5"/>
        <v>9</v>
      </c>
      <c r="M271" s="1">
        <f t="shared" si="5"/>
        <v>20</v>
      </c>
      <c r="N271" s="59"/>
      <c r="O271" s="59"/>
      <c r="P271" s="59"/>
      <c r="Q271" s="59"/>
    </row>
    <row r="272" spans="1:17">
      <c r="A272" s="25" t="s">
        <v>617</v>
      </c>
      <c r="B272" s="59">
        <v>10</v>
      </c>
      <c r="C272" s="59">
        <v>8</v>
      </c>
      <c r="D272" s="59">
        <v>12</v>
      </c>
      <c r="E272" s="59"/>
      <c r="F272" s="59"/>
      <c r="G272" s="59"/>
      <c r="H272" s="59"/>
      <c r="I272" s="59"/>
      <c r="J272" s="59"/>
      <c r="K272" s="1">
        <f t="shared" si="5"/>
        <v>10</v>
      </c>
      <c r="L272" s="1">
        <f t="shared" si="5"/>
        <v>8</v>
      </c>
      <c r="M272" s="1">
        <f t="shared" si="5"/>
        <v>12</v>
      </c>
      <c r="N272" s="59"/>
      <c r="O272" s="59"/>
      <c r="P272" s="59"/>
      <c r="Q272" s="59"/>
    </row>
    <row r="273" spans="1:17">
      <c r="A273" s="25" t="s">
        <v>618</v>
      </c>
      <c r="B273" s="59">
        <v>13</v>
      </c>
      <c r="C273" s="59">
        <v>9</v>
      </c>
      <c r="D273" s="59">
        <v>19</v>
      </c>
      <c r="E273" s="59"/>
      <c r="F273" s="59"/>
      <c r="G273" s="59"/>
      <c r="H273" s="59"/>
      <c r="I273" s="59"/>
      <c r="J273" s="59"/>
      <c r="K273" s="1">
        <f t="shared" si="5"/>
        <v>13</v>
      </c>
      <c r="L273" s="1">
        <f t="shared" si="5"/>
        <v>9</v>
      </c>
      <c r="M273" s="1">
        <f t="shared" si="5"/>
        <v>19</v>
      </c>
      <c r="N273" s="59"/>
      <c r="O273" s="59"/>
      <c r="P273" s="59"/>
      <c r="Q273" s="59"/>
    </row>
    <row r="274" spans="1:17">
      <c r="A274" s="25" t="s">
        <v>619</v>
      </c>
      <c r="B274" s="59">
        <v>13</v>
      </c>
      <c r="C274" s="59">
        <v>8</v>
      </c>
      <c r="D274" s="59">
        <v>20</v>
      </c>
      <c r="E274" s="59"/>
      <c r="F274" s="59"/>
      <c r="G274" s="59"/>
      <c r="H274" s="59"/>
      <c r="I274" s="59"/>
      <c r="J274" s="59"/>
      <c r="K274" s="1">
        <f t="shared" si="5"/>
        <v>13</v>
      </c>
      <c r="L274" s="1">
        <f t="shared" si="5"/>
        <v>8</v>
      </c>
      <c r="M274" s="1">
        <f t="shared" si="5"/>
        <v>20</v>
      </c>
      <c r="N274" s="59"/>
      <c r="O274" s="59"/>
      <c r="P274" s="59"/>
      <c r="Q274" s="59"/>
    </row>
    <row r="275" spans="1:17">
      <c r="A275" s="25" t="s">
        <v>620</v>
      </c>
      <c r="B275" s="59">
        <v>16</v>
      </c>
      <c r="C275" s="59">
        <v>10</v>
      </c>
      <c r="D275" s="59">
        <v>22</v>
      </c>
      <c r="E275" s="59"/>
      <c r="F275" s="59"/>
      <c r="G275" s="59"/>
      <c r="H275" s="59"/>
      <c r="I275" s="59"/>
      <c r="J275" s="59"/>
      <c r="K275" s="1">
        <f t="shared" si="5"/>
        <v>16</v>
      </c>
      <c r="L275" s="1">
        <f t="shared" si="5"/>
        <v>10</v>
      </c>
      <c r="M275" s="1">
        <f t="shared" si="5"/>
        <v>22</v>
      </c>
      <c r="N275" s="59"/>
      <c r="O275" s="59"/>
      <c r="P275" s="59"/>
      <c r="Q275" s="59"/>
    </row>
    <row r="276" spans="1:17">
      <c r="A276" s="25" t="s">
        <v>621</v>
      </c>
      <c r="B276" s="59">
        <v>18</v>
      </c>
      <c r="C276" s="59">
        <v>14</v>
      </c>
      <c r="D276" s="59">
        <v>22</v>
      </c>
      <c r="E276" s="58"/>
      <c r="F276" s="58"/>
      <c r="G276" s="58"/>
      <c r="H276" s="58"/>
      <c r="I276" s="58"/>
      <c r="J276" s="58"/>
      <c r="K276" s="1">
        <f t="shared" si="5"/>
        <v>18</v>
      </c>
      <c r="L276" s="1">
        <f t="shared" si="5"/>
        <v>14</v>
      </c>
      <c r="M276" s="1">
        <f t="shared" si="5"/>
        <v>22</v>
      </c>
      <c r="N276" s="59"/>
      <c r="O276" s="59"/>
      <c r="P276" s="59"/>
      <c r="Q276" s="59"/>
    </row>
    <row r="277" spans="1:17">
      <c r="A277" s="25" t="s">
        <v>622</v>
      </c>
      <c r="B277" s="59">
        <v>18</v>
      </c>
      <c r="C277" s="59">
        <v>14</v>
      </c>
      <c r="D277" s="59">
        <v>22</v>
      </c>
      <c r="E277" s="58"/>
      <c r="F277" s="58"/>
      <c r="G277" s="58"/>
      <c r="H277" s="58"/>
      <c r="I277" s="58"/>
      <c r="J277" s="58"/>
      <c r="K277" s="1">
        <f t="shared" si="5"/>
        <v>18</v>
      </c>
      <c r="L277" s="1">
        <f t="shared" si="5"/>
        <v>14</v>
      </c>
      <c r="M277" s="1">
        <f t="shared" si="5"/>
        <v>22</v>
      </c>
      <c r="N277" s="59"/>
      <c r="O277" s="59"/>
      <c r="P277" s="59"/>
      <c r="Q277" s="59"/>
    </row>
    <row r="278" spans="1:17">
      <c r="A278" s="25" t="s">
        <v>623</v>
      </c>
      <c r="B278" s="59">
        <v>17</v>
      </c>
      <c r="C278" s="59">
        <v>13</v>
      </c>
      <c r="D278" s="59">
        <v>22</v>
      </c>
      <c r="E278" s="58"/>
      <c r="F278" s="58"/>
      <c r="G278" s="58"/>
      <c r="H278" s="58"/>
      <c r="I278" s="58"/>
      <c r="J278" s="58"/>
      <c r="K278" s="1">
        <f t="shared" si="5"/>
        <v>17</v>
      </c>
      <c r="L278" s="1">
        <f t="shared" si="5"/>
        <v>13</v>
      </c>
      <c r="M278" s="1">
        <f t="shared" si="5"/>
        <v>22</v>
      </c>
      <c r="N278" s="59"/>
      <c r="O278" s="59"/>
      <c r="P278" s="59"/>
      <c r="Q278" s="59"/>
    </row>
    <row r="279" spans="1:17">
      <c r="A279" s="25" t="s">
        <v>624</v>
      </c>
      <c r="B279" s="59">
        <v>17</v>
      </c>
      <c r="C279" s="59">
        <v>13</v>
      </c>
      <c r="D279" s="59">
        <v>20</v>
      </c>
      <c r="E279" s="58"/>
      <c r="F279" s="58"/>
      <c r="G279" s="58"/>
      <c r="H279" s="58"/>
      <c r="I279" s="58"/>
      <c r="J279" s="58"/>
      <c r="K279" s="1">
        <f t="shared" si="5"/>
        <v>17</v>
      </c>
      <c r="L279" s="1">
        <f t="shared" si="5"/>
        <v>13</v>
      </c>
      <c r="M279" s="1">
        <f t="shared" si="5"/>
        <v>20</v>
      </c>
      <c r="N279" s="59"/>
      <c r="O279" s="59"/>
      <c r="P279" s="59"/>
      <c r="Q279" s="59"/>
    </row>
    <row r="280" spans="1:17">
      <c r="A280" s="25" t="s">
        <v>625</v>
      </c>
      <c r="B280" s="59">
        <v>17</v>
      </c>
      <c r="C280" s="59">
        <v>13</v>
      </c>
      <c r="D280" s="59">
        <v>22</v>
      </c>
      <c r="E280" s="58"/>
      <c r="F280" s="58"/>
      <c r="G280" s="59"/>
      <c r="H280" s="58"/>
      <c r="I280" s="58"/>
      <c r="J280" s="59"/>
      <c r="K280" s="1">
        <f t="shared" si="5"/>
        <v>17</v>
      </c>
      <c r="L280" s="1">
        <f t="shared" si="5"/>
        <v>13</v>
      </c>
      <c r="M280" s="1">
        <f t="shared" si="5"/>
        <v>22</v>
      </c>
      <c r="N280" s="59"/>
      <c r="O280" s="59"/>
      <c r="P280" s="59"/>
      <c r="Q280" s="59"/>
    </row>
    <row r="281" spans="1:17">
      <c r="A281" s="25" t="s">
        <v>626</v>
      </c>
      <c r="B281" s="59">
        <v>15</v>
      </c>
      <c r="C281" s="59">
        <v>9</v>
      </c>
      <c r="D281" s="59">
        <v>21</v>
      </c>
      <c r="E281" s="59"/>
      <c r="F281" s="59"/>
      <c r="G281" s="59"/>
      <c r="H281" s="59"/>
      <c r="I281" s="59"/>
      <c r="J281" s="59"/>
      <c r="K281" s="1">
        <f t="shared" si="5"/>
        <v>15</v>
      </c>
      <c r="L281" s="1">
        <f t="shared" si="5"/>
        <v>9</v>
      </c>
      <c r="M281" s="1">
        <f t="shared" si="5"/>
        <v>21</v>
      </c>
      <c r="N281" s="59"/>
      <c r="O281" s="59"/>
      <c r="P281" s="59"/>
      <c r="Q281" s="59"/>
    </row>
    <row r="282" spans="1:17">
      <c r="A282" s="25" t="s">
        <v>627</v>
      </c>
      <c r="B282" s="59">
        <v>17</v>
      </c>
      <c r="C282" s="59">
        <v>12</v>
      </c>
      <c r="D282" s="59">
        <v>22</v>
      </c>
      <c r="E282" s="59"/>
      <c r="F282" s="59"/>
      <c r="G282" s="59"/>
      <c r="H282" s="59"/>
      <c r="I282" s="59"/>
      <c r="J282" s="59"/>
      <c r="K282" s="1">
        <f t="shared" si="5"/>
        <v>17</v>
      </c>
      <c r="L282" s="1">
        <f t="shared" si="5"/>
        <v>12</v>
      </c>
      <c r="M282" s="1">
        <f t="shared" si="5"/>
        <v>22</v>
      </c>
      <c r="N282" s="59"/>
      <c r="O282" s="59"/>
      <c r="P282" s="59"/>
      <c r="Q282" s="59"/>
    </row>
    <row r="283" spans="1:17">
      <c r="A283" s="25" t="s">
        <v>628</v>
      </c>
      <c r="B283" s="59">
        <v>15</v>
      </c>
      <c r="C283" s="59">
        <v>9</v>
      </c>
      <c r="D283" s="59">
        <v>22</v>
      </c>
      <c r="E283" s="59"/>
      <c r="F283" s="59"/>
      <c r="G283" s="59"/>
      <c r="H283" s="59"/>
      <c r="I283" s="59"/>
      <c r="J283" s="59"/>
      <c r="K283" s="1">
        <f t="shared" si="5"/>
        <v>15</v>
      </c>
      <c r="L283" s="1">
        <f t="shared" si="5"/>
        <v>9</v>
      </c>
      <c r="M283" s="1">
        <f t="shared" si="5"/>
        <v>22</v>
      </c>
      <c r="N283" s="59"/>
      <c r="O283" s="59"/>
      <c r="P283" s="59"/>
      <c r="Q283" s="59"/>
    </row>
    <row r="284" spans="1:17">
      <c r="A284" s="25" t="s">
        <v>629</v>
      </c>
      <c r="B284" s="59">
        <v>14</v>
      </c>
      <c r="C284" s="59">
        <v>8</v>
      </c>
      <c r="D284" s="59">
        <v>23</v>
      </c>
      <c r="E284" s="59"/>
      <c r="F284" s="59"/>
      <c r="G284" s="59"/>
      <c r="H284" s="59"/>
      <c r="I284" s="59"/>
      <c r="J284" s="59"/>
      <c r="K284" s="1">
        <f t="shared" si="5"/>
        <v>14</v>
      </c>
      <c r="L284" s="1">
        <f t="shared" si="5"/>
        <v>8</v>
      </c>
      <c r="M284" s="1">
        <f t="shared" si="5"/>
        <v>23</v>
      </c>
      <c r="N284" s="59"/>
      <c r="O284" s="59"/>
      <c r="P284" s="59"/>
      <c r="Q284" s="59"/>
    </row>
    <row r="285" spans="1:17">
      <c r="A285" s="25" t="s">
        <v>630</v>
      </c>
      <c r="B285" s="59">
        <v>15</v>
      </c>
      <c r="C285" s="59">
        <v>8</v>
      </c>
      <c r="D285" s="59">
        <v>23</v>
      </c>
      <c r="E285" s="59"/>
      <c r="F285" s="59"/>
      <c r="G285" s="59"/>
      <c r="H285" s="59"/>
      <c r="I285" s="59"/>
      <c r="J285" s="59"/>
      <c r="K285" s="1">
        <f t="shared" si="5"/>
        <v>15</v>
      </c>
      <c r="L285" s="1">
        <f t="shared" si="5"/>
        <v>8</v>
      </c>
      <c r="M285" s="1">
        <f t="shared" si="5"/>
        <v>23</v>
      </c>
      <c r="N285" s="59"/>
      <c r="O285" s="59"/>
      <c r="P285" s="59"/>
      <c r="Q285" s="59"/>
    </row>
    <row r="286" spans="1:17">
      <c r="A286" s="25" t="s">
        <v>631</v>
      </c>
      <c r="B286" s="59">
        <v>16</v>
      </c>
      <c r="C286" s="59">
        <v>13</v>
      </c>
      <c r="D286" s="59">
        <v>18</v>
      </c>
      <c r="E286" s="59"/>
      <c r="F286" s="59"/>
      <c r="G286" s="59"/>
      <c r="H286" s="59"/>
      <c r="I286" s="59"/>
      <c r="J286" s="59"/>
      <c r="K286" s="1">
        <f t="shared" si="5"/>
        <v>16</v>
      </c>
      <c r="L286" s="1">
        <f t="shared" si="5"/>
        <v>13</v>
      </c>
      <c r="M286" s="1">
        <f t="shared" si="5"/>
        <v>18</v>
      </c>
      <c r="N286" s="59"/>
      <c r="O286" s="59"/>
      <c r="P286" s="59"/>
      <c r="Q286" s="59"/>
    </row>
    <row r="287" spans="1:17">
      <c r="A287" s="25" t="s">
        <v>632</v>
      </c>
      <c r="B287" s="59">
        <v>12</v>
      </c>
      <c r="C287" s="59">
        <v>9</v>
      </c>
      <c r="D287" s="59">
        <v>17</v>
      </c>
      <c r="E287" s="59"/>
      <c r="F287" s="59"/>
      <c r="G287" s="59"/>
      <c r="H287" s="59"/>
      <c r="I287" s="59"/>
      <c r="J287" s="59"/>
      <c r="K287" s="1">
        <f t="shared" si="5"/>
        <v>12</v>
      </c>
      <c r="L287" s="1">
        <f t="shared" si="5"/>
        <v>9</v>
      </c>
      <c r="M287" s="1">
        <f t="shared" si="5"/>
        <v>17</v>
      </c>
      <c r="N287" s="59"/>
      <c r="O287" s="59"/>
      <c r="P287" s="59"/>
      <c r="Q287" s="59"/>
    </row>
    <row r="288" spans="1:17">
      <c r="A288" s="25" t="s">
        <v>633</v>
      </c>
      <c r="B288" s="59">
        <v>13</v>
      </c>
      <c r="C288" s="59">
        <v>8</v>
      </c>
      <c r="D288" s="59">
        <v>18</v>
      </c>
      <c r="E288" s="59"/>
      <c r="F288" s="59"/>
      <c r="G288" s="59"/>
      <c r="H288" s="59"/>
      <c r="I288" s="59"/>
      <c r="J288" s="59"/>
      <c r="K288" s="1">
        <f t="shared" si="5"/>
        <v>13</v>
      </c>
      <c r="L288" s="1">
        <f t="shared" si="5"/>
        <v>8</v>
      </c>
      <c r="M288" s="1">
        <f t="shared" si="5"/>
        <v>18</v>
      </c>
      <c r="N288" s="59"/>
      <c r="O288" s="59"/>
      <c r="P288" s="59"/>
      <c r="Q288" s="59"/>
    </row>
    <row r="289" spans="1:17">
      <c r="A289" s="25" t="s">
        <v>634</v>
      </c>
      <c r="B289" s="59">
        <v>12</v>
      </c>
      <c r="C289" s="59">
        <v>6</v>
      </c>
      <c r="D289" s="59">
        <v>18</v>
      </c>
      <c r="E289" s="59"/>
      <c r="F289" s="59"/>
      <c r="G289" s="59"/>
      <c r="H289" s="59"/>
      <c r="I289" s="59"/>
      <c r="J289" s="59"/>
      <c r="K289" s="1">
        <f t="shared" si="5"/>
        <v>12</v>
      </c>
      <c r="L289" s="1">
        <f t="shared" si="5"/>
        <v>6</v>
      </c>
      <c r="M289" s="1">
        <f t="shared" si="5"/>
        <v>18</v>
      </c>
      <c r="N289" s="59"/>
      <c r="O289" s="59"/>
      <c r="P289" s="59"/>
      <c r="Q289" s="59"/>
    </row>
    <row r="290" spans="1:17">
      <c r="A290" s="25" t="s">
        <v>635</v>
      </c>
      <c r="B290" s="59">
        <v>13</v>
      </c>
      <c r="C290" s="59">
        <v>11</v>
      </c>
      <c r="D290" s="59">
        <v>17</v>
      </c>
      <c r="E290" s="59"/>
      <c r="F290" s="59"/>
      <c r="G290" s="59"/>
      <c r="H290" s="59"/>
      <c r="I290" s="59"/>
      <c r="J290" s="59"/>
      <c r="K290" s="1">
        <f t="shared" si="5"/>
        <v>13</v>
      </c>
      <c r="L290" s="1">
        <f t="shared" si="5"/>
        <v>11</v>
      </c>
      <c r="M290" s="1">
        <f t="shared" si="5"/>
        <v>17</v>
      </c>
      <c r="N290" s="59"/>
      <c r="O290" s="59"/>
      <c r="P290" s="59"/>
      <c r="Q290" s="59"/>
    </row>
    <row r="291" spans="1:17">
      <c r="A291" s="25" t="s">
        <v>636</v>
      </c>
      <c r="B291" s="59">
        <v>12</v>
      </c>
      <c r="C291" s="59">
        <v>10</v>
      </c>
      <c r="D291" s="59">
        <v>15</v>
      </c>
      <c r="E291" s="59"/>
      <c r="F291" s="59"/>
      <c r="G291" s="59"/>
      <c r="H291" s="59"/>
      <c r="I291" s="59"/>
      <c r="J291" s="59"/>
      <c r="K291" s="1">
        <f t="shared" si="5"/>
        <v>12</v>
      </c>
      <c r="L291" s="1">
        <f t="shared" si="5"/>
        <v>10</v>
      </c>
      <c r="M291" s="1">
        <f t="shared" si="5"/>
        <v>15</v>
      </c>
      <c r="N291" s="59"/>
      <c r="O291" s="59"/>
      <c r="P291" s="59"/>
      <c r="Q291" s="59"/>
    </row>
    <row r="292" spans="1:17">
      <c r="A292" s="25" t="s">
        <v>637</v>
      </c>
      <c r="B292" s="59">
        <v>11</v>
      </c>
      <c r="C292" s="59">
        <v>7</v>
      </c>
      <c r="D292" s="59">
        <v>17</v>
      </c>
      <c r="E292" s="59"/>
      <c r="F292" s="59"/>
      <c r="G292" s="59"/>
      <c r="H292" s="59"/>
      <c r="I292" s="59"/>
      <c r="J292" s="59"/>
      <c r="K292" s="1">
        <f t="shared" si="5"/>
        <v>11</v>
      </c>
      <c r="L292" s="1">
        <f t="shared" si="5"/>
        <v>7</v>
      </c>
      <c r="M292" s="1">
        <f t="shared" si="5"/>
        <v>17</v>
      </c>
      <c r="N292" s="59"/>
      <c r="O292" s="59"/>
      <c r="P292" s="59"/>
      <c r="Q292" s="59"/>
    </row>
    <row r="293" spans="1:17">
      <c r="A293" s="25" t="s">
        <v>638</v>
      </c>
      <c r="B293" s="59">
        <v>11</v>
      </c>
      <c r="C293" s="59">
        <v>6</v>
      </c>
      <c r="D293" s="59">
        <v>18</v>
      </c>
      <c r="E293" s="59"/>
      <c r="F293" s="59"/>
      <c r="G293" s="59"/>
      <c r="H293" s="59"/>
      <c r="I293" s="59"/>
      <c r="J293" s="59"/>
      <c r="K293" s="1">
        <f t="shared" si="5"/>
        <v>11</v>
      </c>
      <c r="L293" s="1">
        <f t="shared" si="5"/>
        <v>6</v>
      </c>
      <c r="M293" s="1">
        <f t="shared" si="5"/>
        <v>18</v>
      </c>
      <c r="N293" s="59"/>
      <c r="O293" s="59"/>
      <c r="P293" s="59"/>
      <c r="Q293" s="59"/>
    </row>
    <row r="294" spans="1:17">
      <c r="A294" s="25" t="s">
        <v>639</v>
      </c>
      <c r="B294" s="59">
        <v>11</v>
      </c>
      <c r="C294" s="59">
        <v>6</v>
      </c>
      <c r="D294" s="59">
        <v>18</v>
      </c>
      <c r="E294" s="59"/>
      <c r="F294" s="59"/>
      <c r="G294" s="59"/>
      <c r="H294" s="59"/>
      <c r="I294" s="59"/>
      <c r="J294" s="59"/>
      <c r="K294" s="1">
        <f t="shared" si="5"/>
        <v>11</v>
      </c>
      <c r="L294" s="1">
        <f t="shared" si="5"/>
        <v>6</v>
      </c>
      <c r="M294" s="1">
        <f t="shared" si="5"/>
        <v>18</v>
      </c>
      <c r="N294" s="59"/>
      <c r="O294" s="59"/>
      <c r="P294" s="59"/>
      <c r="Q294" s="59"/>
    </row>
    <row r="295" spans="1:17">
      <c r="A295" s="25" t="s">
        <v>640</v>
      </c>
      <c r="B295" s="59">
        <v>11</v>
      </c>
      <c r="C295" s="59">
        <v>6</v>
      </c>
      <c r="D295" s="59">
        <v>19</v>
      </c>
      <c r="E295" s="59"/>
      <c r="F295" s="59"/>
      <c r="G295" s="59"/>
      <c r="H295" s="59"/>
      <c r="I295" s="59"/>
      <c r="J295" s="59"/>
      <c r="K295" s="1">
        <f t="shared" si="5"/>
        <v>11</v>
      </c>
      <c r="L295" s="1">
        <f t="shared" si="5"/>
        <v>6</v>
      </c>
      <c r="M295" s="1">
        <f t="shared" si="5"/>
        <v>19</v>
      </c>
      <c r="N295" s="59"/>
      <c r="O295" s="59"/>
      <c r="P295" s="59"/>
      <c r="Q295" s="59"/>
    </row>
    <row r="296" spans="1:17">
      <c r="A296" s="25" t="s">
        <v>641</v>
      </c>
      <c r="B296" s="59">
        <v>11</v>
      </c>
      <c r="C296" s="59">
        <v>5</v>
      </c>
      <c r="D296" s="59">
        <v>20</v>
      </c>
      <c r="E296" s="59"/>
      <c r="F296" s="59"/>
      <c r="G296" s="59"/>
      <c r="H296" s="59"/>
      <c r="I296" s="59"/>
      <c r="J296" s="59"/>
      <c r="K296" s="1">
        <f t="shared" si="5"/>
        <v>11</v>
      </c>
      <c r="L296" s="1">
        <f t="shared" si="5"/>
        <v>5</v>
      </c>
      <c r="M296" s="1">
        <f t="shared" si="5"/>
        <v>20</v>
      </c>
      <c r="N296" s="59"/>
      <c r="O296" s="59"/>
      <c r="P296" s="59"/>
      <c r="Q296" s="59"/>
    </row>
    <row r="297" spans="1:17">
      <c r="A297" s="25" t="s">
        <v>642</v>
      </c>
      <c r="B297" s="59">
        <v>12</v>
      </c>
      <c r="C297" s="59">
        <v>6</v>
      </c>
      <c r="D297" s="59">
        <v>21</v>
      </c>
      <c r="E297" s="59"/>
      <c r="F297" s="59"/>
      <c r="G297" s="59"/>
      <c r="H297" s="59"/>
      <c r="I297" s="59"/>
      <c r="J297" s="59"/>
      <c r="K297" s="1">
        <f t="shared" si="5"/>
        <v>12</v>
      </c>
      <c r="L297" s="1">
        <f t="shared" si="5"/>
        <v>6</v>
      </c>
      <c r="M297" s="1">
        <f t="shared" si="5"/>
        <v>21</v>
      </c>
      <c r="N297" s="59"/>
      <c r="O297" s="59"/>
      <c r="P297" s="59"/>
      <c r="Q297" s="59"/>
    </row>
    <row r="298" spans="1:17">
      <c r="A298" s="25" t="s">
        <v>643</v>
      </c>
      <c r="B298" s="59">
        <v>16</v>
      </c>
      <c r="C298" s="59">
        <v>10</v>
      </c>
      <c r="D298" s="59">
        <v>20</v>
      </c>
      <c r="E298" s="59"/>
      <c r="F298" s="59"/>
      <c r="G298" s="59"/>
      <c r="H298" s="59"/>
      <c r="I298" s="59"/>
      <c r="J298" s="59"/>
      <c r="K298" s="1">
        <f t="shared" si="5"/>
        <v>16</v>
      </c>
      <c r="L298" s="1">
        <f t="shared" si="5"/>
        <v>10</v>
      </c>
      <c r="M298" s="1">
        <f t="shared" si="5"/>
        <v>20</v>
      </c>
      <c r="N298" s="59"/>
      <c r="O298" s="59"/>
      <c r="P298" s="59"/>
      <c r="Q298" s="59"/>
    </row>
    <row r="299" spans="1:17">
      <c r="A299" s="25" t="s">
        <v>644</v>
      </c>
      <c r="B299" s="59">
        <v>15</v>
      </c>
      <c r="C299" s="59">
        <v>12</v>
      </c>
      <c r="D299" s="59">
        <v>18</v>
      </c>
      <c r="E299" s="59"/>
      <c r="F299" s="59"/>
      <c r="G299" s="59"/>
      <c r="H299" s="59"/>
      <c r="I299" s="59"/>
      <c r="J299" s="59"/>
      <c r="K299" s="1">
        <f t="shared" si="5"/>
        <v>15</v>
      </c>
      <c r="L299" s="1">
        <f t="shared" si="5"/>
        <v>12</v>
      </c>
      <c r="M299" s="1">
        <f t="shared" si="5"/>
        <v>18</v>
      </c>
      <c r="N299" s="59"/>
      <c r="O299" s="59"/>
      <c r="P299" s="59"/>
      <c r="Q299" s="59"/>
    </row>
    <row r="300" spans="1:17">
      <c r="A300" s="25" t="s">
        <v>645</v>
      </c>
      <c r="B300" s="59">
        <v>13</v>
      </c>
      <c r="C300" s="59">
        <v>10</v>
      </c>
      <c r="D300" s="59">
        <v>16</v>
      </c>
      <c r="E300" s="59"/>
      <c r="F300" s="59"/>
      <c r="G300" s="59"/>
      <c r="H300" s="59"/>
      <c r="I300" s="59"/>
      <c r="J300" s="59"/>
      <c r="K300" s="1">
        <f t="shared" si="5"/>
        <v>13</v>
      </c>
      <c r="L300" s="1">
        <f t="shared" si="5"/>
        <v>10</v>
      </c>
      <c r="M300" s="1">
        <f t="shared" si="5"/>
        <v>16</v>
      </c>
      <c r="N300" s="59"/>
      <c r="O300" s="59"/>
      <c r="P300" s="59"/>
      <c r="Q300" s="59"/>
    </row>
    <row r="301" spans="1:17">
      <c r="A301" s="25" t="s">
        <v>646</v>
      </c>
      <c r="B301" s="59">
        <v>15</v>
      </c>
      <c r="C301" s="59">
        <v>11</v>
      </c>
      <c r="D301" s="59">
        <v>19</v>
      </c>
      <c r="E301" s="59"/>
      <c r="F301" s="59"/>
      <c r="G301" s="59"/>
      <c r="H301" s="59"/>
      <c r="I301" s="59"/>
      <c r="J301" s="59"/>
      <c r="K301" s="1">
        <f t="shared" si="5"/>
        <v>15</v>
      </c>
      <c r="L301" s="1">
        <f t="shared" si="5"/>
        <v>11</v>
      </c>
      <c r="M301" s="1">
        <f t="shared" si="5"/>
        <v>19</v>
      </c>
      <c r="N301" s="59"/>
      <c r="O301" s="59"/>
      <c r="P301" s="59"/>
      <c r="Q301" s="59"/>
    </row>
    <row r="302" spans="1:17">
      <c r="A302" s="25" t="s">
        <v>647</v>
      </c>
      <c r="B302" s="59">
        <v>13</v>
      </c>
      <c r="C302" s="59">
        <v>10</v>
      </c>
      <c r="D302" s="59">
        <v>18</v>
      </c>
      <c r="E302" s="59"/>
      <c r="F302" s="59"/>
      <c r="G302" s="59"/>
      <c r="H302" s="59"/>
      <c r="I302" s="59"/>
      <c r="J302" s="59"/>
      <c r="K302" s="1">
        <f t="shared" si="5"/>
        <v>13</v>
      </c>
      <c r="L302" s="1">
        <f t="shared" si="5"/>
        <v>10</v>
      </c>
      <c r="M302" s="1">
        <f t="shared" si="5"/>
        <v>18</v>
      </c>
      <c r="N302" s="59"/>
      <c r="O302" s="59"/>
      <c r="P302" s="59"/>
      <c r="Q302" s="59"/>
    </row>
    <row r="303" spans="1:17">
      <c r="A303" s="25" t="s">
        <v>648</v>
      </c>
      <c r="B303" s="59">
        <v>9</v>
      </c>
      <c r="C303" s="59">
        <v>6</v>
      </c>
      <c r="D303" s="59">
        <v>15</v>
      </c>
      <c r="E303" s="59"/>
      <c r="F303" s="59"/>
      <c r="G303" s="59"/>
      <c r="H303" s="59"/>
      <c r="I303" s="59"/>
      <c r="J303" s="59"/>
      <c r="K303" s="1">
        <f t="shared" si="5"/>
        <v>9</v>
      </c>
      <c r="L303" s="1">
        <f t="shared" si="5"/>
        <v>6</v>
      </c>
      <c r="M303" s="1">
        <f t="shared" si="5"/>
        <v>15</v>
      </c>
      <c r="N303" s="59"/>
      <c r="O303" s="59"/>
      <c r="P303" s="59"/>
      <c r="Q303" s="59"/>
    </row>
    <row r="304" spans="1:17">
      <c r="A304" s="25" t="s">
        <v>649</v>
      </c>
      <c r="B304" s="59">
        <v>10</v>
      </c>
      <c r="C304" s="59">
        <v>6</v>
      </c>
      <c r="D304" s="59">
        <v>16</v>
      </c>
      <c r="E304" s="59"/>
      <c r="F304" s="59"/>
      <c r="G304" s="59"/>
      <c r="H304" s="59"/>
      <c r="I304" s="59"/>
      <c r="J304" s="59"/>
      <c r="K304" s="1">
        <f t="shared" si="5"/>
        <v>10</v>
      </c>
      <c r="L304" s="1">
        <f t="shared" si="5"/>
        <v>6</v>
      </c>
      <c r="M304" s="1">
        <f t="shared" si="5"/>
        <v>16</v>
      </c>
      <c r="N304" s="59"/>
      <c r="O304" s="59"/>
      <c r="P304" s="59"/>
      <c r="Q304" s="59"/>
    </row>
    <row r="305" spans="1:17">
      <c r="A305" s="25" t="s">
        <v>650</v>
      </c>
      <c r="B305" s="59">
        <v>10</v>
      </c>
      <c r="C305" s="59">
        <v>7</v>
      </c>
      <c r="D305" s="59">
        <v>14</v>
      </c>
      <c r="E305" s="59"/>
      <c r="F305" s="59"/>
      <c r="G305" s="59"/>
      <c r="H305" s="59"/>
      <c r="I305" s="59"/>
      <c r="J305" s="59"/>
      <c r="K305" s="1">
        <f t="shared" si="5"/>
        <v>10</v>
      </c>
      <c r="L305" s="1">
        <f t="shared" si="5"/>
        <v>7</v>
      </c>
      <c r="M305" s="1">
        <f t="shared" si="5"/>
        <v>14</v>
      </c>
      <c r="N305" s="59"/>
      <c r="O305" s="59"/>
      <c r="P305" s="59"/>
      <c r="Q305" s="59"/>
    </row>
    <row r="306" spans="1:17">
      <c r="A306" s="25" t="s">
        <v>722</v>
      </c>
      <c r="B306" s="59">
        <v>10</v>
      </c>
      <c r="C306" s="59">
        <v>7</v>
      </c>
      <c r="D306" s="59">
        <v>14</v>
      </c>
      <c r="E306" s="59"/>
      <c r="F306" s="59"/>
      <c r="G306" s="59"/>
      <c r="H306" s="59"/>
      <c r="I306" s="59"/>
      <c r="J306" s="59"/>
      <c r="K306" s="1">
        <f t="shared" si="5"/>
        <v>10</v>
      </c>
      <c r="L306" s="1">
        <f t="shared" si="5"/>
        <v>7</v>
      </c>
      <c r="M306" s="1">
        <f t="shared" si="5"/>
        <v>14</v>
      </c>
      <c r="N306" s="59"/>
      <c r="O306" s="59"/>
      <c r="P306" s="59"/>
      <c r="Q306" s="59"/>
    </row>
    <row r="307" spans="1:17">
      <c r="A307" s="25" t="s">
        <v>651</v>
      </c>
      <c r="B307" s="59">
        <v>14</v>
      </c>
      <c r="C307" s="59">
        <v>10</v>
      </c>
      <c r="D307" s="59">
        <v>18</v>
      </c>
      <c r="E307" s="58"/>
      <c r="F307" s="58"/>
      <c r="G307" s="58"/>
      <c r="H307" s="58"/>
      <c r="I307" s="58"/>
      <c r="J307" s="58"/>
      <c r="K307" s="1">
        <f t="shared" si="5"/>
        <v>14</v>
      </c>
      <c r="L307" s="1">
        <f t="shared" si="5"/>
        <v>10</v>
      </c>
      <c r="M307" s="1">
        <f t="shared" si="5"/>
        <v>18</v>
      </c>
      <c r="N307" s="59"/>
      <c r="O307" s="59"/>
      <c r="P307" s="59"/>
      <c r="Q307" s="59"/>
    </row>
    <row r="308" spans="1:17">
      <c r="A308" s="25" t="s">
        <v>652</v>
      </c>
      <c r="B308" s="59">
        <v>14</v>
      </c>
      <c r="C308" s="59">
        <v>12</v>
      </c>
      <c r="D308" s="59">
        <v>17</v>
      </c>
      <c r="E308" s="58"/>
      <c r="F308" s="58"/>
      <c r="G308" s="58"/>
      <c r="H308" s="58"/>
      <c r="I308" s="58"/>
      <c r="J308" s="58"/>
      <c r="K308" s="1">
        <f t="shared" si="5"/>
        <v>14</v>
      </c>
      <c r="L308" s="1">
        <f t="shared" si="5"/>
        <v>12</v>
      </c>
      <c r="M308" s="1">
        <f t="shared" si="5"/>
        <v>17</v>
      </c>
      <c r="N308" s="59"/>
      <c r="O308" s="59"/>
      <c r="P308" s="59"/>
      <c r="Q308" s="59"/>
    </row>
    <row r="309" spans="1:17">
      <c r="A309" s="25" t="s">
        <v>653</v>
      </c>
      <c r="B309" s="59">
        <v>15</v>
      </c>
      <c r="C309" s="59">
        <v>13</v>
      </c>
      <c r="D309" s="59">
        <v>18</v>
      </c>
      <c r="E309" s="58"/>
      <c r="F309" s="58"/>
      <c r="G309" s="58"/>
      <c r="H309" s="58"/>
      <c r="I309" s="58"/>
      <c r="J309" s="58"/>
      <c r="K309" s="1">
        <f t="shared" si="5"/>
        <v>15</v>
      </c>
      <c r="L309" s="1">
        <f t="shared" si="5"/>
        <v>13</v>
      </c>
      <c r="M309" s="1">
        <f t="shared" si="5"/>
        <v>18</v>
      </c>
      <c r="N309" s="59"/>
      <c r="O309" s="59"/>
      <c r="P309" s="59"/>
      <c r="Q309" s="59"/>
    </row>
    <row r="310" spans="1:17">
      <c r="A310" s="25" t="s">
        <v>654</v>
      </c>
      <c r="B310" s="59">
        <v>16</v>
      </c>
      <c r="C310" s="59">
        <v>14</v>
      </c>
      <c r="D310" s="59">
        <v>18</v>
      </c>
      <c r="E310" s="58"/>
      <c r="F310" s="58"/>
      <c r="G310" s="58"/>
      <c r="H310" s="58"/>
      <c r="I310" s="58"/>
      <c r="J310" s="58"/>
      <c r="K310" s="1">
        <f t="shared" si="5"/>
        <v>16</v>
      </c>
      <c r="L310" s="1">
        <f t="shared" si="5"/>
        <v>14</v>
      </c>
      <c r="M310" s="1">
        <f t="shared" si="5"/>
        <v>18</v>
      </c>
      <c r="N310" s="59"/>
      <c r="O310" s="59"/>
      <c r="P310" s="59"/>
      <c r="Q310" s="59"/>
    </row>
    <row r="311" spans="1:17">
      <c r="A311" s="25" t="s">
        <v>655</v>
      </c>
      <c r="B311" s="59">
        <v>15</v>
      </c>
      <c r="C311" s="59">
        <v>13</v>
      </c>
      <c r="D311" s="59">
        <v>18</v>
      </c>
      <c r="E311" s="58"/>
      <c r="F311" s="59"/>
      <c r="G311" s="59"/>
      <c r="H311" s="58"/>
      <c r="I311" s="59"/>
      <c r="J311" s="59"/>
      <c r="K311" s="1">
        <f t="shared" si="5"/>
        <v>15</v>
      </c>
      <c r="L311" s="1">
        <f t="shared" si="5"/>
        <v>13</v>
      </c>
      <c r="M311" s="1">
        <f t="shared" si="5"/>
        <v>18</v>
      </c>
      <c r="N311" s="59"/>
      <c r="O311" s="59"/>
      <c r="P311" s="59"/>
      <c r="Q311" s="59"/>
    </row>
    <row r="312" spans="1:17">
      <c r="A312" s="25" t="s">
        <v>656</v>
      </c>
      <c r="B312" s="59">
        <v>14</v>
      </c>
      <c r="C312" s="59">
        <v>10</v>
      </c>
      <c r="D312" s="59">
        <v>18</v>
      </c>
      <c r="E312" s="59"/>
      <c r="F312" s="59"/>
      <c r="G312" s="59"/>
      <c r="H312" s="59"/>
      <c r="I312" s="59"/>
      <c r="J312" s="59"/>
      <c r="K312" s="1">
        <f t="shared" si="5"/>
        <v>14</v>
      </c>
      <c r="L312" s="1">
        <f t="shared" si="5"/>
        <v>10</v>
      </c>
      <c r="M312" s="1">
        <f t="shared" si="5"/>
        <v>18</v>
      </c>
      <c r="N312" s="59"/>
      <c r="O312" s="59"/>
      <c r="P312" s="59"/>
      <c r="Q312" s="59"/>
    </row>
    <row r="313" spans="1:17">
      <c r="A313" s="25" t="s">
        <v>657</v>
      </c>
      <c r="B313" s="59">
        <v>12</v>
      </c>
      <c r="C313" s="59">
        <v>6</v>
      </c>
      <c r="D313" s="59">
        <v>19</v>
      </c>
      <c r="E313" s="59"/>
      <c r="F313" s="59"/>
      <c r="G313" s="59"/>
      <c r="H313" s="59"/>
      <c r="I313" s="59"/>
      <c r="J313" s="59"/>
      <c r="K313" s="1">
        <f t="shared" si="5"/>
        <v>12</v>
      </c>
      <c r="L313" s="1">
        <f t="shared" si="5"/>
        <v>6</v>
      </c>
      <c r="M313" s="1">
        <f t="shared" si="5"/>
        <v>19</v>
      </c>
      <c r="N313" s="59"/>
      <c r="O313" s="59"/>
      <c r="P313" s="59"/>
      <c r="Q313" s="59"/>
    </row>
    <row r="314" spans="1:17">
      <c r="A314" s="25" t="s">
        <v>658</v>
      </c>
      <c r="B314" s="59">
        <v>10</v>
      </c>
      <c r="C314" s="59">
        <v>6</v>
      </c>
      <c r="D314" s="59">
        <v>16</v>
      </c>
      <c r="E314" s="59"/>
      <c r="F314" s="59"/>
      <c r="G314" s="59"/>
      <c r="H314" s="59"/>
      <c r="I314" s="59"/>
      <c r="J314" s="59"/>
      <c r="K314" s="1">
        <f t="shared" si="5"/>
        <v>10</v>
      </c>
      <c r="L314" s="1">
        <f t="shared" si="5"/>
        <v>6</v>
      </c>
      <c r="M314" s="1">
        <f t="shared" si="5"/>
        <v>16</v>
      </c>
      <c r="N314" s="59"/>
      <c r="O314" s="59"/>
      <c r="P314" s="59"/>
      <c r="Q314" s="59"/>
    </row>
    <row r="315" spans="1:17">
      <c r="A315" s="25" t="s">
        <v>659</v>
      </c>
      <c r="B315" s="59">
        <v>10</v>
      </c>
      <c r="C315" s="59">
        <v>5</v>
      </c>
      <c r="D315" s="59">
        <v>16</v>
      </c>
      <c r="E315" s="59"/>
      <c r="F315" s="59"/>
      <c r="G315" s="59"/>
      <c r="H315" s="59"/>
      <c r="I315" s="59"/>
      <c r="J315" s="59"/>
      <c r="K315" s="1">
        <f t="shared" si="5"/>
        <v>10</v>
      </c>
      <c r="L315" s="1">
        <f t="shared" si="5"/>
        <v>5</v>
      </c>
      <c r="M315" s="1">
        <f t="shared" si="5"/>
        <v>16</v>
      </c>
      <c r="N315" s="59"/>
      <c r="O315" s="59"/>
      <c r="P315" s="59"/>
      <c r="Q315" s="59"/>
    </row>
    <row r="316" spans="1:17">
      <c r="A316" s="25" t="s">
        <v>660</v>
      </c>
      <c r="B316" s="59">
        <v>9</v>
      </c>
      <c r="C316" s="59">
        <v>4</v>
      </c>
      <c r="D316" s="59">
        <v>17</v>
      </c>
      <c r="E316" s="59"/>
      <c r="F316" s="59"/>
      <c r="G316" s="59"/>
      <c r="H316" s="59"/>
      <c r="I316" s="59"/>
      <c r="J316" s="59"/>
      <c r="K316" s="1">
        <f t="shared" si="5"/>
        <v>9</v>
      </c>
      <c r="L316" s="1">
        <f t="shared" si="5"/>
        <v>4</v>
      </c>
      <c r="M316" s="1">
        <f t="shared" si="5"/>
        <v>17</v>
      </c>
      <c r="N316" s="59"/>
      <c r="O316" s="59"/>
      <c r="P316" s="59"/>
      <c r="Q316" s="59"/>
    </row>
    <row r="317" spans="1:17">
      <c r="A317" s="25" t="s">
        <v>661</v>
      </c>
      <c r="B317" s="59">
        <v>10</v>
      </c>
      <c r="C317" s="59">
        <v>4</v>
      </c>
      <c r="D317" s="59">
        <v>17</v>
      </c>
      <c r="E317" s="59"/>
      <c r="F317" s="59"/>
      <c r="G317" s="59"/>
      <c r="H317" s="59"/>
      <c r="I317" s="59"/>
      <c r="J317" s="59"/>
      <c r="K317" s="1">
        <f t="shared" si="5"/>
        <v>10</v>
      </c>
      <c r="L317" s="1">
        <f t="shared" si="5"/>
        <v>4</v>
      </c>
      <c r="M317" s="1">
        <f t="shared" si="5"/>
        <v>17</v>
      </c>
      <c r="N317" s="59"/>
      <c r="O317" s="59"/>
      <c r="P317" s="59"/>
      <c r="Q317" s="59"/>
    </row>
    <row r="318" spans="1:17">
      <c r="A318" s="25" t="s">
        <v>662</v>
      </c>
      <c r="B318" s="59">
        <v>13</v>
      </c>
      <c r="C318" s="59">
        <v>8</v>
      </c>
      <c r="D318" s="59">
        <v>17</v>
      </c>
      <c r="E318" s="59"/>
      <c r="F318" s="59"/>
      <c r="G318" s="59"/>
      <c r="H318" s="59"/>
      <c r="I318" s="59"/>
      <c r="J318" s="59"/>
      <c r="K318" s="1">
        <f t="shared" si="5"/>
        <v>13</v>
      </c>
      <c r="L318" s="1">
        <f t="shared" si="5"/>
        <v>8</v>
      </c>
      <c r="M318" s="1">
        <f t="shared" si="5"/>
        <v>17</v>
      </c>
      <c r="N318" s="59"/>
      <c r="O318" s="59"/>
      <c r="P318" s="59"/>
      <c r="Q318" s="59"/>
    </row>
    <row r="319" spans="1:17">
      <c r="A319" s="25" t="s">
        <v>663</v>
      </c>
      <c r="B319" s="59">
        <v>11</v>
      </c>
      <c r="C319" s="59">
        <v>9</v>
      </c>
      <c r="D319" s="59">
        <v>16</v>
      </c>
      <c r="E319" s="59"/>
      <c r="F319" s="59"/>
      <c r="G319" s="59"/>
      <c r="H319" s="59"/>
      <c r="I319" s="59"/>
      <c r="J319" s="59"/>
      <c r="K319" s="1">
        <f t="shared" si="5"/>
        <v>11</v>
      </c>
      <c r="L319" s="1">
        <f t="shared" si="5"/>
        <v>9</v>
      </c>
      <c r="M319" s="1">
        <f t="shared" si="5"/>
        <v>16</v>
      </c>
      <c r="N319" s="59"/>
      <c r="O319" s="59"/>
      <c r="P319" s="59"/>
      <c r="Q319" s="59"/>
    </row>
    <row r="320" spans="1:17">
      <c r="A320" s="25" t="s">
        <v>664</v>
      </c>
      <c r="B320" s="59">
        <v>11</v>
      </c>
      <c r="C320" s="59">
        <v>9</v>
      </c>
      <c r="D320" s="59">
        <v>14</v>
      </c>
      <c r="E320" s="59"/>
      <c r="F320" s="59"/>
      <c r="G320" s="59"/>
      <c r="H320" s="59"/>
      <c r="I320" s="59"/>
      <c r="J320" s="59"/>
      <c r="K320" s="1">
        <f t="shared" si="5"/>
        <v>11</v>
      </c>
      <c r="L320" s="1">
        <f t="shared" si="5"/>
        <v>9</v>
      </c>
      <c r="M320" s="1">
        <f t="shared" si="5"/>
        <v>14</v>
      </c>
      <c r="N320" s="59"/>
      <c r="O320" s="59"/>
      <c r="P320" s="59"/>
      <c r="Q320" s="59"/>
    </row>
    <row r="321" spans="1:17">
      <c r="A321" s="25" t="s">
        <v>665</v>
      </c>
      <c r="B321" s="59">
        <v>12</v>
      </c>
      <c r="C321" s="59">
        <v>9</v>
      </c>
      <c r="D321" s="59">
        <v>18</v>
      </c>
      <c r="E321" s="59"/>
      <c r="F321" s="59"/>
      <c r="G321" s="59"/>
      <c r="H321" s="59"/>
      <c r="I321" s="59"/>
      <c r="J321" s="59"/>
      <c r="K321" s="1">
        <f t="shared" si="5"/>
        <v>12</v>
      </c>
      <c r="L321" s="1">
        <f t="shared" si="5"/>
        <v>9</v>
      </c>
      <c r="M321" s="1">
        <f t="shared" si="5"/>
        <v>18</v>
      </c>
      <c r="N321" s="59"/>
      <c r="O321" s="59"/>
      <c r="P321" s="59"/>
      <c r="Q321" s="59"/>
    </row>
    <row r="322" spans="1:17">
      <c r="A322" s="25" t="s">
        <v>666</v>
      </c>
      <c r="B322" s="59">
        <v>14</v>
      </c>
      <c r="C322" s="59">
        <v>12</v>
      </c>
      <c r="D322" s="59">
        <v>16</v>
      </c>
      <c r="E322" s="59"/>
      <c r="F322" s="59"/>
      <c r="G322" s="59"/>
      <c r="H322" s="59"/>
      <c r="I322" s="59"/>
      <c r="J322" s="59"/>
      <c r="K322" s="1">
        <f t="shared" si="5"/>
        <v>14</v>
      </c>
      <c r="L322" s="1">
        <f t="shared" si="5"/>
        <v>12</v>
      </c>
      <c r="M322" s="1">
        <f t="shared" si="5"/>
        <v>16</v>
      </c>
      <c r="N322" s="59"/>
      <c r="O322" s="59"/>
      <c r="P322" s="59"/>
      <c r="Q322" s="59"/>
    </row>
    <row r="323" spans="1:17">
      <c r="A323" s="25" t="s">
        <v>667</v>
      </c>
      <c r="B323" s="59">
        <v>13</v>
      </c>
      <c r="C323" s="59">
        <v>11</v>
      </c>
      <c r="D323" s="59">
        <v>15</v>
      </c>
      <c r="E323" s="59"/>
      <c r="F323" s="59"/>
      <c r="G323" s="59"/>
      <c r="H323" s="59"/>
      <c r="I323" s="59"/>
      <c r="J323" s="59"/>
      <c r="K323" s="1">
        <f t="shared" ref="K323:M367" si="6">AVERAGE(B323,E323,H323)</f>
        <v>13</v>
      </c>
      <c r="L323" s="1">
        <f t="shared" si="6"/>
        <v>11</v>
      </c>
      <c r="M323" s="1">
        <f t="shared" si="6"/>
        <v>15</v>
      </c>
      <c r="N323" s="59"/>
      <c r="O323" s="59"/>
      <c r="P323" s="59"/>
      <c r="Q323" s="59"/>
    </row>
    <row r="324" spans="1:17">
      <c r="A324" s="25" t="s">
        <v>668</v>
      </c>
      <c r="B324" s="59">
        <v>13</v>
      </c>
      <c r="C324" s="59">
        <v>8</v>
      </c>
      <c r="D324" s="59">
        <v>19</v>
      </c>
      <c r="E324" s="59"/>
      <c r="F324" s="59"/>
      <c r="G324" s="59"/>
      <c r="H324" s="59"/>
      <c r="I324" s="59"/>
      <c r="J324" s="59"/>
      <c r="K324" s="1">
        <f t="shared" si="6"/>
        <v>13</v>
      </c>
      <c r="L324" s="1">
        <f t="shared" si="6"/>
        <v>8</v>
      </c>
      <c r="M324" s="1">
        <f t="shared" si="6"/>
        <v>19</v>
      </c>
      <c r="N324" s="59"/>
      <c r="O324" s="59"/>
      <c r="P324" s="59"/>
      <c r="Q324" s="59"/>
    </row>
    <row r="325" spans="1:17">
      <c r="A325" s="25" t="s">
        <v>669</v>
      </c>
      <c r="B325" s="59">
        <v>9</v>
      </c>
      <c r="C325" s="59">
        <v>4</v>
      </c>
      <c r="D325" s="59">
        <v>16</v>
      </c>
      <c r="E325" s="59"/>
      <c r="F325" s="59"/>
      <c r="G325" s="59"/>
      <c r="H325" s="59"/>
      <c r="I325" s="59"/>
      <c r="J325" s="59"/>
      <c r="K325" s="1">
        <f t="shared" si="6"/>
        <v>9</v>
      </c>
      <c r="L325" s="1">
        <f t="shared" si="6"/>
        <v>4</v>
      </c>
      <c r="M325" s="1">
        <f t="shared" si="6"/>
        <v>16</v>
      </c>
      <c r="N325" s="59"/>
      <c r="O325" s="59"/>
      <c r="P325" s="59"/>
      <c r="Q325" s="59"/>
    </row>
    <row r="326" spans="1:17">
      <c r="A326" s="25" t="s">
        <v>670</v>
      </c>
      <c r="B326" s="59">
        <v>10</v>
      </c>
      <c r="C326" s="59">
        <v>6</v>
      </c>
      <c r="D326" s="59">
        <v>13</v>
      </c>
      <c r="E326" s="59"/>
      <c r="F326" s="59"/>
      <c r="G326" s="59"/>
      <c r="H326" s="59"/>
      <c r="I326" s="59"/>
      <c r="J326" s="59"/>
      <c r="K326" s="1">
        <f t="shared" si="6"/>
        <v>10</v>
      </c>
      <c r="L326" s="1">
        <f t="shared" si="6"/>
        <v>6</v>
      </c>
      <c r="M326" s="1">
        <f t="shared" si="6"/>
        <v>13</v>
      </c>
      <c r="N326" s="59"/>
      <c r="O326" s="59"/>
      <c r="P326" s="59"/>
      <c r="Q326" s="59"/>
    </row>
    <row r="327" spans="1:17">
      <c r="A327" s="25" t="s">
        <v>671</v>
      </c>
      <c r="B327" s="59">
        <v>8</v>
      </c>
      <c r="C327" s="59">
        <v>5</v>
      </c>
      <c r="D327" s="59">
        <v>10</v>
      </c>
      <c r="E327" s="59"/>
      <c r="F327" s="59"/>
      <c r="G327" s="59"/>
      <c r="H327" s="59"/>
      <c r="I327" s="59"/>
      <c r="J327" s="59"/>
      <c r="K327" s="1">
        <f t="shared" si="6"/>
        <v>8</v>
      </c>
      <c r="L327" s="1">
        <f t="shared" si="6"/>
        <v>5</v>
      </c>
      <c r="M327" s="1">
        <f t="shared" si="6"/>
        <v>10</v>
      </c>
      <c r="N327" s="59"/>
      <c r="O327" s="59"/>
      <c r="P327" s="59"/>
      <c r="Q327" s="59"/>
    </row>
    <row r="328" spans="1:17">
      <c r="A328" s="25" t="s">
        <v>672</v>
      </c>
      <c r="B328" s="59">
        <v>7</v>
      </c>
      <c r="C328" s="59">
        <v>4</v>
      </c>
      <c r="D328" s="59">
        <v>12</v>
      </c>
      <c r="E328" s="59"/>
      <c r="F328" s="59"/>
      <c r="G328" s="59"/>
      <c r="H328" s="59"/>
      <c r="I328" s="59"/>
      <c r="J328" s="59"/>
      <c r="K328" s="1">
        <f t="shared" si="6"/>
        <v>7</v>
      </c>
      <c r="L328" s="1">
        <f t="shared" si="6"/>
        <v>4</v>
      </c>
      <c r="M328" s="1">
        <f t="shared" si="6"/>
        <v>12</v>
      </c>
      <c r="N328" s="59"/>
      <c r="O328" s="59"/>
      <c r="P328" s="59"/>
      <c r="Q328" s="59"/>
    </row>
    <row r="329" spans="1:17">
      <c r="A329" s="25" t="s">
        <v>673</v>
      </c>
      <c r="B329" s="59">
        <v>5</v>
      </c>
      <c r="C329" s="59">
        <v>0</v>
      </c>
      <c r="D329" s="59">
        <v>12</v>
      </c>
      <c r="E329" s="59"/>
      <c r="F329" s="59"/>
      <c r="G329" s="59"/>
      <c r="H329" s="59"/>
      <c r="I329" s="59"/>
      <c r="J329" s="59"/>
      <c r="K329" s="1">
        <f t="shared" si="6"/>
        <v>5</v>
      </c>
      <c r="L329" s="1">
        <f t="shared" si="6"/>
        <v>0</v>
      </c>
      <c r="M329" s="1">
        <f t="shared" si="6"/>
        <v>12</v>
      </c>
      <c r="N329" s="59"/>
      <c r="O329" s="59"/>
      <c r="P329" s="59"/>
      <c r="Q329" s="59"/>
    </row>
    <row r="330" spans="1:17">
      <c r="A330" s="25" t="s">
        <v>674</v>
      </c>
      <c r="B330" s="59">
        <v>7</v>
      </c>
      <c r="C330" s="59">
        <v>2</v>
      </c>
      <c r="D330" s="59">
        <v>13</v>
      </c>
      <c r="E330" s="59"/>
      <c r="F330" s="59"/>
      <c r="G330" s="59"/>
      <c r="H330" s="59"/>
      <c r="I330" s="59"/>
      <c r="J330" s="59"/>
      <c r="K330" s="1">
        <f t="shared" si="6"/>
        <v>7</v>
      </c>
      <c r="L330" s="1">
        <f t="shared" si="6"/>
        <v>2</v>
      </c>
      <c r="M330" s="1">
        <f t="shared" si="6"/>
        <v>13</v>
      </c>
      <c r="N330" s="59"/>
      <c r="O330" s="59"/>
      <c r="P330" s="59"/>
      <c r="Q330" s="59"/>
    </row>
    <row r="331" spans="1:17">
      <c r="A331" s="25" t="s">
        <v>675</v>
      </c>
      <c r="B331" s="59">
        <v>7</v>
      </c>
      <c r="C331" s="59">
        <v>2</v>
      </c>
      <c r="D331" s="59">
        <v>14</v>
      </c>
      <c r="E331" s="59"/>
      <c r="F331" s="59"/>
      <c r="G331" s="59"/>
      <c r="H331" s="59"/>
      <c r="I331" s="59"/>
      <c r="J331" s="59"/>
      <c r="K331" s="1">
        <f t="shared" si="6"/>
        <v>7</v>
      </c>
      <c r="L331" s="1">
        <f t="shared" si="6"/>
        <v>2</v>
      </c>
      <c r="M331" s="1">
        <f t="shared" si="6"/>
        <v>14</v>
      </c>
      <c r="N331" s="59"/>
      <c r="O331" s="59"/>
      <c r="P331" s="59"/>
      <c r="Q331" s="59"/>
    </row>
    <row r="332" spans="1:17">
      <c r="A332" s="25" t="s">
        <v>676</v>
      </c>
      <c r="B332" s="59">
        <v>4</v>
      </c>
      <c r="C332" s="59">
        <v>1</v>
      </c>
      <c r="D332" s="59">
        <v>8</v>
      </c>
      <c r="E332" s="59"/>
      <c r="F332" s="59"/>
      <c r="G332" s="59"/>
      <c r="H332" s="59"/>
      <c r="I332" s="59"/>
      <c r="J332" s="59"/>
      <c r="K332" s="1">
        <f t="shared" si="6"/>
        <v>4</v>
      </c>
      <c r="L332" s="1">
        <f t="shared" si="6"/>
        <v>1</v>
      </c>
      <c r="M332" s="1">
        <f t="shared" si="6"/>
        <v>8</v>
      </c>
      <c r="N332" s="59"/>
      <c r="O332" s="59"/>
      <c r="P332" s="59"/>
      <c r="Q332" s="59"/>
    </row>
    <row r="333" spans="1:17">
      <c r="A333" s="25" t="s">
        <v>677</v>
      </c>
      <c r="B333" s="59">
        <v>5</v>
      </c>
      <c r="C333" s="59">
        <v>1</v>
      </c>
      <c r="D333" s="59">
        <v>11</v>
      </c>
      <c r="E333" s="59"/>
      <c r="F333" s="59"/>
      <c r="G333" s="59"/>
      <c r="H333" s="59"/>
      <c r="I333" s="59"/>
      <c r="J333" s="59"/>
      <c r="K333" s="1">
        <f t="shared" si="6"/>
        <v>5</v>
      </c>
      <c r="L333" s="1">
        <f t="shared" si="6"/>
        <v>1</v>
      </c>
      <c r="M333" s="1">
        <f t="shared" si="6"/>
        <v>11</v>
      </c>
      <c r="N333" s="59"/>
      <c r="O333" s="59"/>
      <c r="P333" s="59"/>
      <c r="Q333" s="59"/>
    </row>
    <row r="334" spans="1:17">
      <c r="A334" s="25" t="s">
        <v>678</v>
      </c>
      <c r="B334" s="59">
        <v>8</v>
      </c>
      <c r="C334" s="59">
        <v>3</v>
      </c>
      <c r="D334" s="59">
        <v>12</v>
      </c>
      <c r="E334" s="59"/>
      <c r="F334" s="59"/>
      <c r="G334" s="59"/>
      <c r="H334" s="59"/>
      <c r="I334" s="59"/>
      <c r="J334" s="59"/>
      <c r="K334" s="1">
        <f t="shared" si="6"/>
        <v>8</v>
      </c>
      <c r="L334" s="1">
        <f t="shared" si="6"/>
        <v>3</v>
      </c>
      <c r="M334" s="1">
        <f t="shared" si="6"/>
        <v>12</v>
      </c>
      <c r="N334" s="59"/>
      <c r="O334" s="59"/>
      <c r="P334" s="59"/>
      <c r="Q334" s="59"/>
    </row>
    <row r="335" spans="1:17">
      <c r="A335" s="25" t="s">
        <v>679</v>
      </c>
      <c r="B335" s="59">
        <v>11</v>
      </c>
      <c r="C335" s="59">
        <v>8</v>
      </c>
      <c r="D335" s="59">
        <v>14</v>
      </c>
      <c r="E335" s="59"/>
      <c r="F335" s="59"/>
      <c r="G335" s="59"/>
      <c r="H335" s="59"/>
      <c r="I335" s="59"/>
      <c r="J335" s="59"/>
      <c r="K335" s="1">
        <f t="shared" si="6"/>
        <v>11</v>
      </c>
      <c r="L335" s="1">
        <f t="shared" si="6"/>
        <v>8</v>
      </c>
      <c r="M335" s="1">
        <f t="shared" si="6"/>
        <v>14</v>
      </c>
      <c r="N335" s="59"/>
      <c r="O335" s="59"/>
      <c r="P335" s="59"/>
      <c r="Q335" s="59"/>
    </row>
    <row r="336" spans="1:17">
      <c r="A336" s="25" t="s">
        <v>680</v>
      </c>
      <c r="B336" s="59">
        <v>9</v>
      </c>
      <c r="C336" s="59">
        <v>4</v>
      </c>
      <c r="D336" s="59">
        <v>13</v>
      </c>
      <c r="E336" s="59"/>
      <c r="F336" s="59"/>
      <c r="G336" s="59"/>
      <c r="H336" s="59"/>
      <c r="I336" s="59"/>
      <c r="J336" s="59"/>
      <c r="K336" s="1">
        <f t="shared" si="6"/>
        <v>9</v>
      </c>
      <c r="L336" s="1">
        <f t="shared" si="6"/>
        <v>4</v>
      </c>
      <c r="M336" s="1">
        <f t="shared" si="6"/>
        <v>13</v>
      </c>
      <c r="N336" s="59"/>
      <c r="O336" s="59"/>
      <c r="P336" s="59"/>
      <c r="Q336" s="59"/>
    </row>
    <row r="337" spans="1:17">
      <c r="A337" s="26" t="s">
        <v>681</v>
      </c>
      <c r="B337" s="59">
        <v>5</v>
      </c>
      <c r="C337" s="59">
        <v>1</v>
      </c>
      <c r="D337" s="59">
        <v>7</v>
      </c>
      <c r="E337" s="58"/>
      <c r="F337" s="58"/>
      <c r="G337" s="58"/>
      <c r="H337" s="58"/>
      <c r="I337" s="58"/>
      <c r="J337" s="58"/>
      <c r="K337" s="1">
        <f t="shared" si="6"/>
        <v>5</v>
      </c>
      <c r="L337" s="1">
        <f t="shared" si="6"/>
        <v>1</v>
      </c>
      <c r="M337" s="1">
        <f t="shared" si="6"/>
        <v>7</v>
      </c>
      <c r="N337" s="59"/>
      <c r="O337" s="59"/>
      <c r="P337" s="59"/>
      <c r="Q337" s="59"/>
    </row>
    <row r="338" spans="1:17">
      <c r="A338" s="26" t="s">
        <v>682</v>
      </c>
      <c r="B338" s="59">
        <v>9</v>
      </c>
      <c r="C338" s="59">
        <v>6</v>
      </c>
      <c r="D338" s="59">
        <v>12</v>
      </c>
      <c r="E338" s="58"/>
      <c r="F338" s="58"/>
      <c r="G338" s="58"/>
      <c r="H338" s="58"/>
      <c r="I338" s="58"/>
      <c r="J338" s="58"/>
      <c r="K338" s="1">
        <f t="shared" si="6"/>
        <v>9</v>
      </c>
      <c r="L338" s="1">
        <f t="shared" si="6"/>
        <v>6</v>
      </c>
      <c r="M338" s="1">
        <f t="shared" si="6"/>
        <v>12</v>
      </c>
      <c r="N338" s="59"/>
      <c r="O338" s="59"/>
      <c r="P338" s="59"/>
      <c r="Q338" s="59"/>
    </row>
    <row r="339" spans="1:17">
      <c r="A339" s="26" t="s">
        <v>683</v>
      </c>
      <c r="B339" s="59">
        <v>8</v>
      </c>
      <c r="C339" s="59">
        <v>5</v>
      </c>
      <c r="D339" s="59">
        <v>11</v>
      </c>
      <c r="E339" s="58"/>
      <c r="F339" s="58"/>
      <c r="G339" s="58"/>
      <c r="H339" s="58"/>
      <c r="I339" s="58"/>
      <c r="J339" s="58"/>
      <c r="K339" s="1">
        <f t="shared" si="6"/>
        <v>8</v>
      </c>
      <c r="L339" s="1">
        <f t="shared" si="6"/>
        <v>5</v>
      </c>
      <c r="M339" s="1">
        <f t="shared" si="6"/>
        <v>11</v>
      </c>
      <c r="N339" s="59"/>
      <c r="O339" s="59"/>
      <c r="P339" s="59"/>
      <c r="Q339" s="59"/>
    </row>
    <row r="340" spans="1:17">
      <c r="A340" s="26" t="s">
        <v>684</v>
      </c>
      <c r="B340" s="59">
        <v>7</v>
      </c>
      <c r="C340" s="59">
        <v>3</v>
      </c>
      <c r="D340" s="59">
        <v>13</v>
      </c>
      <c r="E340" s="58"/>
      <c r="F340" s="58"/>
      <c r="G340" s="58"/>
      <c r="H340" s="58"/>
      <c r="I340" s="58"/>
      <c r="J340" s="58"/>
      <c r="K340" s="1">
        <f t="shared" si="6"/>
        <v>7</v>
      </c>
      <c r="L340" s="1">
        <f t="shared" si="6"/>
        <v>3</v>
      </c>
      <c r="M340" s="1">
        <f t="shared" si="6"/>
        <v>13</v>
      </c>
      <c r="N340" s="59"/>
      <c r="O340" s="59"/>
      <c r="P340" s="59"/>
      <c r="Q340" s="59"/>
    </row>
    <row r="341" spans="1:17">
      <c r="A341" s="26" t="s">
        <v>685</v>
      </c>
      <c r="B341" s="59">
        <v>15</v>
      </c>
      <c r="C341" s="59">
        <v>12</v>
      </c>
      <c r="D341" s="59">
        <v>18</v>
      </c>
      <c r="E341" s="58"/>
      <c r="F341" s="58"/>
      <c r="G341" s="59"/>
      <c r="H341" s="58"/>
      <c r="I341" s="58"/>
      <c r="J341" s="59"/>
      <c r="K341" s="1">
        <f t="shared" si="6"/>
        <v>15</v>
      </c>
      <c r="L341" s="1">
        <f t="shared" si="6"/>
        <v>12</v>
      </c>
      <c r="M341" s="1">
        <f t="shared" si="6"/>
        <v>18</v>
      </c>
      <c r="N341" s="59"/>
      <c r="O341" s="59"/>
      <c r="P341" s="59"/>
      <c r="Q341" s="59"/>
    </row>
    <row r="342" spans="1:17">
      <c r="A342" s="26" t="s">
        <v>686</v>
      </c>
      <c r="B342" s="59">
        <v>9</v>
      </c>
      <c r="C342" s="59">
        <v>4</v>
      </c>
      <c r="D342" s="59">
        <v>12</v>
      </c>
      <c r="E342" s="59"/>
      <c r="F342" s="59"/>
      <c r="G342" s="59"/>
      <c r="H342" s="59"/>
      <c r="I342" s="59"/>
      <c r="J342" s="59"/>
      <c r="K342" s="1">
        <f t="shared" si="6"/>
        <v>9</v>
      </c>
      <c r="L342" s="1">
        <f t="shared" si="6"/>
        <v>4</v>
      </c>
      <c r="M342" s="1">
        <f t="shared" si="6"/>
        <v>12</v>
      </c>
      <c r="N342" s="59"/>
      <c r="O342" s="59"/>
      <c r="P342" s="59"/>
      <c r="Q342" s="59"/>
    </row>
    <row r="343" spans="1:17">
      <c r="A343" s="26" t="s">
        <v>687</v>
      </c>
      <c r="B343" s="59">
        <v>7</v>
      </c>
      <c r="C343" s="59">
        <v>3</v>
      </c>
      <c r="D343" s="59">
        <v>11</v>
      </c>
      <c r="E343" s="59"/>
      <c r="F343" s="59"/>
      <c r="G343" s="59"/>
      <c r="H343" s="59"/>
      <c r="I343" s="59"/>
      <c r="J343" s="59"/>
      <c r="K343" s="1">
        <f t="shared" si="6"/>
        <v>7</v>
      </c>
      <c r="L343" s="1">
        <f t="shared" si="6"/>
        <v>3</v>
      </c>
      <c r="M343" s="1">
        <f t="shared" si="6"/>
        <v>11</v>
      </c>
      <c r="N343" s="59"/>
      <c r="O343" s="59"/>
      <c r="P343" s="59"/>
      <c r="Q343" s="59"/>
    </row>
    <row r="344" spans="1:17">
      <c r="A344" s="26" t="s">
        <v>688</v>
      </c>
      <c r="B344" s="59">
        <v>8</v>
      </c>
      <c r="C344" s="59">
        <v>6</v>
      </c>
      <c r="D344" s="59">
        <v>10</v>
      </c>
      <c r="E344" s="59"/>
      <c r="F344" s="59"/>
      <c r="G344" s="59"/>
      <c r="H344" s="59"/>
      <c r="I344" s="59"/>
      <c r="J344" s="59"/>
      <c r="K344" s="1">
        <f t="shared" si="6"/>
        <v>8</v>
      </c>
      <c r="L344" s="1">
        <f t="shared" si="6"/>
        <v>6</v>
      </c>
      <c r="M344" s="1">
        <f t="shared" si="6"/>
        <v>10</v>
      </c>
      <c r="N344" s="59"/>
      <c r="O344" s="59"/>
      <c r="P344" s="59"/>
      <c r="Q344" s="59"/>
    </row>
    <row r="345" spans="1:17">
      <c r="A345" s="26" t="s">
        <v>689</v>
      </c>
      <c r="B345" s="59">
        <v>9</v>
      </c>
      <c r="C345" s="59">
        <v>7</v>
      </c>
      <c r="D345" s="59">
        <v>12</v>
      </c>
      <c r="E345" s="59"/>
      <c r="F345" s="59"/>
      <c r="G345" s="59"/>
      <c r="H345" s="59"/>
      <c r="I345" s="59"/>
      <c r="J345" s="59"/>
      <c r="K345" s="1">
        <f t="shared" si="6"/>
        <v>9</v>
      </c>
      <c r="L345" s="1">
        <f t="shared" si="6"/>
        <v>7</v>
      </c>
      <c r="M345" s="1">
        <f t="shared" si="6"/>
        <v>12</v>
      </c>
      <c r="N345" s="59"/>
      <c r="O345" s="59"/>
      <c r="P345" s="59"/>
      <c r="Q345" s="59"/>
    </row>
    <row r="346" spans="1:17">
      <c r="A346" s="26" t="s">
        <v>690</v>
      </c>
      <c r="B346" s="59">
        <v>8</v>
      </c>
      <c r="C346" s="59">
        <v>6</v>
      </c>
      <c r="D346" s="59">
        <v>10</v>
      </c>
      <c r="E346" s="59"/>
      <c r="F346" s="59"/>
      <c r="G346" s="59"/>
      <c r="H346" s="59"/>
      <c r="I346" s="59"/>
      <c r="J346" s="59"/>
      <c r="K346" s="1">
        <f t="shared" si="6"/>
        <v>8</v>
      </c>
      <c r="L346" s="1">
        <f t="shared" si="6"/>
        <v>6</v>
      </c>
      <c r="M346" s="1">
        <f t="shared" si="6"/>
        <v>10</v>
      </c>
      <c r="N346" s="59"/>
      <c r="O346" s="59"/>
      <c r="P346" s="59"/>
      <c r="Q346" s="59"/>
    </row>
    <row r="347" spans="1:17">
      <c r="A347" s="26" t="s">
        <v>691</v>
      </c>
      <c r="B347" s="59">
        <v>4</v>
      </c>
      <c r="C347" s="59">
        <v>2</v>
      </c>
      <c r="D347" s="59">
        <v>5</v>
      </c>
      <c r="E347" s="59"/>
      <c r="F347" s="59"/>
      <c r="G347" s="59"/>
      <c r="H347" s="59"/>
      <c r="I347" s="59"/>
      <c r="J347" s="59"/>
      <c r="K347" s="1">
        <f t="shared" si="6"/>
        <v>4</v>
      </c>
      <c r="L347" s="1">
        <f t="shared" si="6"/>
        <v>2</v>
      </c>
      <c r="M347" s="1">
        <f t="shared" si="6"/>
        <v>5</v>
      </c>
      <c r="N347" s="59"/>
      <c r="O347" s="59"/>
      <c r="P347" s="59"/>
      <c r="Q347" s="59"/>
    </row>
    <row r="348" spans="1:17">
      <c r="A348" s="26" t="s">
        <v>692</v>
      </c>
      <c r="B348" s="59">
        <v>5</v>
      </c>
      <c r="C348" s="59">
        <v>3</v>
      </c>
      <c r="D348" s="59">
        <v>9</v>
      </c>
      <c r="E348" s="59"/>
      <c r="F348" s="59"/>
      <c r="G348" s="59"/>
      <c r="H348" s="59"/>
      <c r="I348" s="59"/>
      <c r="J348" s="59"/>
      <c r="K348" s="1">
        <f t="shared" si="6"/>
        <v>5</v>
      </c>
      <c r="L348" s="1">
        <f t="shared" si="6"/>
        <v>3</v>
      </c>
      <c r="M348" s="1">
        <f t="shared" si="6"/>
        <v>9</v>
      </c>
      <c r="N348" s="59"/>
      <c r="O348" s="59"/>
      <c r="P348" s="59"/>
      <c r="Q348" s="59"/>
    </row>
    <row r="349" spans="1:17">
      <c r="A349" s="26" t="s">
        <v>693</v>
      </c>
      <c r="B349" s="59">
        <v>7</v>
      </c>
      <c r="C349" s="59">
        <v>2</v>
      </c>
      <c r="D349" s="59">
        <v>12</v>
      </c>
      <c r="E349" s="59"/>
      <c r="F349" s="59"/>
      <c r="G349" s="59"/>
      <c r="H349" s="59"/>
      <c r="I349" s="59"/>
      <c r="J349" s="59"/>
      <c r="K349" s="1">
        <f t="shared" si="6"/>
        <v>7</v>
      </c>
      <c r="L349" s="1">
        <f t="shared" si="6"/>
        <v>2</v>
      </c>
      <c r="M349" s="1">
        <f t="shared" si="6"/>
        <v>12</v>
      </c>
      <c r="N349" s="59"/>
      <c r="O349" s="59"/>
      <c r="P349" s="59"/>
      <c r="Q349" s="59"/>
    </row>
    <row r="350" spans="1:17">
      <c r="A350" s="26" t="s">
        <v>694</v>
      </c>
      <c r="B350" s="59">
        <v>4</v>
      </c>
      <c r="C350" s="59">
        <v>-1</v>
      </c>
      <c r="D350" s="59">
        <v>12</v>
      </c>
      <c r="E350" s="59"/>
      <c r="F350" s="59"/>
      <c r="G350" s="59"/>
      <c r="H350" s="59"/>
      <c r="I350" s="59"/>
      <c r="J350" s="59"/>
      <c r="K350" s="1">
        <f t="shared" si="6"/>
        <v>4</v>
      </c>
      <c r="L350" s="1">
        <f t="shared" si="6"/>
        <v>-1</v>
      </c>
      <c r="M350" s="1">
        <f t="shared" si="6"/>
        <v>12</v>
      </c>
      <c r="N350" s="59"/>
      <c r="O350" s="59"/>
      <c r="P350" s="59"/>
      <c r="Q350" s="59"/>
    </row>
    <row r="351" spans="1:17">
      <c r="A351" s="26" t="s">
        <v>695</v>
      </c>
      <c r="B351" s="59">
        <v>3</v>
      </c>
      <c r="C351" s="59">
        <v>-1</v>
      </c>
      <c r="D351" s="59">
        <v>8</v>
      </c>
      <c r="E351" s="59"/>
      <c r="F351" s="59"/>
      <c r="G351" s="59"/>
      <c r="H351" s="59"/>
      <c r="I351" s="59"/>
      <c r="J351" s="59"/>
      <c r="K351" s="1">
        <f t="shared" si="6"/>
        <v>3</v>
      </c>
      <c r="L351" s="1">
        <f t="shared" si="6"/>
        <v>-1</v>
      </c>
      <c r="M351" s="1">
        <f t="shared" si="6"/>
        <v>8</v>
      </c>
      <c r="N351" s="59"/>
      <c r="O351" s="59"/>
      <c r="P351" s="59"/>
      <c r="Q351" s="59"/>
    </row>
    <row r="352" spans="1:17">
      <c r="A352" s="26" t="s">
        <v>696</v>
      </c>
      <c r="B352" s="59">
        <v>5</v>
      </c>
      <c r="C352" s="59">
        <v>1</v>
      </c>
      <c r="D352" s="59">
        <v>13</v>
      </c>
      <c r="E352" s="59"/>
      <c r="F352" s="59"/>
      <c r="G352" s="59"/>
      <c r="H352" s="59"/>
      <c r="I352" s="59"/>
      <c r="J352" s="59"/>
      <c r="K352" s="1">
        <f t="shared" si="6"/>
        <v>5</v>
      </c>
      <c r="L352" s="1">
        <f t="shared" si="6"/>
        <v>1</v>
      </c>
      <c r="M352" s="1">
        <f t="shared" si="6"/>
        <v>13</v>
      </c>
      <c r="N352" s="59"/>
      <c r="O352" s="59"/>
      <c r="P352" s="59"/>
      <c r="Q352" s="59"/>
    </row>
    <row r="353" spans="1:17">
      <c r="A353" s="26" t="s">
        <v>697</v>
      </c>
      <c r="B353" s="59">
        <v>4</v>
      </c>
      <c r="C353" s="59">
        <v>1</v>
      </c>
      <c r="D353" s="59">
        <v>11</v>
      </c>
      <c r="E353" s="59"/>
      <c r="F353" s="59"/>
      <c r="G353" s="59"/>
      <c r="H353" s="59"/>
      <c r="I353" s="59"/>
      <c r="J353" s="59"/>
      <c r="K353" s="1">
        <f t="shared" si="6"/>
        <v>4</v>
      </c>
      <c r="L353" s="1">
        <f t="shared" si="6"/>
        <v>1</v>
      </c>
      <c r="M353" s="1">
        <f t="shared" si="6"/>
        <v>11</v>
      </c>
      <c r="N353" s="59"/>
      <c r="O353" s="59"/>
      <c r="P353" s="59"/>
      <c r="Q353" s="59"/>
    </row>
    <row r="354" spans="1:17">
      <c r="A354" s="26" t="s">
        <v>698</v>
      </c>
      <c r="B354" s="59">
        <v>3</v>
      </c>
      <c r="C354" s="59">
        <v>1</v>
      </c>
      <c r="D354" s="59">
        <v>5</v>
      </c>
      <c r="E354" s="59"/>
      <c r="F354" s="59"/>
      <c r="G354" s="59"/>
      <c r="H354" s="59"/>
      <c r="I354" s="59"/>
      <c r="J354" s="59"/>
      <c r="K354" s="1">
        <f t="shared" si="6"/>
        <v>3</v>
      </c>
      <c r="L354" s="1">
        <f t="shared" si="6"/>
        <v>1</v>
      </c>
      <c r="M354" s="1">
        <f t="shared" si="6"/>
        <v>5</v>
      </c>
      <c r="N354" s="59"/>
      <c r="O354" s="59"/>
      <c r="P354" s="59"/>
      <c r="Q354" s="59"/>
    </row>
    <row r="355" spans="1:17">
      <c r="A355" s="26" t="s">
        <v>699</v>
      </c>
      <c r="B355" s="59">
        <v>4</v>
      </c>
      <c r="C355" s="59">
        <v>1</v>
      </c>
      <c r="D355" s="59">
        <v>11</v>
      </c>
      <c r="E355" s="59"/>
      <c r="F355" s="59"/>
      <c r="G355" s="59"/>
      <c r="H355" s="59"/>
      <c r="I355" s="59"/>
      <c r="J355" s="59"/>
      <c r="K355" s="1">
        <f t="shared" si="6"/>
        <v>4</v>
      </c>
      <c r="L355" s="1">
        <f t="shared" si="6"/>
        <v>1</v>
      </c>
      <c r="M355" s="1">
        <f t="shared" si="6"/>
        <v>11</v>
      </c>
      <c r="N355" s="59"/>
      <c r="O355" s="59"/>
      <c r="P355" s="59"/>
      <c r="Q355" s="59"/>
    </row>
    <row r="356" spans="1:17">
      <c r="A356" s="26" t="s">
        <v>700</v>
      </c>
      <c r="B356" s="59">
        <v>2</v>
      </c>
      <c r="C356" s="59">
        <v>0</v>
      </c>
      <c r="D356" s="59">
        <v>5</v>
      </c>
      <c r="E356" s="59"/>
      <c r="F356" s="59"/>
      <c r="G356" s="59"/>
      <c r="H356" s="59"/>
      <c r="I356" s="59"/>
      <c r="J356" s="59"/>
      <c r="K356" s="1">
        <f t="shared" si="6"/>
        <v>2</v>
      </c>
      <c r="L356" s="1">
        <f t="shared" si="6"/>
        <v>0</v>
      </c>
      <c r="M356" s="1">
        <f t="shared" si="6"/>
        <v>5</v>
      </c>
      <c r="N356" s="59"/>
      <c r="O356" s="59"/>
      <c r="P356" s="59"/>
      <c r="Q356" s="59"/>
    </row>
    <row r="357" spans="1:17">
      <c r="A357" s="26" t="s">
        <v>701</v>
      </c>
      <c r="B357" s="59">
        <v>1</v>
      </c>
      <c r="C357" s="59">
        <v>-1</v>
      </c>
      <c r="D357" s="59">
        <v>4</v>
      </c>
      <c r="E357" s="59"/>
      <c r="F357" s="59"/>
      <c r="G357" s="59"/>
      <c r="H357" s="59"/>
      <c r="I357" s="59"/>
      <c r="J357" s="59"/>
      <c r="K357" s="1">
        <f t="shared" si="6"/>
        <v>1</v>
      </c>
      <c r="L357" s="1">
        <f t="shared" si="6"/>
        <v>-1</v>
      </c>
      <c r="M357" s="1">
        <f t="shared" si="6"/>
        <v>4</v>
      </c>
      <c r="N357" s="59"/>
      <c r="O357" s="59"/>
      <c r="P357" s="59"/>
      <c r="Q357" s="59"/>
    </row>
    <row r="358" spans="1:17">
      <c r="A358" s="26" t="s">
        <v>702</v>
      </c>
      <c r="B358" s="59">
        <v>6</v>
      </c>
      <c r="C358" s="59">
        <v>2</v>
      </c>
      <c r="D358" s="59">
        <v>10</v>
      </c>
      <c r="E358" s="59"/>
      <c r="F358" s="59"/>
      <c r="G358" s="59"/>
      <c r="H358" s="59"/>
      <c r="I358" s="59"/>
      <c r="J358" s="59"/>
      <c r="K358" s="1">
        <f t="shared" si="6"/>
        <v>6</v>
      </c>
      <c r="L358" s="1">
        <f t="shared" si="6"/>
        <v>2</v>
      </c>
      <c r="M358" s="1">
        <f t="shared" si="6"/>
        <v>10</v>
      </c>
      <c r="N358" s="59"/>
      <c r="O358" s="59"/>
      <c r="P358" s="59"/>
      <c r="Q358" s="59"/>
    </row>
    <row r="359" spans="1:17">
      <c r="A359" s="26" t="s">
        <v>703</v>
      </c>
      <c r="B359" s="59">
        <v>10</v>
      </c>
      <c r="C359" s="59">
        <v>8</v>
      </c>
      <c r="D359" s="59">
        <v>13</v>
      </c>
      <c r="E359" s="59"/>
      <c r="F359" s="59"/>
      <c r="G359" s="59"/>
      <c r="H359" s="59"/>
      <c r="I359" s="59"/>
      <c r="J359" s="59"/>
      <c r="K359" s="1">
        <f t="shared" si="6"/>
        <v>10</v>
      </c>
      <c r="L359" s="1">
        <f t="shared" si="6"/>
        <v>8</v>
      </c>
      <c r="M359" s="1">
        <f t="shared" si="6"/>
        <v>13</v>
      </c>
      <c r="N359" s="59"/>
      <c r="O359" s="59"/>
      <c r="P359" s="59"/>
      <c r="Q359" s="59"/>
    </row>
    <row r="360" spans="1:17">
      <c r="A360" s="26" t="s">
        <v>704</v>
      </c>
      <c r="B360" s="59">
        <v>13</v>
      </c>
      <c r="C360" s="59">
        <v>11</v>
      </c>
      <c r="D360" s="59">
        <v>14</v>
      </c>
      <c r="E360" s="59"/>
      <c r="F360" s="59"/>
      <c r="G360" s="59"/>
      <c r="H360" s="59"/>
      <c r="I360" s="59"/>
      <c r="J360" s="59"/>
      <c r="K360" s="1">
        <f t="shared" si="6"/>
        <v>13</v>
      </c>
      <c r="L360" s="1">
        <f t="shared" si="6"/>
        <v>11</v>
      </c>
      <c r="M360" s="1">
        <f t="shared" si="6"/>
        <v>14</v>
      </c>
      <c r="N360" s="59"/>
      <c r="O360" s="59"/>
      <c r="P360" s="59"/>
      <c r="Q360" s="59"/>
    </row>
    <row r="361" spans="1:17">
      <c r="A361" s="26" t="s">
        <v>705</v>
      </c>
      <c r="B361" s="59">
        <v>11</v>
      </c>
      <c r="C361" s="59">
        <v>9</v>
      </c>
      <c r="D361" s="59">
        <v>13</v>
      </c>
      <c r="E361" s="59"/>
      <c r="F361" s="59"/>
      <c r="G361" s="59"/>
      <c r="H361" s="59"/>
      <c r="I361" s="59"/>
      <c r="J361" s="59"/>
      <c r="K361" s="1">
        <f t="shared" si="6"/>
        <v>11</v>
      </c>
      <c r="L361" s="1">
        <f t="shared" si="6"/>
        <v>9</v>
      </c>
      <c r="M361" s="1">
        <f t="shared" si="6"/>
        <v>13</v>
      </c>
      <c r="N361" s="59"/>
      <c r="O361" s="59"/>
      <c r="P361" s="59"/>
      <c r="Q361" s="59"/>
    </row>
    <row r="362" spans="1:17">
      <c r="A362" s="26" t="s">
        <v>706</v>
      </c>
      <c r="B362" s="59">
        <v>6</v>
      </c>
      <c r="C362" s="59">
        <v>5</v>
      </c>
      <c r="D362" s="59">
        <v>8</v>
      </c>
      <c r="E362" s="59"/>
      <c r="F362" s="59"/>
      <c r="G362" s="59"/>
      <c r="H362" s="59"/>
      <c r="I362" s="59"/>
      <c r="J362" s="59"/>
      <c r="K362" s="1">
        <f t="shared" si="6"/>
        <v>6</v>
      </c>
      <c r="L362" s="1">
        <f t="shared" si="6"/>
        <v>5</v>
      </c>
      <c r="M362" s="1">
        <f t="shared" si="6"/>
        <v>8</v>
      </c>
      <c r="N362" s="59"/>
      <c r="O362" s="59"/>
      <c r="P362" s="59"/>
      <c r="Q362" s="59"/>
    </row>
    <row r="363" spans="1:17">
      <c r="A363" s="26" t="s">
        <v>707</v>
      </c>
      <c r="B363" s="59">
        <v>4</v>
      </c>
      <c r="C363" s="59">
        <v>-1</v>
      </c>
      <c r="D363" s="59">
        <v>8</v>
      </c>
      <c r="E363" s="59"/>
      <c r="F363" s="59"/>
      <c r="G363" s="59"/>
      <c r="H363" s="59"/>
      <c r="I363" s="59"/>
      <c r="J363" s="59"/>
      <c r="K363" s="1">
        <f t="shared" si="6"/>
        <v>4</v>
      </c>
      <c r="L363" s="1">
        <f t="shared" si="6"/>
        <v>-1</v>
      </c>
      <c r="M363" s="1">
        <f t="shared" si="6"/>
        <v>8</v>
      </c>
      <c r="N363" s="59"/>
      <c r="O363" s="59"/>
      <c r="P363" s="59"/>
      <c r="Q363" s="59"/>
    </row>
    <row r="364" spans="1:17">
      <c r="A364" s="26" t="s">
        <v>708</v>
      </c>
      <c r="B364" s="59">
        <v>7</v>
      </c>
      <c r="C364" s="59">
        <v>2</v>
      </c>
      <c r="D364" s="59">
        <v>10</v>
      </c>
      <c r="E364" s="59"/>
      <c r="F364" s="59"/>
      <c r="G364" s="59"/>
      <c r="H364" s="59"/>
      <c r="I364" s="59"/>
      <c r="J364" s="59"/>
      <c r="K364" s="1">
        <f t="shared" si="6"/>
        <v>7</v>
      </c>
      <c r="L364" s="1">
        <f t="shared" si="6"/>
        <v>2</v>
      </c>
      <c r="M364" s="1">
        <f t="shared" si="6"/>
        <v>10</v>
      </c>
      <c r="N364" s="59"/>
      <c r="O364" s="59"/>
      <c r="P364" s="59"/>
      <c r="Q364" s="59"/>
    </row>
    <row r="365" spans="1:17">
      <c r="A365" s="26" t="s">
        <v>709</v>
      </c>
      <c r="B365" s="59">
        <v>8</v>
      </c>
      <c r="C365" s="59">
        <v>6</v>
      </c>
      <c r="D365" s="59">
        <v>11</v>
      </c>
      <c r="E365" s="59"/>
      <c r="F365" s="59"/>
      <c r="G365" s="59"/>
      <c r="H365" s="59"/>
      <c r="I365" s="59"/>
      <c r="J365" s="59"/>
      <c r="K365" s="1">
        <f t="shared" si="6"/>
        <v>8</v>
      </c>
      <c r="L365" s="1">
        <f t="shared" si="6"/>
        <v>6</v>
      </c>
      <c r="M365" s="1">
        <f t="shared" si="6"/>
        <v>11</v>
      </c>
      <c r="N365" s="59"/>
      <c r="O365" s="59"/>
      <c r="P365" s="59"/>
      <c r="Q365" s="59"/>
    </row>
    <row r="366" spans="1:17">
      <c r="A366" s="26" t="s">
        <v>710</v>
      </c>
      <c r="B366" s="59">
        <v>5</v>
      </c>
      <c r="C366" s="59">
        <v>1</v>
      </c>
      <c r="D366" s="59">
        <v>9</v>
      </c>
      <c r="E366" s="59"/>
      <c r="F366" s="59"/>
      <c r="G366" s="59"/>
      <c r="H366" s="59"/>
      <c r="I366" s="59"/>
      <c r="J366" s="59"/>
      <c r="K366" s="1">
        <f t="shared" si="6"/>
        <v>5</v>
      </c>
      <c r="L366" s="1">
        <f t="shared" si="6"/>
        <v>1</v>
      </c>
      <c r="M366" s="1">
        <f t="shared" si="6"/>
        <v>9</v>
      </c>
      <c r="N366" s="59"/>
      <c r="O366" s="59"/>
      <c r="P366" s="59"/>
      <c r="Q366" s="59"/>
    </row>
    <row r="367" spans="1:17">
      <c r="A367" s="26" t="s">
        <v>711</v>
      </c>
      <c r="B367" s="59">
        <v>4</v>
      </c>
      <c r="C367" s="59">
        <v>1</v>
      </c>
      <c r="D367" s="59">
        <v>6</v>
      </c>
      <c r="E367" s="59"/>
      <c r="F367" s="59"/>
      <c r="G367" s="59"/>
      <c r="H367" s="59"/>
      <c r="I367" s="59"/>
      <c r="J367" s="59"/>
      <c r="K367" s="1">
        <f t="shared" si="6"/>
        <v>4</v>
      </c>
      <c r="L367" s="1">
        <f t="shared" si="6"/>
        <v>1</v>
      </c>
      <c r="M367" s="1">
        <f t="shared" si="6"/>
        <v>6</v>
      </c>
      <c r="N367" s="59"/>
      <c r="O367" s="59"/>
      <c r="P367" s="59"/>
      <c r="Q367" s="59"/>
    </row>
    <row r="368" spans="1:17">
      <c r="A368" s="25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</row>
    <row r="369" spans="1:17">
      <c r="A369" s="25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</row>
    <row r="370" spans="1:17">
      <c r="A370" s="25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</row>
    <row r="371" spans="1:17">
      <c r="A371" s="25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</row>
    <row r="372" spans="1:17">
      <c r="A372" s="25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</row>
    <row r="373" spans="1:17">
      <c r="A373" s="25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</row>
    <row r="374" spans="1:17">
      <c r="A374" s="25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</row>
    <row r="375" spans="1:17">
      <c r="A375" s="25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</row>
    <row r="376" spans="1:17"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</row>
    <row r="377" spans="1:17"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</row>
    <row r="378" spans="1:17"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</row>
    <row r="379" spans="1:17"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</row>
    <row r="380" spans="1:17"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</row>
    <row r="381" spans="1:17"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</row>
    <row r="382" spans="1:17"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</row>
    <row r="383" spans="1:17"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</row>
    <row r="384" spans="1:17"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</row>
    <row r="385" spans="2:17"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</row>
    <row r="386" spans="2:17"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</row>
    <row r="387" spans="2:17"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</row>
    <row r="388" spans="2:17"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</row>
    <row r="389" spans="2:17"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</row>
    <row r="390" spans="2:17"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</row>
    <row r="391" spans="2:17"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</row>
    <row r="392" spans="2:17"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</row>
    <row r="393" spans="2:17"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</row>
    <row r="394" spans="2:17"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</row>
    <row r="395" spans="2:17"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</row>
    <row r="396" spans="2:17"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</row>
    <row r="397" spans="2:17"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</row>
    <row r="398" spans="2:17"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</row>
    <row r="399" spans="2:17"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</row>
    <row r="400" spans="2:17"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</row>
    <row r="401" spans="2:17"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</row>
    <row r="402" spans="2:17"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</row>
    <row r="403" spans="2:17"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</row>
    <row r="404" spans="2:17"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</row>
    <row r="405" spans="2:17"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</row>
    <row r="406" spans="2:17"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</row>
    <row r="407" spans="2:17"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</row>
    <row r="408" spans="2:17"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</row>
    <row r="409" spans="2:17"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</row>
    <row r="410" spans="2:17"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</row>
    <row r="411" spans="2:17"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</row>
    <row r="412" spans="2:17"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</row>
    <row r="413" spans="2:17"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</row>
    <row r="414" spans="2:17"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</row>
    <row r="415" spans="2:17"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</row>
    <row r="416" spans="2:17"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</row>
    <row r="417" spans="2:17"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</row>
    <row r="418" spans="2:17"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</row>
    <row r="419" spans="2:17"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</row>
    <row r="420" spans="2:17"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</row>
    <row r="421" spans="2:17"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</row>
    <row r="422" spans="2:17"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</row>
    <row r="423" spans="2:17"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</row>
    <row r="424" spans="2:17"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</row>
    <row r="425" spans="2:17"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</row>
    <row r="426" spans="2:17"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</row>
    <row r="427" spans="2:17"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</row>
    <row r="428" spans="2:17"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</row>
    <row r="429" spans="2:17"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</row>
    <row r="430" spans="2:17"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</row>
    <row r="431" spans="2:17"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</row>
    <row r="432" spans="2:17"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</row>
    <row r="433" spans="2:17"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</row>
    <row r="434" spans="2:17"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</row>
    <row r="435" spans="2:17"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</row>
    <row r="436" spans="2:17"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</row>
    <row r="437" spans="2:17"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</row>
    <row r="438" spans="2:17"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</row>
    <row r="439" spans="2:17"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</row>
    <row r="440" spans="2:17"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</row>
    <row r="441" spans="2:17"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</row>
    <row r="442" spans="2:17"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</row>
    <row r="443" spans="2:17"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</row>
    <row r="444" spans="2:17"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</row>
    <row r="445" spans="2:17"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</row>
    <row r="446" spans="2:17"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</row>
    <row r="447" spans="2:17"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</row>
    <row r="448" spans="2:17"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</row>
    <row r="449" spans="2:17"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</row>
    <row r="450" spans="2:17"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</row>
    <row r="451" spans="2:17"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</row>
    <row r="452" spans="2:17"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</row>
    <row r="453" spans="2:17"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</row>
    <row r="454" spans="2:17"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</row>
    <row r="455" spans="2:17"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</row>
    <row r="456" spans="2:17"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</row>
    <row r="457" spans="2:17"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</row>
    <row r="458" spans="2:17"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</row>
    <row r="459" spans="2:17"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</row>
    <row r="460" spans="2:17"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</row>
    <row r="461" spans="2:17"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</row>
    <row r="462" spans="2:17"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</row>
    <row r="463" spans="2:17"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</row>
    <row r="464" spans="2:17"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</row>
    <row r="465" spans="2:17"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</row>
    <row r="466" spans="2:17"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</row>
    <row r="467" spans="2:17"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</row>
    <row r="468" spans="2:17"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</row>
    <row r="469" spans="2:17"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</row>
    <row r="470" spans="2:17"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</row>
    <row r="471" spans="2:17"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</row>
    <row r="472" spans="2:17"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</row>
    <row r="473" spans="2:17"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</row>
    <row r="474" spans="2:17"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</row>
    <row r="475" spans="2:17"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</row>
    <row r="476" spans="2:17"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</row>
    <row r="477" spans="2:17"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</row>
    <row r="478" spans="2:17"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</row>
    <row r="479" spans="2:17"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</row>
    <row r="480" spans="2:17"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</row>
    <row r="481" spans="2:17"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</row>
    <row r="482" spans="2:17"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</row>
    <row r="483" spans="2:17"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</row>
    <row r="484" spans="2:17"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</row>
    <row r="485" spans="2:17"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</row>
    <row r="486" spans="2:17"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</row>
    <row r="487" spans="2:17"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</row>
    <row r="488" spans="2:17"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</row>
    <row r="489" spans="2:17"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</row>
    <row r="490" spans="2:17"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</row>
    <row r="491" spans="2:17"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</row>
    <row r="492" spans="2:17"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</row>
    <row r="493" spans="2:17"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</row>
    <row r="494" spans="2:17"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</row>
    <row r="495" spans="2:17"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</row>
    <row r="496" spans="2:17"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</row>
    <row r="497" spans="2:17"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</row>
    <row r="498" spans="2:17"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</row>
    <row r="499" spans="2:17"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</row>
    <row r="500" spans="2:17"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</row>
    <row r="501" spans="2:17"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</row>
    <row r="502" spans="2:17"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</row>
    <row r="503" spans="2:17"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</row>
    <row r="504" spans="2:17"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</row>
    <row r="505" spans="2:17"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</row>
    <row r="506" spans="2:17"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</row>
    <row r="507" spans="2:17"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</row>
    <row r="508" spans="2:17"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</row>
    <row r="509" spans="2:17"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</row>
    <row r="510" spans="2:17"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</row>
    <row r="511" spans="2:17"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</row>
    <row r="512" spans="2:17"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</row>
    <row r="513" spans="2:17"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</row>
    <row r="514" spans="2:17"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</row>
    <row r="515" spans="2:17"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</row>
    <row r="516" spans="2:17"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</row>
    <row r="517" spans="2:17"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</row>
    <row r="518" spans="2:17"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</row>
    <row r="519" spans="2:17"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</row>
    <row r="520" spans="2:17"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</row>
    <row r="521" spans="2:17"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</row>
    <row r="522" spans="2:17"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</row>
    <row r="523" spans="2:17"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</row>
    <row r="524" spans="2:17"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</row>
    <row r="525" spans="2:17"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</row>
    <row r="526" spans="2:17"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</row>
    <row r="527" spans="2:17"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</row>
    <row r="528" spans="2:17"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</row>
    <row r="529" spans="2:17"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</row>
    <row r="530" spans="2:17"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</row>
    <row r="531" spans="2:17"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</row>
    <row r="532" spans="2:17"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</row>
    <row r="533" spans="2:17"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</row>
    <row r="534" spans="2:17"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</row>
    <row r="535" spans="2:17"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</row>
    <row r="536" spans="2:17"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</row>
    <row r="537" spans="2:17"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</row>
    <row r="538" spans="2:17"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</row>
    <row r="539" spans="2:17"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</row>
    <row r="540" spans="2:17"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</row>
    <row r="541" spans="2:17"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</row>
    <row r="542" spans="2:17"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</row>
    <row r="543" spans="2:17"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</row>
    <row r="544" spans="2:17"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</row>
    <row r="545" spans="2:17"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</row>
    <row r="546" spans="2:17"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</row>
    <row r="547" spans="2:17"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</row>
    <row r="548" spans="2:17"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</row>
    <row r="549" spans="2:17"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</row>
    <row r="550" spans="2:17"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</row>
    <row r="551" spans="2:17"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</row>
    <row r="552" spans="2:17"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</row>
    <row r="553" spans="2:17"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</row>
    <row r="554" spans="2:17"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</row>
    <row r="555" spans="2:17"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</row>
    <row r="556" spans="2:17"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</row>
    <row r="557" spans="2:17"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</row>
    <row r="558" spans="2:17"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</row>
    <row r="559" spans="2:17"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</row>
    <row r="560" spans="2:17"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</row>
    <row r="561" spans="2:17"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</row>
    <row r="562" spans="2:17"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</row>
    <row r="563" spans="2:17"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</row>
    <row r="564" spans="2:17"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</row>
    <row r="565" spans="2:17"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</row>
    <row r="566" spans="2:17"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</row>
    <row r="567" spans="2:17"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</row>
    <row r="568" spans="2:17"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</row>
    <row r="569" spans="2:17"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</row>
    <row r="570" spans="2:17"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</row>
    <row r="571" spans="2:17"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</row>
    <row r="572" spans="2:17"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</row>
    <row r="573" spans="2:17"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</row>
    <row r="574" spans="2:17"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</row>
    <row r="575" spans="2:17"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</row>
    <row r="576" spans="2:17"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</row>
    <row r="577" spans="2:17"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</row>
    <row r="578" spans="2:17"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</row>
    <row r="579" spans="2:17"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</row>
    <row r="580" spans="2:17"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</row>
    <row r="581" spans="2:17"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</row>
    <row r="582" spans="2:17"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</row>
    <row r="583" spans="2:17"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</row>
    <row r="584" spans="2:17"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</row>
    <row r="585" spans="2:17"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</row>
    <row r="586" spans="2:17"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</row>
    <row r="587" spans="2:17"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</row>
    <row r="588" spans="2:17"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</row>
    <row r="589" spans="2:17"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</row>
    <row r="590" spans="2:17"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</row>
    <row r="591" spans="2:17"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</row>
    <row r="592" spans="2:17"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</row>
    <row r="593" spans="2:17"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</row>
    <row r="594" spans="2:17"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</row>
    <row r="595" spans="2:17"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</row>
    <row r="596" spans="2:17"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</row>
    <row r="597" spans="2:17"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</row>
    <row r="598" spans="2:17"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</row>
    <row r="599" spans="2:17"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</row>
    <row r="600" spans="2:17"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</row>
    <row r="601" spans="2:17"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</row>
    <row r="602" spans="2:17"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</row>
    <row r="603" spans="2:17"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</row>
    <row r="604" spans="2:17"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</row>
    <row r="605" spans="2:17"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</row>
    <row r="606" spans="2:17"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</row>
    <row r="607" spans="2:17"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</row>
    <row r="608" spans="2:17"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</row>
    <row r="609" spans="2:17"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</row>
    <row r="610" spans="2:17"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</row>
    <row r="611" spans="2:17"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</row>
    <row r="612" spans="2:17"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</row>
    <row r="613" spans="2:17"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</row>
    <row r="614" spans="2:17"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</row>
    <row r="615" spans="2:17"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</row>
    <row r="616" spans="2:17"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</row>
    <row r="617" spans="2:17"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</row>
    <row r="618" spans="2:17"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</row>
    <row r="619" spans="2:17"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</row>
    <row r="620" spans="2:17"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</row>
    <row r="621" spans="2:17"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</row>
    <row r="622" spans="2:17"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</row>
    <row r="623" spans="2:17"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</row>
    <row r="624" spans="2:17"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</row>
    <row r="625" spans="2:17"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</row>
    <row r="626" spans="2:17"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</row>
    <row r="627" spans="2:17"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</row>
    <row r="628" spans="2:17"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</row>
    <row r="629" spans="2:17"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</row>
    <row r="630" spans="2:17"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</row>
    <row r="631" spans="2:17"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</row>
    <row r="632" spans="2:17"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</row>
    <row r="633" spans="2:17"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</row>
    <row r="634" spans="2:17"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</row>
    <row r="635" spans="2:17"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</row>
    <row r="636" spans="2:17"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</row>
    <row r="637" spans="2:17"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</row>
    <row r="638" spans="2:17"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</row>
    <row r="639" spans="2:17"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</row>
    <row r="640" spans="2:17"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</row>
    <row r="641" spans="2:17"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</row>
    <row r="642" spans="2:17"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</row>
    <row r="643" spans="2:17"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</row>
    <row r="644" spans="2:17"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</row>
    <row r="645" spans="2:17"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</row>
    <row r="646" spans="2:17"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</row>
    <row r="647" spans="2:17"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</row>
    <row r="648" spans="2:17"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</row>
    <row r="649" spans="2:17"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</row>
    <row r="650" spans="2:17"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</row>
    <row r="651" spans="2:17"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</row>
    <row r="652" spans="2:17"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</row>
    <row r="653" spans="2:17"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</row>
    <row r="654" spans="2:17"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</row>
    <row r="655" spans="2:17"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</row>
    <row r="656" spans="2:17"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</row>
    <row r="657" spans="2:17"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</row>
    <row r="658" spans="2:17"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</row>
    <row r="659" spans="2:17"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</row>
    <row r="660" spans="2:17"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</row>
    <row r="661" spans="2:17"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</row>
    <row r="662" spans="2:17"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</row>
    <row r="663" spans="2:17"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</row>
    <row r="664" spans="2:17"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</row>
    <row r="665" spans="2:17"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</row>
    <row r="666" spans="2:17"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</row>
    <row r="667" spans="2:17"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</row>
    <row r="668" spans="2:17"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</row>
    <row r="669" spans="2:17"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</row>
    <row r="670" spans="2:17"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</row>
    <row r="671" spans="2:17"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</row>
    <row r="672" spans="2:17"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</row>
    <row r="673" spans="2:17"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</row>
    <row r="674" spans="2:17"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</row>
    <row r="675" spans="2:17"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</row>
    <row r="676" spans="2:17"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</row>
    <row r="677" spans="2:17"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</row>
    <row r="678" spans="2:17"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</row>
    <row r="679" spans="2:17"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</row>
    <row r="680" spans="2:17"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</row>
    <row r="681" spans="2:17"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</row>
    <row r="682" spans="2:17"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</row>
    <row r="683" spans="2:17"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</row>
    <row r="684" spans="2:17"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</row>
    <row r="685" spans="2:17"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</row>
    <row r="686" spans="2:17"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</row>
    <row r="687" spans="2:17"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</row>
    <row r="688" spans="2:17"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</row>
    <row r="689" spans="2:17"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</row>
    <row r="690" spans="2:17"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</row>
    <row r="691" spans="2:17"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</row>
    <row r="692" spans="2:17"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</row>
    <row r="693" spans="2:17"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</row>
    <row r="694" spans="2:17"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</row>
    <row r="695" spans="2:17"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</row>
    <row r="696" spans="2:17"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</row>
    <row r="697" spans="2:17"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</row>
    <row r="698" spans="2:17"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</row>
    <row r="699" spans="2:17"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</row>
    <row r="700" spans="2:17"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</row>
    <row r="701" spans="2:17"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</row>
    <row r="702" spans="2:17"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</row>
    <row r="703" spans="2:17"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</row>
    <row r="704" spans="2:17"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</row>
    <row r="705" spans="2:17"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</row>
    <row r="706" spans="2:17"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</row>
    <row r="707" spans="2:17"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</row>
    <row r="708" spans="2:17"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</row>
    <row r="709" spans="2:17"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</row>
    <row r="710" spans="2:17"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</row>
    <row r="711" spans="2:17"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</row>
    <row r="712" spans="2:17"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</row>
    <row r="713" spans="2:17"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</row>
    <row r="714" spans="2:17"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</row>
    <row r="715" spans="2:17"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</row>
    <row r="716" spans="2:17"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</row>
    <row r="717" spans="2:17"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</row>
    <row r="718" spans="2:17"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</row>
    <row r="719" spans="2:17"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</row>
    <row r="720" spans="2:17"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</row>
    <row r="721" spans="2:17"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</row>
    <row r="722" spans="2:17"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</row>
    <row r="723" spans="2:17"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</row>
    <row r="724" spans="2:17"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</row>
    <row r="725" spans="2:17"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</row>
    <row r="726" spans="2:17"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</row>
    <row r="727" spans="2:17"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</row>
    <row r="728" spans="2:17"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</row>
    <row r="729" spans="2:17"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</row>
    <row r="730" spans="2:17"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</row>
    <row r="731" spans="2:17"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</row>
    <row r="732" spans="2:17"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</row>
    <row r="733" spans="2:17"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</row>
    <row r="734" spans="2:17"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</row>
    <row r="735" spans="2:17"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</row>
    <row r="736" spans="2:17"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</row>
    <row r="737" spans="2:17"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</row>
    <row r="738" spans="2:17"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</row>
    <row r="739" spans="2:17"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</row>
    <row r="740" spans="2:17"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</row>
    <row r="741" spans="2:17"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</row>
    <row r="742" spans="2:17"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</row>
    <row r="743" spans="2:17"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</row>
    <row r="744" spans="2:17"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</row>
    <row r="745" spans="2:17"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</row>
    <row r="746" spans="2:17"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</row>
    <row r="747" spans="2:17"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</row>
    <row r="748" spans="2:17"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</row>
    <row r="749" spans="2:17"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</row>
    <row r="750" spans="2:17"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</row>
    <row r="751" spans="2:17"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</row>
    <row r="752" spans="2:17"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</row>
    <row r="753" spans="2:17"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</row>
    <row r="754" spans="2:17"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</row>
    <row r="755" spans="2:17"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</row>
    <row r="756" spans="2:17"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</row>
    <row r="757" spans="2:17"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</row>
    <row r="758" spans="2:17"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</row>
    <row r="759" spans="2:17"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</row>
    <row r="760" spans="2:17"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</row>
    <row r="761" spans="2:17"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</row>
    <row r="762" spans="2:17"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</row>
    <row r="763" spans="2:17"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</row>
    <row r="764" spans="2:17"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</row>
    <row r="765" spans="2:17"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</row>
    <row r="766" spans="2:17"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</row>
    <row r="767" spans="2:17"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</row>
    <row r="768" spans="2:17"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</row>
    <row r="769" spans="2:17"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</row>
    <row r="770" spans="2:17"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</row>
    <row r="771" spans="2:17"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</row>
    <row r="772" spans="2:17"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</row>
    <row r="773" spans="2:17"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</row>
    <row r="774" spans="2:17"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</row>
    <row r="775" spans="2:17"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</row>
    <row r="776" spans="2:17"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</row>
    <row r="777" spans="2:17"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</row>
    <row r="778" spans="2:17"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</row>
    <row r="779" spans="2:17"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</row>
    <row r="780" spans="2:17"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</row>
    <row r="781" spans="2:17"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</row>
    <row r="782" spans="2:17"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</row>
    <row r="783" spans="2:17"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</row>
    <row r="784" spans="2:17"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</row>
    <row r="785" spans="2:17"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</row>
    <row r="786" spans="2:17"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</row>
    <row r="787" spans="2:17"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</row>
    <row r="788" spans="2:17"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</row>
    <row r="789" spans="2:17"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</row>
    <row r="790" spans="2:17"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</row>
    <row r="791" spans="2:17"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</row>
    <row r="792" spans="2:17"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</row>
    <row r="793" spans="2:17"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</row>
    <row r="794" spans="2:17"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</row>
    <row r="795" spans="2:17"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</row>
    <row r="796" spans="2:17"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</row>
    <row r="797" spans="2:17"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</row>
    <row r="798" spans="2:17"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</row>
    <row r="799" spans="2:17"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</row>
    <row r="800" spans="2:17"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</row>
    <row r="801" spans="2:17"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</row>
    <row r="802" spans="2:17"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</row>
    <row r="803" spans="2:17"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</row>
    <row r="804" spans="2:17"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</row>
    <row r="805" spans="2:17"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</row>
    <row r="806" spans="2:17"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</row>
    <row r="807" spans="2:17"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</row>
    <row r="808" spans="2:17"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</row>
    <row r="809" spans="2:17"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</row>
    <row r="810" spans="2:17"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</row>
    <row r="811" spans="2:17"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</row>
    <row r="812" spans="2:17"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</row>
    <row r="813" spans="2:17"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</row>
    <row r="814" spans="2:17"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</row>
    <row r="815" spans="2:17"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</row>
    <row r="816" spans="2:17"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</row>
    <row r="817" spans="2:17"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</row>
    <row r="818" spans="2:17"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</row>
    <row r="819" spans="2:17"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</row>
    <row r="820" spans="2:17"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</row>
    <row r="821" spans="2:17"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</row>
    <row r="822" spans="2:17"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</row>
    <row r="823" spans="2:17"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</row>
    <row r="824" spans="2:17"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</row>
    <row r="825" spans="2:17"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</row>
    <row r="826" spans="2:17"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</row>
    <row r="827" spans="2:17"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</row>
    <row r="828" spans="2:17"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</row>
    <row r="829" spans="2:17"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</row>
    <row r="830" spans="2:17"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</row>
    <row r="831" spans="2:17"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</row>
    <row r="832" spans="2:17"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</row>
    <row r="833" spans="2:17"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</row>
    <row r="834" spans="2:17"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</row>
    <row r="835" spans="2:17"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</row>
    <row r="836" spans="2:17"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</row>
    <row r="837" spans="2:17"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</row>
    <row r="838" spans="2:17"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</row>
    <row r="839" spans="2:17"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</row>
    <row r="840" spans="2:17"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</row>
    <row r="841" spans="2:17"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</row>
    <row r="842" spans="2:17"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</row>
    <row r="843" spans="2:17"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</row>
    <row r="844" spans="2:17"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</row>
    <row r="845" spans="2:17"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</row>
    <row r="846" spans="2:17"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</row>
    <row r="847" spans="2:17"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</row>
    <row r="848" spans="2:17"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</row>
    <row r="849" spans="2:17"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</row>
    <row r="850" spans="2:17"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</row>
    <row r="851" spans="2:17"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</row>
    <row r="852" spans="2:17"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</row>
    <row r="853" spans="2:17"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</row>
    <row r="854" spans="2:17"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</row>
    <row r="855" spans="2:17"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</row>
    <row r="856" spans="2:17"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</row>
    <row r="857" spans="2:17"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</row>
    <row r="858" spans="2:17"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</row>
    <row r="859" spans="2:17"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</row>
    <row r="860" spans="2:17"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</row>
    <row r="861" spans="2:17"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</row>
    <row r="862" spans="2:17"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</row>
    <row r="863" spans="2:17"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</row>
    <row r="864" spans="2:17"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</row>
    <row r="865" spans="2:17"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</row>
    <row r="866" spans="2:17"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</row>
    <row r="867" spans="2:17"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</row>
    <row r="868" spans="2:17"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</row>
    <row r="869" spans="2:17"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</row>
    <row r="870" spans="2:17"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</row>
    <row r="871" spans="2:17"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</row>
    <row r="872" spans="2:17"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</row>
    <row r="873" spans="2:17"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</row>
    <row r="874" spans="2:17"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</row>
    <row r="875" spans="2:17"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</row>
    <row r="876" spans="2:17"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</row>
    <row r="877" spans="2:17"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</row>
    <row r="878" spans="2:17"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</row>
    <row r="879" spans="2:17"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</row>
    <row r="880" spans="2:17"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</row>
    <row r="881" spans="2:17"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</row>
    <row r="882" spans="2:17"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</row>
    <row r="883" spans="2:17"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</row>
    <row r="884" spans="2:17"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</row>
    <row r="885" spans="2:17"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</row>
    <row r="886" spans="2:17"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</row>
    <row r="887" spans="2:17"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</row>
    <row r="888" spans="2:17"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</row>
    <row r="889" spans="2:17"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</row>
    <row r="890" spans="2:17"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</row>
    <row r="891" spans="2:17"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</row>
    <row r="892" spans="2:17"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</row>
    <row r="893" spans="2:17"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</row>
    <row r="894" spans="2:17"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</row>
    <row r="895" spans="2:17"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</row>
    <row r="896" spans="2:17"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</row>
    <row r="897" spans="2:17"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</row>
    <row r="898" spans="2:17"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</row>
    <row r="899" spans="2:17"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</row>
    <row r="900" spans="2:17"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</row>
    <row r="901" spans="2:17"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</row>
    <row r="902" spans="2:17"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</row>
    <row r="903" spans="2:17"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</row>
    <row r="904" spans="2:17"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</row>
    <row r="905" spans="2:17"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</row>
    <row r="906" spans="2:17"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</row>
    <row r="907" spans="2:17"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</row>
    <row r="908" spans="2:17"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</row>
    <row r="909" spans="2:17"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</row>
    <row r="910" spans="2:17"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</row>
    <row r="911" spans="2:17"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</row>
    <row r="912" spans="2:17"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</row>
    <row r="913" spans="2:17"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</row>
    <row r="914" spans="2:17"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</row>
    <row r="915" spans="2:17"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</row>
    <row r="916" spans="2:17"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</row>
    <row r="917" spans="2:17"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</row>
    <row r="918" spans="2:17"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</row>
    <row r="919" spans="2:17"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</row>
    <row r="920" spans="2:17"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</row>
    <row r="921" spans="2:17"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</row>
    <row r="922" spans="2:17"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</row>
    <row r="923" spans="2:17"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</row>
    <row r="924" spans="2:17"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</row>
    <row r="925" spans="2:17"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</row>
    <row r="926" spans="2:17"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</row>
    <row r="927" spans="2:17"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</row>
    <row r="928" spans="2:17"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</row>
    <row r="929" spans="2:17"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</row>
    <row r="930" spans="2:17"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</row>
    <row r="931" spans="2:17"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</row>
    <row r="932" spans="2:17"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</row>
    <row r="933" spans="2:17"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</row>
    <row r="934" spans="2:17"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</row>
    <row r="935" spans="2:17"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</row>
    <row r="936" spans="2:17"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</row>
    <row r="937" spans="2:17"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</row>
    <row r="938" spans="2:17"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</row>
    <row r="939" spans="2:17"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</row>
    <row r="940" spans="2:17"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</row>
    <row r="941" spans="2:17"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</row>
    <row r="942" spans="2:17"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</row>
    <row r="943" spans="2:17"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</row>
    <row r="944" spans="2:17"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</row>
    <row r="945" spans="2:17"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</row>
    <row r="946" spans="2:17"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</row>
    <row r="947" spans="2:17"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</row>
    <row r="948" spans="2:17"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</row>
    <row r="949" spans="2:17"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</row>
    <row r="950" spans="2:17"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</row>
    <row r="951" spans="2:17"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</row>
    <row r="952" spans="2:17"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</row>
    <row r="953" spans="2:17"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</row>
    <row r="954" spans="2:17"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</row>
    <row r="955" spans="2:17"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</row>
    <row r="956" spans="2:17"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</row>
    <row r="957" spans="2:17"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</row>
    <row r="958" spans="2:17"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</row>
    <row r="959" spans="2:17"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</row>
    <row r="960" spans="2:17"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</row>
    <row r="961" spans="2:17"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</row>
    <row r="962" spans="2:17"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</row>
    <row r="963" spans="2:17"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</row>
    <row r="964" spans="2:17"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</row>
    <row r="965" spans="2:17"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</row>
    <row r="966" spans="2:17"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</row>
    <row r="967" spans="2:17"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</row>
    <row r="968" spans="2:17"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</row>
    <row r="969" spans="2:17"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</row>
    <row r="970" spans="2:17"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</row>
    <row r="971" spans="2:17"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</row>
    <row r="972" spans="2:17"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</row>
    <row r="973" spans="2:17"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</row>
    <row r="974" spans="2:17"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</row>
    <row r="975" spans="2:17"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</row>
    <row r="976" spans="2:17"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</row>
    <row r="977" spans="2:17"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</row>
    <row r="978" spans="2:17"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</row>
    <row r="979" spans="2:17"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</row>
    <row r="980" spans="2:17"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</row>
    <row r="981" spans="2:17"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</row>
    <row r="982" spans="2:17"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</row>
    <row r="983" spans="2:17"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</row>
    <row r="984" spans="2:17"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</row>
    <row r="985" spans="2:17"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</row>
    <row r="986" spans="2:17"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</row>
    <row r="987" spans="2:17"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</row>
    <row r="988" spans="2:17"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47E4-4110-4F84-A3A8-9D8D47F7BC8F}">
  <sheetPr>
    <tabColor theme="6" tint="0.59999389629810485"/>
  </sheetPr>
  <dimension ref="A1"/>
  <sheetViews>
    <sheetView workbookViewId="0">
      <selection activeCell="G28" sqref="G28"/>
    </sheetView>
  </sheetViews>
  <sheetFormatPr defaultRowHeight="14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7BB2-5A30-4F57-B58E-0732773A91EB}">
  <sheetPr>
    <tabColor theme="6" tint="0.59999389629810485"/>
  </sheetPr>
  <dimension ref="A1:Q986"/>
  <sheetViews>
    <sheetView workbookViewId="0">
      <selection activeCell="G28" sqref="G28"/>
    </sheetView>
  </sheetViews>
  <sheetFormatPr defaultRowHeight="14.4"/>
  <cols>
    <col min="1" max="1" width="12" style="26" bestFit="1" customWidth="1"/>
  </cols>
  <sheetData>
    <row r="1" spans="1:17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809</v>
      </c>
      <c r="L1" s="27" t="s">
        <v>810</v>
      </c>
      <c r="M1" s="27" t="s">
        <v>811</v>
      </c>
    </row>
    <row r="2" spans="1:17">
      <c r="A2" s="25" t="s">
        <v>348</v>
      </c>
      <c r="B2" s="22">
        <v>5</v>
      </c>
      <c r="C2" s="22">
        <v>1</v>
      </c>
      <c r="D2" s="22">
        <v>12</v>
      </c>
      <c r="E2" s="22">
        <v>10</v>
      </c>
      <c r="F2" s="22">
        <v>7</v>
      </c>
      <c r="G2" s="22">
        <v>13</v>
      </c>
      <c r="H2" s="22">
        <v>10</v>
      </c>
      <c r="I2" s="22">
        <v>7</v>
      </c>
      <c r="J2" s="22">
        <v>13</v>
      </c>
      <c r="K2" s="1">
        <f>AVERAGE(B2,E2,H2)</f>
        <v>8.3333333333333339</v>
      </c>
      <c r="L2" s="1">
        <f t="shared" ref="L2:M17" si="0">AVERAGE(C2,F2,I2)</f>
        <v>5</v>
      </c>
      <c r="M2" s="1">
        <f t="shared" si="0"/>
        <v>12.666666666666666</v>
      </c>
      <c r="N2" s="22"/>
      <c r="O2" s="22"/>
      <c r="P2" s="22"/>
      <c r="Q2" s="22"/>
    </row>
    <row r="3" spans="1:17">
      <c r="A3" s="25" t="s">
        <v>349</v>
      </c>
      <c r="B3" s="22">
        <v>7</v>
      </c>
      <c r="C3" s="22">
        <v>2</v>
      </c>
      <c r="D3" s="22">
        <v>13</v>
      </c>
      <c r="E3" s="22">
        <v>9</v>
      </c>
      <c r="F3" s="22">
        <v>7</v>
      </c>
      <c r="G3" s="22">
        <v>10</v>
      </c>
      <c r="H3" s="22">
        <v>9</v>
      </c>
      <c r="I3" s="22">
        <v>7</v>
      </c>
      <c r="J3" s="22">
        <v>10</v>
      </c>
      <c r="K3" s="1">
        <f t="shared" ref="K3:M66" si="1">AVERAGE(B3,E3,H3)</f>
        <v>8.3333333333333339</v>
      </c>
      <c r="L3" s="1">
        <f t="shared" si="0"/>
        <v>5.333333333333333</v>
      </c>
      <c r="M3" s="1">
        <f t="shared" si="0"/>
        <v>11</v>
      </c>
      <c r="N3" s="22"/>
      <c r="O3" s="22"/>
      <c r="P3" s="22"/>
      <c r="Q3" s="22"/>
    </row>
    <row r="4" spans="1:17">
      <c r="A4" s="25" t="s">
        <v>350</v>
      </c>
      <c r="B4" s="22">
        <v>7</v>
      </c>
      <c r="C4" s="22">
        <v>2</v>
      </c>
      <c r="D4" s="22">
        <v>12</v>
      </c>
      <c r="E4" s="22">
        <v>11</v>
      </c>
      <c r="F4" s="22">
        <v>8</v>
      </c>
      <c r="G4" s="22">
        <v>14</v>
      </c>
      <c r="H4" s="22">
        <v>11</v>
      </c>
      <c r="I4" s="22">
        <v>8</v>
      </c>
      <c r="J4" s="22">
        <v>14</v>
      </c>
      <c r="K4" s="1">
        <f t="shared" si="1"/>
        <v>9.6666666666666661</v>
      </c>
      <c r="L4" s="1">
        <f t="shared" si="0"/>
        <v>6</v>
      </c>
      <c r="M4" s="1">
        <f t="shared" si="0"/>
        <v>13.333333333333334</v>
      </c>
      <c r="N4" s="22"/>
      <c r="O4" s="22"/>
      <c r="P4" s="22"/>
      <c r="Q4" s="22"/>
    </row>
    <row r="5" spans="1:17">
      <c r="A5" s="25" t="s">
        <v>351</v>
      </c>
      <c r="B5" s="22">
        <v>8</v>
      </c>
      <c r="C5" s="22">
        <v>4</v>
      </c>
      <c r="D5" s="22">
        <v>13</v>
      </c>
      <c r="E5" s="22">
        <v>13</v>
      </c>
      <c r="F5" s="22">
        <v>12</v>
      </c>
      <c r="G5" s="22">
        <v>15</v>
      </c>
      <c r="H5" s="22">
        <v>13</v>
      </c>
      <c r="I5" s="22">
        <v>12</v>
      </c>
      <c r="J5" s="22">
        <v>15</v>
      </c>
      <c r="K5" s="1">
        <f t="shared" si="1"/>
        <v>11.333333333333334</v>
      </c>
      <c r="L5" s="1">
        <f t="shared" si="0"/>
        <v>9.3333333333333339</v>
      </c>
      <c r="M5" s="1">
        <f t="shared" si="0"/>
        <v>14.333333333333334</v>
      </c>
      <c r="N5" s="22"/>
      <c r="O5" s="22"/>
      <c r="P5" s="22"/>
      <c r="Q5" s="22"/>
    </row>
    <row r="6" spans="1:17">
      <c r="A6" s="25" t="s">
        <v>352</v>
      </c>
      <c r="B6" s="22">
        <v>8</v>
      </c>
      <c r="C6" s="22">
        <v>4</v>
      </c>
      <c r="D6" s="22">
        <v>14</v>
      </c>
      <c r="E6" s="22">
        <v>13</v>
      </c>
      <c r="F6" s="22">
        <v>10</v>
      </c>
      <c r="G6" s="22">
        <v>16</v>
      </c>
      <c r="H6" s="22">
        <v>13</v>
      </c>
      <c r="I6" s="22">
        <v>10</v>
      </c>
      <c r="J6" s="22">
        <v>16</v>
      </c>
      <c r="K6" s="1">
        <f t="shared" si="1"/>
        <v>11.333333333333334</v>
      </c>
      <c r="L6" s="1">
        <f t="shared" si="0"/>
        <v>8</v>
      </c>
      <c r="M6" s="1">
        <f t="shared" si="0"/>
        <v>15.333333333333334</v>
      </c>
      <c r="N6" s="22"/>
      <c r="O6" s="22"/>
      <c r="P6" s="22"/>
      <c r="Q6" s="22"/>
    </row>
    <row r="7" spans="1:17">
      <c r="A7" s="25" t="s">
        <v>353</v>
      </c>
      <c r="B7" s="22">
        <v>5</v>
      </c>
      <c r="C7" s="22">
        <v>1</v>
      </c>
      <c r="D7" s="22">
        <v>11</v>
      </c>
      <c r="E7" s="22">
        <v>10</v>
      </c>
      <c r="F7" s="22">
        <v>6</v>
      </c>
      <c r="G7" s="22">
        <v>12</v>
      </c>
      <c r="H7" s="22">
        <v>10</v>
      </c>
      <c r="I7" s="22">
        <v>6</v>
      </c>
      <c r="J7" s="22">
        <v>12</v>
      </c>
      <c r="K7" s="1">
        <f t="shared" si="1"/>
        <v>8.3333333333333339</v>
      </c>
      <c r="L7" s="1">
        <f t="shared" si="0"/>
        <v>4.333333333333333</v>
      </c>
      <c r="M7" s="1">
        <f t="shared" si="0"/>
        <v>11.666666666666666</v>
      </c>
      <c r="N7" s="22"/>
      <c r="O7" s="22"/>
      <c r="P7" s="22"/>
      <c r="Q7" s="22"/>
    </row>
    <row r="8" spans="1:17">
      <c r="A8" s="25" t="s">
        <v>354</v>
      </c>
      <c r="B8" s="22">
        <v>4</v>
      </c>
      <c r="C8" s="22">
        <v>0</v>
      </c>
      <c r="D8" s="22">
        <v>9</v>
      </c>
      <c r="E8" s="22">
        <v>8</v>
      </c>
      <c r="F8" s="22">
        <v>4</v>
      </c>
      <c r="G8" s="22">
        <v>13</v>
      </c>
      <c r="H8" s="22">
        <v>8</v>
      </c>
      <c r="I8" s="22">
        <v>4</v>
      </c>
      <c r="J8" s="22">
        <v>13</v>
      </c>
      <c r="K8" s="1">
        <f t="shared" si="1"/>
        <v>6.666666666666667</v>
      </c>
      <c r="L8" s="1">
        <f t="shared" si="0"/>
        <v>2.6666666666666665</v>
      </c>
      <c r="M8" s="1">
        <f t="shared" si="0"/>
        <v>11.666666666666666</v>
      </c>
      <c r="N8" s="22"/>
      <c r="O8" s="22"/>
      <c r="P8" s="22"/>
      <c r="Q8" s="22"/>
    </row>
    <row r="9" spans="1:17">
      <c r="A9" s="25" t="s">
        <v>355</v>
      </c>
      <c r="B9" s="22">
        <v>6</v>
      </c>
      <c r="C9" s="22">
        <v>2</v>
      </c>
      <c r="D9" s="22">
        <v>13</v>
      </c>
      <c r="E9" s="22">
        <v>5</v>
      </c>
      <c r="F9" s="22">
        <v>2</v>
      </c>
      <c r="G9" s="22">
        <v>9</v>
      </c>
      <c r="H9" s="22">
        <v>5</v>
      </c>
      <c r="I9" s="22">
        <v>2</v>
      </c>
      <c r="J9" s="22">
        <v>9</v>
      </c>
      <c r="K9" s="1">
        <f t="shared" si="1"/>
        <v>5.333333333333333</v>
      </c>
      <c r="L9" s="1">
        <f t="shared" si="0"/>
        <v>2</v>
      </c>
      <c r="M9" s="1">
        <f t="shared" si="0"/>
        <v>10.333333333333334</v>
      </c>
      <c r="N9" s="22"/>
      <c r="O9" s="22"/>
      <c r="P9" s="22"/>
      <c r="Q9" s="22"/>
    </row>
    <row r="10" spans="1:17">
      <c r="A10" s="25" t="s">
        <v>356</v>
      </c>
      <c r="B10" s="22">
        <v>6</v>
      </c>
      <c r="C10" s="22">
        <v>0</v>
      </c>
      <c r="D10" s="22">
        <v>12</v>
      </c>
      <c r="E10" s="22">
        <v>4</v>
      </c>
      <c r="F10" s="22">
        <v>1</v>
      </c>
      <c r="G10" s="22">
        <v>10</v>
      </c>
      <c r="H10" s="22">
        <v>4</v>
      </c>
      <c r="I10" s="22">
        <v>1</v>
      </c>
      <c r="J10" s="22">
        <v>10</v>
      </c>
      <c r="K10" s="1">
        <f t="shared" si="1"/>
        <v>4.666666666666667</v>
      </c>
      <c r="L10" s="1">
        <f t="shared" si="0"/>
        <v>0.66666666666666663</v>
      </c>
      <c r="M10" s="1">
        <f t="shared" si="0"/>
        <v>10.666666666666666</v>
      </c>
      <c r="N10" s="22"/>
      <c r="O10" s="22"/>
      <c r="P10" s="22"/>
      <c r="Q10" s="22"/>
    </row>
    <row r="11" spans="1:17">
      <c r="A11" s="25" t="s">
        <v>357</v>
      </c>
      <c r="B11" s="22">
        <v>7</v>
      </c>
      <c r="C11" s="22">
        <v>1</v>
      </c>
      <c r="D11" s="22">
        <v>14</v>
      </c>
      <c r="E11" s="22">
        <v>6</v>
      </c>
      <c r="F11" s="22">
        <v>3</v>
      </c>
      <c r="G11" s="22">
        <v>10</v>
      </c>
      <c r="H11" s="22">
        <v>6</v>
      </c>
      <c r="I11" s="22">
        <v>3</v>
      </c>
      <c r="J11" s="22">
        <v>10</v>
      </c>
      <c r="K11" s="1">
        <f t="shared" si="1"/>
        <v>6.333333333333333</v>
      </c>
      <c r="L11" s="1">
        <f t="shared" si="0"/>
        <v>2.3333333333333335</v>
      </c>
      <c r="M11" s="1">
        <f t="shared" si="0"/>
        <v>11.333333333333334</v>
      </c>
      <c r="N11" s="22"/>
      <c r="O11" s="22"/>
      <c r="P11" s="22"/>
      <c r="Q11" s="22"/>
    </row>
    <row r="12" spans="1:17">
      <c r="A12" s="25" t="s">
        <v>358</v>
      </c>
      <c r="B12" s="22">
        <v>7</v>
      </c>
      <c r="C12" s="22">
        <v>2</v>
      </c>
      <c r="D12" s="22">
        <v>12</v>
      </c>
      <c r="E12" s="22">
        <v>8</v>
      </c>
      <c r="F12" s="22">
        <v>6</v>
      </c>
      <c r="G12" s="22">
        <v>13</v>
      </c>
      <c r="H12" s="22">
        <v>8</v>
      </c>
      <c r="I12" s="22">
        <v>6</v>
      </c>
      <c r="J12" s="22">
        <v>13</v>
      </c>
      <c r="K12" s="1">
        <f t="shared" si="1"/>
        <v>7.666666666666667</v>
      </c>
      <c r="L12" s="1">
        <f t="shared" si="0"/>
        <v>4.666666666666667</v>
      </c>
      <c r="M12" s="1">
        <f t="shared" si="0"/>
        <v>12.666666666666666</v>
      </c>
      <c r="N12" s="22"/>
      <c r="O12" s="22"/>
      <c r="P12" s="22"/>
      <c r="Q12" s="22"/>
    </row>
    <row r="13" spans="1:17">
      <c r="A13" s="25" t="s">
        <v>359</v>
      </c>
      <c r="B13" s="22">
        <v>7</v>
      </c>
      <c r="C13" s="22">
        <v>2</v>
      </c>
      <c r="D13" s="22">
        <v>13</v>
      </c>
      <c r="E13" s="22">
        <v>7</v>
      </c>
      <c r="F13" s="22">
        <v>3</v>
      </c>
      <c r="G13" s="22">
        <v>13</v>
      </c>
      <c r="H13" s="22">
        <v>7</v>
      </c>
      <c r="I13" s="22">
        <v>3</v>
      </c>
      <c r="J13" s="22">
        <v>13</v>
      </c>
      <c r="K13" s="1">
        <f t="shared" si="1"/>
        <v>7</v>
      </c>
      <c r="L13" s="1">
        <f t="shared" si="0"/>
        <v>2.6666666666666665</v>
      </c>
      <c r="M13" s="1">
        <f t="shared" si="0"/>
        <v>13</v>
      </c>
      <c r="N13" s="22"/>
      <c r="O13" s="22"/>
      <c r="P13" s="22"/>
      <c r="Q13" s="22"/>
    </row>
    <row r="14" spans="1:17">
      <c r="A14" s="25" t="s">
        <v>360</v>
      </c>
      <c r="B14" s="22">
        <v>6</v>
      </c>
      <c r="C14" s="22">
        <v>1</v>
      </c>
      <c r="D14" s="22">
        <v>13</v>
      </c>
      <c r="E14" s="22">
        <v>6</v>
      </c>
      <c r="F14" s="22">
        <v>1</v>
      </c>
      <c r="G14" s="22">
        <v>13</v>
      </c>
      <c r="H14" s="22">
        <v>6</v>
      </c>
      <c r="I14" s="22">
        <v>1</v>
      </c>
      <c r="J14" s="22">
        <v>13</v>
      </c>
      <c r="K14" s="1">
        <f t="shared" si="1"/>
        <v>6</v>
      </c>
      <c r="L14" s="1">
        <f t="shared" si="0"/>
        <v>1</v>
      </c>
      <c r="M14" s="1">
        <f t="shared" si="0"/>
        <v>13</v>
      </c>
      <c r="N14" s="22"/>
      <c r="O14" s="22"/>
      <c r="P14" s="22"/>
      <c r="Q14" s="22"/>
    </row>
    <row r="15" spans="1:17">
      <c r="A15" s="25" t="s">
        <v>361</v>
      </c>
      <c r="B15" s="22">
        <v>8</v>
      </c>
      <c r="C15" s="22">
        <v>4</v>
      </c>
      <c r="D15" s="22">
        <v>13</v>
      </c>
      <c r="E15" s="22">
        <v>5</v>
      </c>
      <c r="F15" s="22">
        <v>0</v>
      </c>
      <c r="G15" s="22">
        <v>11</v>
      </c>
      <c r="H15" s="22">
        <v>5</v>
      </c>
      <c r="I15" s="22">
        <v>0</v>
      </c>
      <c r="J15" s="22">
        <v>11</v>
      </c>
      <c r="K15" s="1">
        <f t="shared" si="1"/>
        <v>6</v>
      </c>
      <c r="L15" s="1">
        <f t="shared" si="0"/>
        <v>1.3333333333333333</v>
      </c>
      <c r="M15" s="1">
        <f t="shared" si="0"/>
        <v>11.666666666666666</v>
      </c>
      <c r="N15" s="22"/>
      <c r="O15" s="22"/>
      <c r="P15" s="22"/>
      <c r="Q15" s="22"/>
    </row>
    <row r="16" spans="1:17">
      <c r="A16" s="25" t="s">
        <v>362</v>
      </c>
      <c r="B16" s="22">
        <v>6</v>
      </c>
      <c r="C16" s="22">
        <v>1</v>
      </c>
      <c r="D16" s="22">
        <v>13</v>
      </c>
      <c r="E16" s="22">
        <v>6</v>
      </c>
      <c r="F16" s="22">
        <v>0</v>
      </c>
      <c r="G16" s="22">
        <v>13</v>
      </c>
      <c r="H16" s="22">
        <v>6</v>
      </c>
      <c r="I16" s="22">
        <v>0</v>
      </c>
      <c r="J16" s="22">
        <v>13</v>
      </c>
      <c r="K16" s="1">
        <f t="shared" si="1"/>
        <v>6</v>
      </c>
      <c r="L16" s="1">
        <f t="shared" si="0"/>
        <v>0.33333333333333331</v>
      </c>
      <c r="M16" s="1">
        <f t="shared" si="0"/>
        <v>13</v>
      </c>
      <c r="N16" s="22"/>
      <c r="O16" s="22"/>
      <c r="P16" s="22"/>
      <c r="Q16" s="22"/>
    </row>
    <row r="17" spans="1:17">
      <c r="A17" s="25" t="s">
        <v>363</v>
      </c>
      <c r="B17" s="22">
        <v>6</v>
      </c>
      <c r="C17" s="22">
        <v>2</v>
      </c>
      <c r="D17" s="22">
        <v>12</v>
      </c>
      <c r="E17" s="22">
        <v>8</v>
      </c>
      <c r="F17" s="22">
        <v>2</v>
      </c>
      <c r="G17" s="22">
        <v>14</v>
      </c>
      <c r="H17" s="22">
        <v>8</v>
      </c>
      <c r="I17" s="22">
        <v>2</v>
      </c>
      <c r="J17" s="22">
        <v>14</v>
      </c>
      <c r="K17" s="1">
        <f t="shared" si="1"/>
        <v>7.333333333333333</v>
      </c>
      <c r="L17" s="1">
        <f t="shared" si="0"/>
        <v>2</v>
      </c>
      <c r="M17" s="1">
        <f t="shared" si="0"/>
        <v>13.333333333333334</v>
      </c>
      <c r="N17" s="22"/>
      <c r="O17" s="22"/>
      <c r="P17" s="22"/>
      <c r="Q17" s="22"/>
    </row>
    <row r="18" spans="1:17">
      <c r="A18" s="25" t="s">
        <v>364</v>
      </c>
      <c r="B18" s="22">
        <v>7</v>
      </c>
      <c r="C18" s="22">
        <v>1</v>
      </c>
      <c r="D18" s="22">
        <v>13</v>
      </c>
      <c r="E18" s="22">
        <v>7</v>
      </c>
      <c r="F18" s="22">
        <v>2</v>
      </c>
      <c r="G18" s="22">
        <v>13</v>
      </c>
      <c r="H18" s="22">
        <v>7</v>
      </c>
      <c r="I18" s="22">
        <v>2</v>
      </c>
      <c r="J18" s="22">
        <v>13</v>
      </c>
      <c r="K18" s="1">
        <f t="shared" si="1"/>
        <v>7</v>
      </c>
      <c r="L18" s="1">
        <f t="shared" si="1"/>
        <v>1.6666666666666667</v>
      </c>
      <c r="M18" s="1">
        <f t="shared" si="1"/>
        <v>13</v>
      </c>
      <c r="N18" s="22"/>
      <c r="O18" s="22"/>
      <c r="P18" s="22"/>
      <c r="Q18" s="22"/>
    </row>
    <row r="19" spans="1:17">
      <c r="A19" s="25" t="s">
        <v>365</v>
      </c>
      <c r="B19" s="22">
        <v>9</v>
      </c>
      <c r="C19" s="22">
        <v>6</v>
      </c>
      <c r="D19" s="22">
        <v>12</v>
      </c>
      <c r="E19" s="22">
        <v>6</v>
      </c>
      <c r="F19" s="22">
        <v>2</v>
      </c>
      <c r="G19" s="22">
        <v>14</v>
      </c>
      <c r="H19" s="22">
        <v>6</v>
      </c>
      <c r="I19" s="22">
        <v>2</v>
      </c>
      <c r="J19" s="22">
        <v>14</v>
      </c>
      <c r="K19" s="1">
        <f t="shared" si="1"/>
        <v>7</v>
      </c>
      <c r="L19" s="1">
        <f t="shared" si="1"/>
        <v>3.3333333333333335</v>
      </c>
      <c r="M19" s="1">
        <f t="shared" si="1"/>
        <v>13.333333333333334</v>
      </c>
      <c r="N19" s="22"/>
      <c r="O19" s="22"/>
      <c r="P19" s="22"/>
      <c r="Q19" s="22"/>
    </row>
    <row r="20" spans="1:17">
      <c r="A20" s="25" t="s">
        <v>366</v>
      </c>
      <c r="B20" s="22">
        <v>9</v>
      </c>
      <c r="C20" s="22">
        <v>6</v>
      </c>
      <c r="D20" s="22">
        <v>13</v>
      </c>
      <c r="E20" s="22">
        <v>8</v>
      </c>
      <c r="F20" s="22">
        <v>1</v>
      </c>
      <c r="G20" s="22">
        <v>13</v>
      </c>
      <c r="H20" s="22">
        <v>8</v>
      </c>
      <c r="I20" s="22">
        <v>1</v>
      </c>
      <c r="J20" s="22">
        <v>13</v>
      </c>
      <c r="K20" s="1">
        <f t="shared" si="1"/>
        <v>8.3333333333333339</v>
      </c>
      <c r="L20" s="1">
        <f t="shared" si="1"/>
        <v>2.6666666666666665</v>
      </c>
      <c r="M20" s="1">
        <f t="shared" si="1"/>
        <v>13</v>
      </c>
      <c r="N20" s="22"/>
      <c r="O20" s="22"/>
      <c r="P20" s="22"/>
      <c r="Q20" s="22"/>
    </row>
    <row r="21" spans="1:17">
      <c r="A21" s="25" t="s">
        <v>367</v>
      </c>
      <c r="B21" s="22">
        <v>10</v>
      </c>
      <c r="C21" s="22">
        <v>8</v>
      </c>
      <c r="D21" s="22">
        <v>11</v>
      </c>
      <c r="E21" s="22">
        <v>10</v>
      </c>
      <c r="F21" s="22">
        <v>8</v>
      </c>
      <c r="G21" s="22">
        <v>11</v>
      </c>
      <c r="H21" s="22">
        <v>10</v>
      </c>
      <c r="I21" s="22">
        <v>8</v>
      </c>
      <c r="J21" s="22">
        <v>11</v>
      </c>
      <c r="K21" s="1">
        <f t="shared" si="1"/>
        <v>10</v>
      </c>
      <c r="L21" s="1">
        <f t="shared" si="1"/>
        <v>8</v>
      </c>
      <c r="M21" s="1">
        <f t="shared" si="1"/>
        <v>11</v>
      </c>
      <c r="N21" s="22"/>
      <c r="O21" s="22"/>
      <c r="P21" s="22"/>
      <c r="Q21" s="22"/>
    </row>
    <row r="22" spans="1:17">
      <c r="A22" s="25" t="s">
        <v>368</v>
      </c>
      <c r="B22" s="22">
        <v>10</v>
      </c>
      <c r="C22" s="22">
        <v>5</v>
      </c>
      <c r="D22" s="22">
        <v>15</v>
      </c>
      <c r="E22" s="22">
        <v>8</v>
      </c>
      <c r="F22" s="22">
        <v>5</v>
      </c>
      <c r="G22" s="22">
        <v>12</v>
      </c>
      <c r="H22" s="22">
        <v>8</v>
      </c>
      <c r="I22" s="22">
        <v>5</v>
      </c>
      <c r="J22" s="22">
        <v>12</v>
      </c>
      <c r="K22" s="1">
        <f t="shared" si="1"/>
        <v>8.6666666666666661</v>
      </c>
      <c r="L22" s="1">
        <f t="shared" si="1"/>
        <v>5</v>
      </c>
      <c r="M22" s="1">
        <f t="shared" si="1"/>
        <v>13</v>
      </c>
      <c r="N22" s="22"/>
      <c r="O22" s="22"/>
      <c r="P22" s="22"/>
      <c r="Q22" s="22"/>
    </row>
    <row r="23" spans="1:17">
      <c r="A23" s="25" t="s">
        <v>369</v>
      </c>
      <c r="B23" s="22">
        <v>8</v>
      </c>
      <c r="C23" s="22">
        <v>3</v>
      </c>
      <c r="D23" s="22">
        <v>15</v>
      </c>
      <c r="E23" s="22">
        <v>6</v>
      </c>
      <c r="F23" s="22">
        <v>2</v>
      </c>
      <c r="G23" s="22">
        <v>11</v>
      </c>
      <c r="H23" s="22">
        <v>6</v>
      </c>
      <c r="I23" s="22">
        <v>2</v>
      </c>
      <c r="J23" s="22">
        <v>11</v>
      </c>
      <c r="K23" s="1">
        <f t="shared" si="1"/>
        <v>6.666666666666667</v>
      </c>
      <c r="L23" s="1">
        <f t="shared" si="1"/>
        <v>2.3333333333333335</v>
      </c>
      <c r="M23" s="1">
        <f t="shared" si="1"/>
        <v>12.333333333333334</v>
      </c>
      <c r="N23" s="22"/>
      <c r="O23" s="22"/>
      <c r="P23" s="22"/>
      <c r="Q23" s="22"/>
    </row>
    <row r="24" spans="1:17">
      <c r="A24" s="25" t="s">
        <v>370</v>
      </c>
      <c r="B24" s="22">
        <v>8</v>
      </c>
      <c r="C24" s="22">
        <v>2</v>
      </c>
      <c r="D24" s="22">
        <v>14</v>
      </c>
      <c r="E24" s="22">
        <v>5</v>
      </c>
      <c r="F24" s="22">
        <v>-1</v>
      </c>
      <c r="G24" s="22">
        <v>12</v>
      </c>
      <c r="H24" s="22">
        <v>5</v>
      </c>
      <c r="I24" s="22">
        <v>-1</v>
      </c>
      <c r="J24" s="22">
        <v>12</v>
      </c>
      <c r="K24" s="1">
        <f t="shared" si="1"/>
        <v>6</v>
      </c>
      <c r="L24" s="1">
        <f t="shared" si="1"/>
        <v>0</v>
      </c>
      <c r="M24" s="1">
        <f t="shared" si="1"/>
        <v>12.666666666666666</v>
      </c>
      <c r="N24" s="22"/>
      <c r="O24" s="22"/>
      <c r="P24" s="22"/>
      <c r="Q24" s="22"/>
    </row>
    <row r="25" spans="1:17">
      <c r="A25" s="25" t="s">
        <v>371</v>
      </c>
      <c r="B25" s="22">
        <v>10</v>
      </c>
      <c r="C25" s="22">
        <v>5</v>
      </c>
      <c r="D25" s="22">
        <v>13</v>
      </c>
      <c r="E25" s="22">
        <v>7</v>
      </c>
      <c r="F25" s="22">
        <v>2</v>
      </c>
      <c r="G25" s="22">
        <v>13</v>
      </c>
      <c r="H25" s="22">
        <v>7</v>
      </c>
      <c r="I25" s="22">
        <v>2</v>
      </c>
      <c r="J25" s="22">
        <v>13</v>
      </c>
      <c r="K25" s="1">
        <f t="shared" si="1"/>
        <v>8</v>
      </c>
      <c r="L25" s="1">
        <f t="shared" si="1"/>
        <v>3</v>
      </c>
      <c r="M25" s="1">
        <f t="shared" si="1"/>
        <v>13</v>
      </c>
      <c r="N25" s="22"/>
      <c r="O25" s="22"/>
      <c r="P25" s="22"/>
      <c r="Q25" s="22"/>
    </row>
    <row r="26" spans="1:17">
      <c r="A26" s="25" t="s">
        <v>372</v>
      </c>
      <c r="B26" s="22">
        <v>12</v>
      </c>
      <c r="C26" s="22">
        <v>8</v>
      </c>
      <c r="D26" s="22">
        <v>15</v>
      </c>
      <c r="E26" s="22">
        <v>5</v>
      </c>
      <c r="F26" s="22">
        <v>0</v>
      </c>
      <c r="G26" s="22">
        <v>11</v>
      </c>
      <c r="H26" s="22">
        <v>5</v>
      </c>
      <c r="I26" s="22">
        <v>0</v>
      </c>
      <c r="J26" s="22">
        <v>11</v>
      </c>
      <c r="K26" s="1">
        <f t="shared" si="1"/>
        <v>7.333333333333333</v>
      </c>
      <c r="L26" s="1">
        <f t="shared" si="1"/>
        <v>2.6666666666666665</v>
      </c>
      <c r="M26" s="1">
        <f t="shared" si="1"/>
        <v>12.333333333333334</v>
      </c>
      <c r="N26" s="22"/>
      <c r="O26" s="22"/>
      <c r="P26" s="22"/>
      <c r="Q26" s="22"/>
    </row>
    <row r="27" spans="1:17">
      <c r="A27" s="25" t="s">
        <v>373</v>
      </c>
      <c r="B27" s="22">
        <v>9</v>
      </c>
      <c r="C27" s="22">
        <v>6</v>
      </c>
      <c r="D27" s="22">
        <v>15</v>
      </c>
      <c r="E27" s="22">
        <v>7</v>
      </c>
      <c r="F27" s="22">
        <v>-1</v>
      </c>
      <c r="G27" s="22">
        <v>11</v>
      </c>
      <c r="H27" s="22">
        <v>7</v>
      </c>
      <c r="I27" s="22">
        <v>-1</v>
      </c>
      <c r="J27" s="22">
        <v>11</v>
      </c>
      <c r="K27" s="1">
        <f t="shared" si="1"/>
        <v>7.666666666666667</v>
      </c>
      <c r="L27" s="1">
        <f t="shared" si="1"/>
        <v>1.3333333333333333</v>
      </c>
      <c r="M27" s="1">
        <f t="shared" si="1"/>
        <v>12.333333333333334</v>
      </c>
      <c r="N27" s="22"/>
      <c r="O27" s="22"/>
      <c r="P27" s="22"/>
      <c r="Q27" s="22"/>
    </row>
    <row r="28" spans="1:17">
      <c r="A28" s="25" t="s">
        <v>374</v>
      </c>
      <c r="B28" s="22">
        <v>9</v>
      </c>
      <c r="C28" s="22">
        <v>4</v>
      </c>
      <c r="D28" s="22">
        <v>14</v>
      </c>
      <c r="E28" s="22">
        <v>7</v>
      </c>
      <c r="F28" s="22">
        <v>1</v>
      </c>
      <c r="G28" s="22">
        <v>13</v>
      </c>
      <c r="H28" s="22">
        <v>7</v>
      </c>
      <c r="I28" s="22">
        <v>1</v>
      </c>
      <c r="J28" s="22">
        <v>13</v>
      </c>
      <c r="K28" s="1">
        <f t="shared" si="1"/>
        <v>7.666666666666667</v>
      </c>
      <c r="L28" s="1">
        <f t="shared" si="1"/>
        <v>2</v>
      </c>
      <c r="M28" s="1">
        <f t="shared" si="1"/>
        <v>13.333333333333334</v>
      </c>
      <c r="N28" s="22"/>
      <c r="O28" s="22"/>
      <c r="P28" s="22"/>
      <c r="Q28" s="22"/>
    </row>
    <row r="29" spans="1:17">
      <c r="A29" s="25" t="s">
        <v>375</v>
      </c>
      <c r="B29" s="22">
        <v>12</v>
      </c>
      <c r="C29" s="22">
        <v>10</v>
      </c>
      <c r="D29" s="22">
        <v>13</v>
      </c>
      <c r="E29" s="22">
        <v>8</v>
      </c>
      <c r="F29" s="22">
        <v>4</v>
      </c>
      <c r="G29" s="22">
        <v>13</v>
      </c>
      <c r="H29" s="22">
        <v>8</v>
      </c>
      <c r="I29" s="22">
        <v>4</v>
      </c>
      <c r="J29" s="22">
        <v>13</v>
      </c>
      <c r="K29" s="1">
        <f t="shared" si="1"/>
        <v>9.3333333333333339</v>
      </c>
      <c r="L29" s="1">
        <f t="shared" si="1"/>
        <v>6</v>
      </c>
      <c r="M29" s="1">
        <f t="shared" si="1"/>
        <v>13</v>
      </c>
      <c r="N29" s="22"/>
      <c r="O29" s="22"/>
      <c r="P29" s="22"/>
      <c r="Q29" s="22"/>
    </row>
    <row r="30" spans="1:17">
      <c r="A30" s="25" t="s">
        <v>376</v>
      </c>
      <c r="B30" s="22">
        <v>11</v>
      </c>
      <c r="C30" s="22">
        <v>6</v>
      </c>
      <c r="D30" s="22">
        <v>15</v>
      </c>
      <c r="E30" s="22">
        <v>7</v>
      </c>
      <c r="F30" s="22">
        <v>2</v>
      </c>
      <c r="G30" s="22">
        <v>13</v>
      </c>
      <c r="H30" s="22">
        <v>7</v>
      </c>
      <c r="I30" s="22">
        <v>2</v>
      </c>
      <c r="J30" s="22">
        <v>13</v>
      </c>
      <c r="K30" s="1">
        <f t="shared" si="1"/>
        <v>8.3333333333333339</v>
      </c>
      <c r="L30" s="1">
        <f t="shared" si="1"/>
        <v>3.3333333333333335</v>
      </c>
      <c r="M30" s="1">
        <f t="shared" si="1"/>
        <v>13.666666666666666</v>
      </c>
      <c r="N30" s="22"/>
      <c r="O30" s="22"/>
      <c r="P30" s="22"/>
      <c r="Q30" s="22"/>
    </row>
    <row r="31" spans="1:17">
      <c r="A31" s="25" t="s">
        <v>377</v>
      </c>
      <c r="B31" s="22">
        <v>9</v>
      </c>
      <c r="C31" s="22">
        <v>4</v>
      </c>
      <c r="D31" s="22">
        <v>15</v>
      </c>
      <c r="E31" s="22">
        <v>7</v>
      </c>
      <c r="F31" s="22">
        <v>1</v>
      </c>
      <c r="G31" s="22">
        <v>12</v>
      </c>
      <c r="H31" s="22">
        <v>7</v>
      </c>
      <c r="I31" s="22">
        <v>1</v>
      </c>
      <c r="J31" s="22">
        <v>12</v>
      </c>
      <c r="K31" s="1">
        <f t="shared" si="1"/>
        <v>7.666666666666667</v>
      </c>
      <c r="L31" s="1">
        <f t="shared" si="1"/>
        <v>2</v>
      </c>
      <c r="M31" s="1">
        <f t="shared" si="1"/>
        <v>13</v>
      </c>
      <c r="N31" s="22"/>
      <c r="O31" s="22"/>
      <c r="P31" s="22"/>
      <c r="Q31" s="22"/>
    </row>
    <row r="32" spans="1:17">
      <c r="A32" s="25" t="s">
        <v>378</v>
      </c>
      <c r="B32" s="22">
        <v>12</v>
      </c>
      <c r="C32" s="22">
        <v>10</v>
      </c>
      <c r="D32" s="22">
        <v>14</v>
      </c>
      <c r="E32" s="22">
        <v>8</v>
      </c>
      <c r="F32" s="22">
        <v>2</v>
      </c>
      <c r="G32" s="22">
        <v>11</v>
      </c>
      <c r="H32" s="22">
        <v>8</v>
      </c>
      <c r="I32" s="22">
        <v>2</v>
      </c>
      <c r="J32" s="22">
        <v>11</v>
      </c>
      <c r="K32" s="1">
        <f t="shared" si="1"/>
        <v>9.3333333333333339</v>
      </c>
      <c r="L32" s="1">
        <f t="shared" si="1"/>
        <v>4.666666666666667</v>
      </c>
      <c r="M32" s="1">
        <f t="shared" si="1"/>
        <v>12</v>
      </c>
      <c r="N32" s="22"/>
      <c r="O32" s="22"/>
      <c r="P32" s="22"/>
      <c r="Q32" s="22"/>
    </row>
    <row r="33" spans="1:17">
      <c r="A33" s="25" t="s">
        <v>379</v>
      </c>
      <c r="B33" s="22">
        <v>12</v>
      </c>
      <c r="C33" s="22">
        <v>10</v>
      </c>
      <c r="D33" s="22">
        <v>14</v>
      </c>
      <c r="E33" s="22">
        <v>9</v>
      </c>
      <c r="F33" s="22">
        <v>6</v>
      </c>
      <c r="G33" s="22">
        <v>14</v>
      </c>
      <c r="H33" s="22">
        <v>9</v>
      </c>
      <c r="I33" s="22">
        <v>6</v>
      </c>
      <c r="J33" s="22">
        <v>14</v>
      </c>
      <c r="K33" s="1">
        <f t="shared" si="1"/>
        <v>10</v>
      </c>
      <c r="L33" s="1">
        <f t="shared" si="1"/>
        <v>7.333333333333333</v>
      </c>
      <c r="M33" s="1">
        <f t="shared" si="1"/>
        <v>14</v>
      </c>
      <c r="N33" s="22"/>
      <c r="O33" s="22"/>
      <c r="P33" s="22"/>
      <c r="Q33" s="22"/>
    </row>
    <row r="34" spans="1:17">
      <c r="A34" s="25" t="s">
        <v>380</v>
      </c>
      <c r="B34" s="22">
        <v>13</v>
      </c>
      <c r="C34" s="22">
        <v>11</v>
      </c>
      <c r="D34" s="22">
        <v>16</v>
      </c>
      <c r="E34" s="22">
        <v>8</v>
      </c>
      <c r="F34" s="22">
        <v>2</v>
      </c>
      <c r="G34" s="22">
        <v>15</v>
      </c>
      <c r="H34" s="22">
        <v>8</v>
      </c>
      <c r="I34" s="22">
        <v>2</v>
      </c>
      <c r="J34" s="22">
        <v>15</v>
      </c>
      <c r="K34" s="1">
        <f t="shared" si="1"/>
        <v>9.6666666666666661</v>
      </c>
      <c r="L34" s="1">
        <f t="shared" si="1"/>
        <v>5</v>
      </c>
      <c r="M34" s="1">
        <f t="shared" si="1"/>
        <v>15.333333333333334</v>
      </c>
      <c r="N34" s="22"/>
      <c r="O34" s="22"/>
      <c r="P34" s="22"/>
      <c r="Q34" s="22"/>
    </row>
    <row r="35" spans="1:17">
      <c r="A35" s="25" t="s">
        <v>381</v>
      </c>
      <c r="B35" s="22">
        <v>13</v>
      </c>
      <c r="C35" s="22">
        <v>9</v>
      </c>
      <c r="D35" s="22">
        <v>18</v>
      </c>
      <c r="E35" s="22">
        <v>10</v>
      </c>
      <c r="F35" s="22">
        <v>3</v>
      </c>
      <c r="G35" s="22">
        <v>15</v>
      </c>
      <c r="H35" s="22">
        <v>10</v>
      </c>
      <c r="I35" s="22">
        <v>3</v>
      </c>
      <c r="J35" s="22">
        <v>15</v>
      </c>
      <c r="K35" s="1">
        <f t="shared" si="1"/>
        <v>11</v>
      </c>
      <c r="L35" s="1">
        <f t="shared" si="1"/>
        <v>5</v>
      </c>
      <c r="M35" s="1">
        <f t="shared" si="1"/>
        <v>16</v>
      </c>
      <c r="N35" s="22"/>
      <c r="O35" s="22"/>
      <c r="P35" s="22"/>
      <c r="Q35" s="22"/>
    </row>
    <row r="36" spans="1:17">
      <c r="A36" s="25" t="s">
        <v>382</v>
      </c>
      <c r="B36" s="22">
        <v>12</v>
      </c>
      <c r="C36" s="22">
        <v>7</v>
      </c>
      <c r="D36" s="22">
        <v>17</v>
      </c>
      <c r="E36" s="22">
        <v>12</v>
      </c>
      <c r="F36" s="22">
        <v>6</v>
      </c>
      <c r="G36" s="22">
        <v>15</v>
      </c>
      <c r="H36" s="22">
        <v>12</v>
      </c>
      <c r="I36" s="22">
        <v>6</v>
      </c>
      <c r="J36" s="22">
        <v>15</v>
      </c>
      <c r="K36" s="1">
        <f t="shared" si="1"/>
        <v>12</v>
      </c>
      <c r="L36" s="1">
        <f t="shared" si="1"/>
        <v>6.333333333333333</v>
      </c>
      <c r="M36" s="1">
        <f t="shared" si="1"/>
        <v>15.666666666666666</v>
      </c>
      <c r="N36" s="22"/>
      <c r="O36" s="22"/>
      <c r="P36" s="22"/>
      <c r="Q36" s="22"/>
    </row>
    <row r="37" spans="1:17">
      <c r="A37" s="25" t="s">
        <v>383</v>
      </c>
      <c r="B37" s="22">
        <v>8</v>
      </c>
      <c r="C37" s="22">
        <v>4</v>
      </c>
      <c r="D37" s="22">
        <v>12</v>
      </c>
      <c r="E37" s="22">
        <v>12</v>
      </c>
      <c r="F37" s="22">
        <v>8</v>
      </c>
      <c r="G37" s="22">
        <v>16</v>
      </c>
      <c r="H37" s="22">
        <v>12</v>
      </c>
      <c r="I37" s="22">
        <v>8</v>
      </c>
      <c r="J37" s="22">
        <v>16</v>
      </c>
      <c r="K37" s="1">
        <f t="shared" si="1"/>
        <v>10.666666666666666</v>
      </c>
      <c r="L37" s="1">
        <f t="shared" si="1"/>
        <v>6.666666666666667</v>
      </c>
      <c r="M37" s="1">
        <f t="shared" si="1"/>
        <v>14.666666666666666</v>
      </c>
      <c r="N37" s="22"/>
      <c r="O37" s="22"/>
      <c r="P37" s="22"/>
      <c r="Q37" s="22"/>
    </row>
    <row r="38" spans="1:17">
      <c r="A38" s="25" t="s">
        <v>384</v>
      </c>
      <c r="B38" s="22">
        <v>7</v>
      </c>
      <c r="C38" s="22">
        <v>3</v>
      </c>
      <c r="D38" s="22">
        <v>12</v>
      </c>
      <c r="E38" s="22">
        <v>10</v>
      </c>
      <c r="F38" s="22">
        <v>5</v>
      </c>
      <c r="G38" s="22">
        <v>16</v>
      </c>
      <c r="H38" s="22">
        <v>10</v>
      </c>
      <c r="I38" s="22">
        <v>5</v>
      </c>
      <c r="J38" s="22">
        <v>16</v>
      </c>
      <c r="K38" s="1">
        <f t="shared" si="1"/>
        <v>9</v>
      </c>
      <c r="L38" s="1">
        <f t="shared" si="1"/>
        <v>4.333333333333333</v>
      </c>
      <c r="M38" s="1">
        <f t="shared" si="1"/>
        <v>14.666666666666666</v>
      </c>
      <c r="N38" s="22"/>
      <c r="O38" s="22"/>
      <c r="P38" s="22"/>
      <c r="Q38" s="22"/>
    </row>
    <row r="39" spans="1:17">
      <c r="A39" s="25" t="s">
        <v>385</v>
      </c>
      <c r="B39" s="22">
        <v>6</v>
      </c>
      <c r="C39" s="22">
        <v>0</v>
      </c>
      <c r="D39" s="22">
        <v>13</v>
      </c>
      <c r="E39" s="22">
        <v>11</v>
      </c>
      <c r="F39" s="22">
        <v>6</v>
      </c>
      <c r="G39" s="22">
        <v>16</v>
      </c>
      <c r="H39" s="22">
        <v>11</v>
      </c>
      <c r="I39" s="22">
        <v>6</v>
      </c>
      <c r="J39" s="22">
        <v>16</v>
      </c>
      <c r="K39" s="1">
        <f t="shared" si="1"/>
        <v>9.3333333333333339</v>
      </c>
      <c r="L39" s="1">
        <f t="shared" si="1"/>
        <v>4</v>
      </c>
      <c r="M39" s="1">
        <f t="shared" si="1"/>
        <v>15</v>
      </c>
      <c r="N39" s="22"/>
      <c r="O39" s="22"/>
      <c r="P39" s="22"/>
      <c r="Q39" s="22"/>
    </row>
    <row r="40" spans="1:17">
      <c r="A40" s="25" t="s">
        <v>386</v>
      </c>
      <c r="B40" s="22">
        <v>7</v>
      </c>
      <c r="C40" s="22">
        <v>1</v>
      </c>
      <c r="D40" s="22">
        <v>15</v>
      </c>
      <c r="E40" s="22">
        <v>7</v>
      </c>
      <c r="F40" s="22">
        <v>1</v>
      </c>
      <c r="G40" s="22">
        <v>14</v>
      </c>
      <c r="H40" s="22">
        <v>7</v>
      </c>
      <c r="I40" s="22">
        <v>1</v>
      </c>
      <c r="J40" s="22">
        <v>14</v>
      </c>
      <c r="K40" s="1">
        <f t="shared" si="1"/>
        <v>7</v>
      </c>
      <c r="L40" s="1">
        <f t="shared" si="1"/>
        <v>1</v>
      </c>
      <c r="M40" s="1">
        <f t="shared" si="1"/>
        <v>14.333333333333334</v>
      </c>
      <c r="N40" s="22"/>
      <c r="O40" s="22"/>
      <c r="P40" s="22"/>
      <c r="Q40" s="22"/>
    </row>
    <row r="41" spans="1:17">
      <c r="A41" s="25" t="s">
        <v>387</v>
      </c>
      <c r="B41" s="22">
        <v>10</v>
      </c>
      <c r="C41" s="22">
        <v>3</v>
      </c>
      <c r="D41" s="22">
        <v>14</v>
      </c>
      <c r="E41" s="22">
        <v>9</v>
      </c>
      <c r="F41" s="22">
        <v>1</v>
      </c>
      <c r="G41" s="22">
        <v>17</v>
      </c>
      <c r="H41" s="22">
        <v>9</v>
      </c>
      <c r="I41" s="22">
        <v>1</v>
      </c>
      <c r="J41" s="22">
        <v>17</v>
      </c>
      <c r="K41" s="1">
        <f t="shared" si="1"/>
        <v>9.3333333333333339</v>
      </c>
      <c r="L41" s="1">
        <f t="shared" si="1"/>
        <v>1.6666666666666667</v>
      </c>
      <c r="M41" s="1">
        <f t="shared" si="1"/>
        <v>16</v>
      </c>
      <c r="N41" s="22"/>
      <c r="O41" s="22"/>
      <c r="P41" s="22"/>
      <c r="Q41" s="22"/>
    </row>
    <row r="42" spans="1:17">
      <c r="A42" s="25" t="s">
        <v>388</v>
      </c>
      <c r="B42" s="22">
        <v>12</v>
      </c>
      <c r="C42" s="22">
        <v>9</v>
      </c>
      <c r="D42" s="22">
        <v>14</v>
      </c>
      <c r="E42" s="22">
        <v>10</v>
      </c>
      <c r="F42" s="22">
        <v>3</v>
      </c>
      <c r="G42" s="22">
        <v>17</v>
      </c>
      <c r="H42" s="22">
        <v>10</v>
      </c>
      <c r="I42" s="22">
        <v>3</v>
      </c>
      <c r="J42" s="22">
        <v>17</v>
      </c>
      <c r="K42" s="1">
        <f t="shared" si="1"/>
        <v>10.666666666666666</v>
      </c>
      <c r="L42" s="1">
        <f t="shared" si="1"/>
        <v>5</v>
      </c>
      <c r="M42" s="1">
        <f t="shared" si="1"/>
        <v>16</v>
      </c>
      <c r="N42" s="22"/>
      <c r="O42" s="22"/>
      <c r="P42" s="22"/>
      <c r="Q42" s="22"/>
    </row>
    <row r="43" spans="1:17">
      <c r="A43" s="25" t="s">
        <v>389</v>
      </c>
      <c r="B43" s="22">
        <v>14</v>
      </c>
      <c r="C43" s="22">
        <v>11</v>
      </c>
      <c r="D43" s="22">
        <v>18</v>
      </c>
      <c r="E43" s="22">
        <v>8</v>
      </c>
      <c r="F43" s="22">
        <v>2</v>
      </c>
      <c r="G43" s="22">
        <v>15</v>
      </c>
      <c r="H43" s="22">
        <v>8</v>
      </c>
      <c r="I43" s="22">
        <v>2</v>
      </c>
      <c r="J43" s="22">
        <v>15</v>
      </c>
      <c r="K43" s="1">
        <f t="shared" si="1"/>
        <v>10</v>
      </c>
      <c r="L43" s="1">
        <f t="shared" si="1"/>
        <v>5</v>
      </c>
      <c r="M43" s="1">
        <f t="shared" si="1"/>
        <v>16</v>
      </c>
      <c r="N43" s="22"/>
      <c r="O43" s="22"/>
      <c r="P43" s="22"/>
      <c r="Q43" s="22"/>
    </row>
    <row r="44" spans="1:17">
      <c r="A44" s="25" t="s">
        <v>390</v>
      </c>
      <c r="B44" s="22">
        <v>12</v>
      </c>
      <c r="C44" s="22">
        <v>8</v>
      </c>
      <c r="D44" s="22">
        <v>16</v>
      </c>
      <c r="E44" s="22">
        <v>9</v>
      </c>
      <c r="F44" s="22">
        <v>3</v>
      </c>
      <c r="G44" s="22">
        <v>16</v>
      </c>
      <c r="H44" s="22">
        <v>9</v>
      </c>
      <c r="I44" s="22">
        <v>3</v>
      </c>
      <c r="J44" s="22">
        <v>16</v>
      </c>
      <c r="K44" s="1">
        <f t="shared" si="1"/>
        <v>10</v>
      </c>
      <c r="L44" s="1">
        <f t="shared" si="1"/>
        <v>4.666666666666667</v>
      </c>
      <c r="M44" s="1">
        <f t="shared" si="1"/>
        <v>16</v>
      </c>
      <c r="N44" s="22"/>
      <c r="O44" s="22"/>
      <c r="P44" s="22"/>
      <c r="Q44" s="22"/>
    </row>
    <row r="45" spans="1:17">
      <c r="A45" s="25" t="s">
        <v>391</v>
      </c>
      <c r="B45" s="22">
        <v>10</v>
      </c>
      <c r="C45" s="22">
        <v>5</v>
      </c>
      <c r="D45" s="22">
        <v>15</v>
      </c>
      <c r="E45" s="22">
        <v>10</v>
      </c>
      <c r="F45" s="22">
        <v>6</v>
      </c>
      <c r="G45" s="22">
        <v>15</v>
      </c>
      <c r="H45" s="22">
        <v>10</v>
      </c>
      <c r="I45" s="22">
        <v>6</v>
      </c>
      <c r="J45" s="22">
        <v>15</v>
      </c>
      <c r="K45" s="1">
        <f t="shared" si="1"/>
        <v>10</v>
      </c>
      <c r="L45" s="1">
        <f t="shared" si="1"/>
        <v>5.666666666666667</v>
      </c>
      <c r="M45" s="1">
        <f t="shared" si="1"/>
        <v>15</v>
      </c>
      <c r="N45" s="22"/>
      <c r="O45" s="22"/>
      <c r="P45" s="22"/>
      <c r="Q45" s="22"/>
    </row>
    <row r="46" spans="1:17">
      <c r="A46" s="25" t="s">
        <v>392</v>
      </c>
      <c r="B46" s="22">
        <v>14</v>
      </c>
      <c r="C46" s="22">
        <v>9</v>
      </c>
      <c r="D46" s="22">
        <v>17</v>
      </c>
      <c r="E46" s="22">
        <v>12</v>
      </c>
      <c r="F46" s="22">
        <v>10</v>
      </c>
      <c r="G46" s="22">
        <v>14</v>
      </c>
      <c r="H46" s="22">
        <v>12</v>
      </c>
      <c r="I46" s="22">
        <v>10</v>
      </c>
      <c r="J46" s="22">
        <v>14</v>
      </c>
      <c r="K46" s="1">
        <f t="shared" si="1"/>
        <v>12.666666666666666</v>
      </c>
      <c r="L46" s="1">
        <f t="shared" si="1"/>
        <v>9.6666666666666661</v>
      </c>
      <c r="M46" s="1">
        <f t="shared" si="1"/>
        <v>15</v>
      </c>
      <c r="N46" s="22"/>
      <c r="O46" s="22"/>
      <c r="P46" s="22"/>
      <c r="Q46" s="22"/>
    </row>
    <row r="47" spans="1:17">
      <c r="A47" s="25" t="s">
        <v>393</v>
      </c>
      <c r="B47" s="22">
        <v>10</v>
      </c>
      <c r="C47" s="22">
        <v>5</v>
      </c>
      <c r="D47" s="22">
        <v>17</v>
      </c>
      <c r="E47" s="22">
        <v>11</v>
      </c>
      <c r="F47" s="22">
        <v>9</v>
      </c>
      <c r="G47" s="22">
        <v>13</v>
      </c>
      <c r="H47" s="22">
        <v>11</v>
      </c>
      <c r="I47" s="22">
        <v>9</v>
      </c>
      <c r="J47" s="22">
        <v>13</v>
      </c>
      <c r="K47" s="1">
        <f t="shared" si="1"/>
        <v>10.666666666666666</v>
      </c>
      <c r="L47" s="1">
        <f t="shared" si="1"/>
        <v>7.666666666666667</v>
      </c>
      <c r="M47" s="1">
        <f t="shared" si="1"/>
        <v>14.333333333333334</v>
      </c>
      <c r="N47" s="22"/>
      <c r="O47" s="22"/>
      <c r="P47" s="22"/>
      <c r="Q47" s="22"/>
    </row>
    <row r="48" spans="1:17">
      <c r="A48" s="25" t="s">
        <v>394</v>
      </c>
      <c r="B48" s="22">
        <v>10</v>
      </c>
      <c r="C48" s="22">
        <v>4</v>
      </c>
      <c r="D48" s="22">
        <v>17</v>
      </c>
      <c r="E48" s="22">
        <v>9</v>
      </c>
      <c r="F48" s="22">
        <v>6</v>
      </c>
      <c r="G48" s="22">
        <v>13</v>
      </c>
      <c r="H48" s="22">
        <v>9</v>
      </c>
      <c r="I48" s="22">
        <v>6</v>
      </c>
      <c r="J48" s="22">
        <v>13</v>
      </c>
      <c r="K48" s="1">
        <f t="shared" si="1"/>
        <v>9.3333333333333339</v>
      </c>
      <c r="L48" s="1">
        <f t="shared" si="1"/>
        <v>5.333333333333333</v>
      </c>
      <c r="M48" s="1">
        <f t="shared" si="1"/>
        <v>14.333333333333334</v>
      </c>
      <c r="N48" s="22"/>
      <c r="O48" s="22"/>
      <c r="P48" s="22"/>
      <c r="Q48" s="22"/>
    </row>
    <row r="49" spans="1:17">
      <c r="A49" s="25" t="s">
        <v>395</v>
      </c>
      <c r="B49" s="22">
        <v>10</v>
      </c>
      <c r="C49" s="22">
        <v>4</v>
      </c>
      <c r="D49" s="22">
        <v>17</v>
      </c>
      <c r="E49" s="22">
        <v>10</v>
      </c>
      <c r="F49" s="22">
        <v>2</v>
      </c>
      <c r="G49" s="22">
        <v>16</v>
      </c>
      <c r="H49" s="22">
        <v>10</v>
      </c>
      <c r="I49" s="22">
        <v>2</v>
      </c>
      <c r="J49" s="22">
        <v>16</v>
      </c>
      <c r="K49" s="1">
        <f t="shared" si="1"/>
        <v>10</v>
      </c>
      <c r="L49" s="1">
        <f t="shared" si="1"/>
        <v>2.6666666666666665</v>
      </c>
      <c r="M49" s="1">
        <f t="shared" si="1"/>
        <v>16.333333333333332</v>
      </c>
      <c r="N49" s="22"/>
      <c r="O49" s="22"/>
      <c r="P49" s="22"/>
      <c r="Q49" s="22"/>
    </row>
    <row r="50" spans="1:17">
      <c r="A50" s="25" t="s">
        <v>396</v>
      </c>
      <c r="B50" s="22">
        <v>11</v>
      </c>
      <c r="C50" s="22">
        <v>5</v>
      </c>
      <c r="D50" s="22">
        <v>15</v>
      </c>
      <c r="E50" s="22">
        <v>12</v>
      </c>
      <c r="F50" s="22">
        <v>7</v>
      </c>
      <c r="G50" s="22">
        <v>15</v>
      </c>
      <c r="H50" s="22">
        <v>12</v>
      </c>
      <c r="I50" s="22">
        <v>7</v>
      </c>
      <c r="J50" s="22">
        <v>15</v>
      </c>
      <c r="K50" s="1">
        <f t="shared" si="1"/>
        <v>11.666666666666666</v>
      </c>
      <c r="L50" s="1">
        <f t="shared" si="1"/>
        <v>6.333333333333333</v>
      </c>
      <c r="M50" s="1">
        <f t="shared" si="1"/>
        <v>15</v>
      </c>
      <c r="N50" s="22"/>
      <c r="O50" s="22"/>
      <c r="P50" s="22"/>
      <c r="Q50" s="22"/>
    </row>
    <row r="51" spans="1:17">
      <c r="A51" s="25" t="s">
        <v>397</v>
      </c>
      <c r="B51" s="22">
        <v>10</v>
      </c>
      <c r="C51" s="22">
        <v>7</v>
      </c>
      <c r="D51" s="22">
        <v>14</v>
      </c>
      <c r="E51" s="22">
        <v>12</v>
      </c>
      <c r="F51" s="22">
        <v>7</v>
      </c>
      <c r="G51" s="22">
        <v>16</v>
      </c>
      <c r="H51" s="22">
        <v>12</v>
      </c>
      <c r="I51" s="22">
        <v>7</v>
      </c>
      <c r="J51" s="22">
        <v>16</v>
      </c>
      <c r="K51" s="1">
        <f t="shared" si="1"/>
        <v>11.333333333333334</v>
      </c>
      <c r="L51" s="1">
        <f t="shared" si="1"/>
        <v>7</v>
      </c>
      <c r="M51" s="1">
        <f t="shared" si="1"/>
        <v>15.333333333333334</v>
      </c>
      <c r="N51" s="22"/>
      <c r="O51" s="22"/>
      <c r="P51" s="22"/>
      <c r="Q51" s="22"/>
    </row>
    <row r="52" spans="1:17">
      <c r="A52" s="25" t="s">
        <v>398</v>
      </c>
      <c r="B52" s="22">
        <v>10</v>
      </c>
      <c r="C52" s="22">
        <v>4</v>
      </c>
      <c r="D52" s="22">
        <v>16</v>
      </c>
      <c r="E52" s="22">
        <v>12</v>
      </c>
      <c r="F52" s="22">
        <v>9</v>
      </c>
      <c r="G52" s="22">
        <v>16</v>
      </c>
      <c r="H52" s="22">
        <v>12</v>
      </c>
      <c r="I52" s="22">
        <v>9</v>
      </c>
      <c r="J52" s="22">
        <v>16</v>
      </c>
      <c r="K52" s="1">
        <f t="shared" si="1"/>
        <v>11.333333333333334</v>
      </c>
      <c r="L52" s="1">
        <f t="shared" si="1"/>
        <v>7.333333333333333</v>
      </c>
      <c r="M52" s="1">
        <f t="shared" si="1"/>
        <v>16</v>
      </c>
      <c r="N52" s="22"/>
      <c r="O52" s="22"/>
      <c r="P52" s="22"/>
      <c r="Q52" s="22"/>
    </row>
    <row r="53" spans="1:17">
      <c r="A53" s="25" t="s">
        <v>399</v>
      </c>
      <c r="B53" s="22">
        <v>9</v>
      </c>
      <c r="C53" s="22">
        <v>2</v>
      </c>
      <c r="D53" s="22">
        <v>16</v>
      </c>
      <c r="E53" s="22">
        <v>12</v>
      </c>
      <c r="F53" s="22">
        <v>8</v>
      </c>
      <c r="G53" s="22">
        <v>15</v>
      </c>
      <c r="H53" s="22">
        <v>12</v>
      </c>
      <c r="I53" s="22">
        <v>8</v>
      </c>
      <c r="J53" s="22">
        <v>15</v>
      </c>
      <c r="K53" s="1">
        <f t="shared" si="1"/>
        <v>11</v>
      </c>
      <c r="L53" s="1">
        <f t="shared" si="1"/>
        <v>6</v>
      </c>
      <c r="M53" s="1">
        <f t="shared" si="1"/>
        <v>15.333333333333334</v>
      </c>
      <c r="N53" s="22"/>
      <c r="O53" s="22"/>
      <c r="P53" s="22"/>
      <c r="Q53" s="22"/>
    </row>
    <row r="54" spans="1:17">
      <c r="A54" s="25" t="s">
        <v>400</v>
      </c>
      <c r="B54" s="22">
        <v>10</v>
      </c>
      <c r="C54" s="22">
        <v>5</v>
      </c>
      <c r="D54" s="22">
        <v>16</v>
      </c>
      <c r="E54" s="22">
        <v>11</v>
      </c>
      <c r="F54" s="22">
        <v>6</v>
      </c>
      <c r="G54" s="22">
        <v>19</v>
      </c>
      <c r="H54" s="22">
        <v>11</v>
      </c>
      <c r="I54" s="22">
        <v>6</v>
      </c>
      <c r="J54" s="22">
        <v>19</v>
      </c>
      <c r="K54" s="1">
        <f t="shared" si="1"/>
        <v>10.666666666666666</v>
      </c>
      <c r="L54" s="1">
        <f t="shared" si="1"/>
        <v>5.666666666666667</v>
      </c>
      <c r="M54" s="1">
        <f t="shared" si="1"/>
        <v>18</v>
      </c>
      <c r="N54" s="22"/>
      <c r="O54" s="22"/>
      <c r="P54" s="22"/>
      <c r="Q54" s="22"/>
    </row>
    <row r="55" spans="1:17">
      <c r="A55" s="25" t="s">
        <v>401</v>
      </c>
      <c r="B55" s="22">
        <v>11</v>
      </c>
      <c r="C55" s="22">
        <v>6</v>
      </c>
      <c r="D55" s="22">
        <v>17</v>
      </c>
      <c r="E55" s="22">
        <v>12</v>
      </c>
      <c r="F55" s="22">
        <v>3</v>
      </c>
      <c r="G55" s="22">
        <v>19</v>
      </c>
      <c r="H55" s="22">
        <v>12</v>
      </c>
      <c r="I55" s="22">
        <v>3</v>
      </c>
      <c r="J55" s="22">
        <v>19</v>
      </c>
      <c r="K55" s="1">
        <f t="shared" si="1"/>
        <v>11.666666666666666</v>
      </c>
      <c r="L55" s="1">
        <f t="shared" si="1"/>
        <v>4</v>
      </c>
      <c r="M55" s="1">
        <f t="shared" si="1"/>
        <v>18.333333333333332</v>
      </c>
      <c r="N55" s="22"/>
      <c r="O55" s="22"/>
      <c r="P55" s="22"/>
      <c r="Q55" s="22"/>
    </row>
    <row r="56" spans="1:17">
      <c r="A56" s="25" t="s">
        <v>402</v>
      </c>
      <c r="B56" s="22">
        <v>13</v>
      </c>
      <c r="C56" s="22">
        <v>11</v>
      </c>
      <c r="D56" s="22">
        <v>16</v>
      </c>
      <c r="E56" s="22">
        <v>11</v>
      </c>
      <c r="F56" s="22">
        <v>4</v>
      </c>
      <c r="G56" s="22">
        <v>17</v>
      </c>
      <c r="H56" s="22">
        <v>11</v>
      </c>
      <c r="I56" s="22">
        <v>4</v>
      </c>
      <c r="J56" s="22">
        <v>17</v>
      </c>
      <c r="K56" s="1">
        <f t="shared" si="1"/>
        <v>11.666666666666666</v>
      </c>
      <c r="L56" s="1">
        <f t="shared" si="1"/>
        <v>6.333333333333333</v>
      </c>
      <c r="M56" s="1">
        <f t="shared" si="1"/>
        <v>16.666666666666668</v>
      </c>
      <c r="N56" s="22"/>
      <c r="O56" s="22"/>
      <c r="P56" s="22"/>
      <c r="Q56" s="22"/>
    </row>
    <row r="57" spans="1:17">
      <c r="A57" s="25" t="s">
        <v>403</v>
      </c>
      <c r="B57" s="22">
        <v>13</v>
      </c>
      <c r="C57" s="22">
        <v>10</v>
      </c>
      <c r="D57" s="22">
        <v>17</v>
      </c>
      <c r="E57" s="22">
        <v>11</v>
      </c>
      <c r="F57" s="22">
        <v>4</v>
      </c>
      <c r="G57" s="22">
        <v>15</v>
      </c>
      <c r="H57" s="22">
        <v>11</v>
      </c>
      <c r="I57" s="22">
        <v>4</v>
      </c>
      <c r="J57" s="22">
        <v>15</v>
      </c>
      <c r="K57" s="1">
        <f t="shared" si="1"/>
        <v>11.666666666666666</v>
      </c>
      <c r="L57" s="1">
        <f t="shared" si="1"/>
        <v>6</v>
      </c>
      <c r="M57" s="1">
        <f t="shared" si="1"/>
        <v>15.666666666666666</v>
      </c>
      <c r="N57" s="22"/>
      <c r="O57" s="22"/>
      <c r="P57" s="22"/>
      <c r="Q57" s="22"/>
    </row>
    <row r="58" spans="1:17">
      <c r="A58" s="25" t="s">
        <v>404</v>
      </c>
      <c r="B58" s="22">
        <v>12</v>
      </c>
      <c r="C58" s="22">
        <v>6</v>
      </c>
      <c r="D58" s="22">
        <v>16</v>
      </c>
      <c r="E58" s="22">
        <v>7</v>
      </c>
      <c r="F58" s="22">
        <v>4</v>
      </c>
      <c r="G58" s="22">
        <v>10</v>
      </c>
      <c r="H58" s="22">
        <v>7</v>
      </c>
      <c r="I58" s="22">
        <v>4</v>
      </c>
      <c r="J58" s="22">
        <v>10</v>
      </c>
      <c r="K58" s="1">
        <f t="shared" si="1"/>
        <v>8.6666666666666661</v>
      </c>
      <c r="L58" s="1">
        <f t="shared" si="1"/>
        <v>4.666666666666667</v>
      </c>
      <c r="M58" s="1">
        <f t="shared" si="1"/>
        <v>12</v>
      </c>
      <c r="N58" s="22"/>
      <c r="O58" s="22"/>
      <c r="P58" s="22"/>
      <c r="Q58" s="22"/>
    </row>
    <row r="59" spans="1:17">
      <c r="A59" s="25" t="s">
        <v>405</v>
      </c>
      <c r="B59" s="22">
        <v>8</v>
      </c>
      <c r="C59" s="22">
        <v>2</v>
      </c>
      <c r="D59" s="22">
        <v>13</v>
      </c>
      <c r="E59" s="22">
        <v>7</v>
      </c>
      <c r="F59" s="22">
        <v>4</v>
      </c>
      <c r="G59" s="22">
        <v>11</v>
      </c>
      <c r="H59" s="22">
        <v>7</v>
      </c>
      <c r="I59" s="22">
        <v>4</v>
      </c>
      <c r="J59" s="22">
        <v>11</v>
      </c>
      <c r="K59" s="1">
        <f t="shared" si="1"/>
        <v>7.333333333333333</v>
      </c>
      <c r="L59" s="1">
        <f t="shared" si="1"/>
        <v>3.3333333333333335</v>
      </c>
      <c r="M59" s="1">
        <f t="shared" si="1"/>
        <v>11.666666666666666</v>
      </c>
      <c r="N59" s="22"/>
      <c r="O59" s="22"/>
      <c r="P59" s="22"/>
      <c r="Q59" s="22"/>
    </row>
    <row r="60" spans="1:17">
      <c r="A60" s="25" t="s">
        <v>406</v>
      </c>
      <c r="B60" s="22">
        <v>13</v>
      </c>
      <c r="C60" s="22">
        <v>9</v>
      </c>
      <c r="D60" s="22">
        <v>16</v>
      </c>
      <c r="E60" s="22">
        <v>7</v>
      </c>
      <c r="F60" s="22">
        <v>3</v>
      </c>
      <c r="G60" s="22">
        <v>13</v>
      </c>
      <c r="H60" s="22">
        <v>7</v>
      </c>
      <c r="I60" s="22">
        <v>3</v>
      </c>
      <c r="J60" s="22">
        <v>13</v>
      </c>
      <c r="K60" s="1">
        <f t="shared" si="1"/>
        <v>9</v>
      </c>
      <c r="L60" s="1">
        <f t="shared" si="1"/>
        <v>5</v>
      </c>
      <c r="M60" s="1">
        <f t="shared" si="1"/>
        <v>14</v>
      </c>
      <c r="N60" s="22"/>
      <c r="O60" s="22"/>
      <c r="P60" s="22"/>
      <c r="Q60" s="22"/>
    </row>
    <row r="61" spans="1:17">
      <c r="A61" s="25" t="s">
        <v>407</v>
      </c>
      <c r="B61" s="22">
        <v>11</v>
      </c>
      <c r="C61" s="22">
        <v>4</v>
      </c>
      <c r="D61" s="22">
        <v>15</v>
      </c>
      <c r="E61" s="22"/>
      <c r="F61" s="22"/>
      <c r="G61" s="22"/>
      <c r="H61" s="22"/>
      <c r="I61" s="22"/>
      <c r="J61" s="22"/>
      <c r="K61" s="1">
        <f t="shared" si="1"/>
        <v>11</v>
      </c>
      <c r="L61" s="1">
        <f t="shared" si="1"/>
        <v>4</v>
      </c>
      <c r="M61" s="1">
        <f t="shared" si="1"/>
        <v>15</v>
      </c>
      <c r="N61" s="22"/>
      <c r="O61" s="22"/>
      <c r="P61" s="22"/>
      <c r="Q61" s="22"/>
    </row>
    <row r="62" spans="1:17">
      <c r="A62" s="25" t="s">
        <v>408</v>
      </c>
      <c r="B62" s="22">
        <v>14</v>
      </c>
      <c r="C62" s="22">
        <v>12</v>
      </c>
      <c r="D62" s="22">
        <v>16</v>
      </c>
      <c r="E62" s="22">
        <v>6</v>
      </c>
      <c r="F62" s="22">
        <v>2</v>
      </c>
      <c r="G62" s="22">
        <v>10</v>
      </c>
      <c r="H62" s="22">
        <v>6</v>
      </c>
      <c r="I62" s="22">
        <v>2</v>
      </c>
      <c r="J62" s="22">
        <v>10</v>
      </c>
      <c r="K62" s="1">
        <f t="shared" si="1"/>
        <v>8.6666666666666661</v>
      </c>
      <c r="L62" s="1">
        <f t="shared" si="1"/>
        <v>5.333333333333333</v>
      </c>
      <c r="M62" s="1">
        <f t="shared" si="1"/>
        <v>12</v>
      </c>
      <c r="N62" s="22"/>
      <c r="O62" s="22"/>
      <c r="P62" s="22"/>
      <c r="Q62" s="22"/>
    </row>
    <row r="63" spans="1:17">
      <c r="A63" s="25" t="s">
        <v>409</v>
      </c>
      <c r="B63" s="22">
        <v>13</v>
      </c>
      <c r="C63" s="22">
        <v>11</v>
      </c>
      <c r="D63" s="22">
        <v>16</v>
      </c>
      <c r="E63" s="22">
        <v>6</v>
      </c>
      <c r="F63" s="22">
        <v>0</v>
      </c>
      <c r="G63" s="22">
        <v>12</v>
      </c>
      <c r="H63" s="22">
        <v>6</v>
      </c>
      <c r="I63" s="22">
        <v>0</v>
      </c>
      <c r="J63" s="22">
        <v>12</v>
      </c>
      <c r="K63" s="1">
        <f t="shared" si="1"/>
        <v>8.3333333333333339</v>
      </c>
      <c r="L63" s="1">
        <f t="shared" si="1"/>
        <v>3.6666666666666665</v>
      </c>
      <c r="M63" s="1">
        <f t="shared" si="1"/>
        <v>13.333333333333334</v>
      </c>
      <c r="N63" s="22"/>
      <c r="O63" s="22"/>
      <c r="P63" s="22"/>
      <c r="Q63" s="22"/>
    </row>
    <row r="64" spans="1:17">
      <c r="A64" s="25" t="s">
        <v>410</v>
      </c>
      <c r="B64" s="22">
        <v>11</v>
      </c>
      <c r="C64" s="22">
        <v>8</v>
      </c>
      <c r="D64" s="22">
        <v>12</v>
      </c>
      <c r="E64" s="22">
        <v>7</v>
      </c>
      <c r="F64" s="22">
        <v>0</v>
      </c>
      <c r="G64" s="22">
        <v>14</v>
      </c>
      <c r="H64" s="22">
        <v>7</v>
      </c>
      <c r="I64" s="22">
        <v>0</v>
      </c>
      <c r="J64" s="22">
        <v>14</v>
      </c>
      <c r="K64" s="1">
        <f t="shared" si="1"/>
        <v>8.3333333333333339</v>
      </c>
      <c r="L64" s="1">
        <f t="shared" si="1"/>
        <v>2.6666666666666665</v>
      </c>
      <c r="M64" s="1">
        <f t="shared" si="1"/>
        <v>13.333333333333334</v>
      </c>
      <c r="N64" s="22"/>
      <c r="O64" s="22"/>
      <c r="P64" s="22"/>
      <c r="Q64" s="22"/>
    </row>
    <row r="65" spans="1:17">
      <c r="A65" s="25" t="s">
        <v>411</v>
      </c>
      <c r="B65" s="22">
        <v>9</v>
      </c>
      <c r="C65" s="22">
        <v>4</v>
      </c>
      <c r="D65" s="22">
        <v>15</v>
      </c>
      <c r="E65" s="22">
        <v>7</v>
      </c>
      <c r="F65" s="22">
        <v>2</v>
      </c>
      <c r="G65" s="22">
        <v>13</v>
      </c>
      <c r="H65" s="22">
        <v>7</v>
      </c>
      <c r="I65" s="22">
        <v>2</v>
      </c>
      <c r="J65" s="22">
        <v>13</v>
      </c>
      <c r="K65" s="1">
        <f t="shared" si="1"/>
        <v>7.666666666666667</v>
      </c>
      <c r="L65" s="1">
        <f t="shared" si="1"/>
        <v>2.6666666666666665</v>
      </c>
      <c r="M65" s="1">
        <f t="shared" si="1"/>
        <v>13.666666666666666</v>
      </c>
      <c r="N65" s="22"/>
      <c r="O65" s="22"/>
      <c r="P65" s="22"/>
      <c r="Q65" s="22"/>
    </row>
    <row r="66" spans="1:17">
      <c r="A66" s="25" t="s">
        <v>412</v>
      </c>
      <c r="B66" s="22">
        <v>10</v>
      </c>
      <c r="C66" s="22">
        <v>4</v>
      </c>
      <c r="D66" s="22">
        <v>15</v>
      </c>
      <c r="E66" s="22">
        <v>7</v>
      </c>
      <c r="F66" s="22">
        <v>3</v>
      </c>
      <c r="G66" s="22">
        <v>13</v>
      </c>
      <c r="H66" s="22">
        <v>7</v>
      </c>
      <c r="I66" s="22">
        <v>3</v>
      </c>
      <c r="J66" s="22">
        <v>13</v>
      </c>
      <c r="K66" s="1">
        <f t="shared" si="1"/>
        <v>8</v>
      </c>
      <c r="L66" s="1">
        <f t="shared" si="1"/>
        <v>3.3333333333333335</v>
      </c>
      <c r="M66" s="1">
        <f t="shared" si="1"/>
        <v>13.666666666666666</v>
      </c>
      <c r="N66" s="22"/>
      <c r="O66" s="22"/>
      <c r="P66" s="22"/>
      <c r="Q66" s="22"/>
    </row>
    <row r="67" spans="1:17">
      <c r="A67" s="25" t="s">
        <v>413</v>
      </c>
      <c r="B67" s="22">
        <v>12</v>
      </c>
      <c r="C67" s="22">
        <v>11</v>
      </c>
      <c r="D67" s="22">
        <v>15</v>
      </c>
      <c r="E67" s="22">
        <v>6</v>
      </c>
      <c r="F67" s="22">
        <v>1</v>
      </c>
      <c r="G67" s="22">
        <v>12</v>
      </c>
      <c r="H67" s="22">
        <v>6</v>
      </c>
      <c r="I67" s="22">
        <v>1</v>
      </c>
      <c r="J67" s="22">
        <v>12</v>
      </c>
      <c r="K67" s="1">
        <f t="shared" ref="K67:M130" si="2">AVERAGE(B67,E67,H67)</f>
        <v>8</v>
      </c>
      <c r="L67" s="1">
        <f t="shared" si="2"/>
        <v>4.333333333333333</v>
      </c>
      <c r="M67" s="1">
        <f t="shared" si="2"/>
        <v>13</v>
      </c>
      <c r="N67" s="22"/>
      <c r="O67" s="22"/>
      <c r="P67" s="22"/>
      <c r="Q67" s="22"/>
    </row>
    <row r="68" spans="1:17">
      <c r="A68" s="25" t="s">
        <v>414</v>
      </c>
      <c r="B68" s="22">
        <v>11</v>
      </c>
      <c r="C68" s="22">
        <v>7</v>
      </c>
      <c r="D68" s="22">
        <v>15</v>
      </c>
      <c r="E68" s="22">
        <v>6</v>
      </c>
      <c r="F68" s="22">
        <v>0</v>
      </c>
      <c r="G68" s="22">
        <v>11</v>
      </c>
      <c r="H68" s="22">
        <v>6</v>
      </c>
      <c r="I68" s="22">
        <v>0</v>
      </c>
      <c r="J68" s="22">
        <v>11</v>
      </c>
      <c r="K68" s="1">
        <f t="shared" si="2"/>
        <v>7.666666666666667</v>
      </c>
      <c r="L68" s="1">
        <f t="shared" si="2"/>
        <v>2.3333333333333335</v>
      </c>
      <c r="M68" s="1">
        <f t="shared" si="2"/>
        <v>12.333333333333334</v>
      </c>
      <c r="N68" s="22"/>
      <c r="O68" s="22"/>
      <c r="P68" s="22"/>
      <c r="Q68" s="22"/>
    </row>
    <row r="69" spans="1:17">
      <c r="A69" s="25" t="s">
        <v>415</v>
      </c>
      <c r="B69" s="22">
        <v>10</v>
      </c>
      <c r="C69" s="22">
        <v>5</v>
      </c>
      <c r="D69" s="22">
        <v>16</v>
      </c>
      <c r="E69" s="22">
        <v>5</v>
      </c>
      <c r="F69" s="22">
        <v>0</v>
      </c>
      <c r="G69" s="22">
        <v>10</v>
      </c>
      <c r="H69" s="22">
        <v>5</v>
      </c>
      <c r="I69" s="22">
        <v>0</v>
      </c>
      <c r="J69" s="22">
        <v>10</v>
      </c>
      <c r="K69" s="1">
        <f t="shared" si="2"/>
        <v>6.666666666666667</v>
      </c>
      <c r="L69" s="1">
        <f t="shared" si="2"/>
        <v>1.6666666666666667</v>
      </c>
      <c r="M69" s="1">
        <f t="shared" si="2"/>
        <v>12</v>
      </c>
      <c r="N69" s="22"/>
      <c r="O69" s="22"/>
      <c r="P69" s="22"/>
      <c r="Q69" s="22"/>
    </row>
    <row r="70" spans="1:17">
      <c r="A70" s="25" t="s">
        <v>416</v>
      </c>
      <c r="B70" s="22">
        <v>9</v>
      </c>
      <c r="C70" s="22">
        <v>4</v>
      </c>
      <c r="D70" s="22">
        <v>14</v>
      </c>
      <c r="E70" s="22">
        <v>7</v>
      </c>
      <c r="F70" s="22">
        <v>0</v>
      </c>
      <c r="G70" s="22">
        <v>13</v>
      </c>
      <c r="H70" s="22">
        <v>7</v>
      </c>
      <c r="I70" s="22">
        <v>0</v>
      </c>
      <c r="J70" s="22">
        <v>13</v>
      </c>
      <c r="K70" s="1">
        <f t="shared" si="2"/>
        <v>7.666666666666667</v>
      </c>
      <c r="L70" s="1">
        <f t="shared" si="2"/>
        <v>1.3333333333333333</v>
      </c>
      <c r="M70" s="1">
        <f t="shared" si="2"/>
        <v>13.333333333333334</v>
      </c>
      <c r="N70" s="22"/>
      <c r="O70" s="22"/>
      <c r="P70" s="22"/>
      <c r="Q70" s="22"/>
    </row>
    <row r="71" spans="1:17">
      <c r="A71" s="25" t="s">
        <v>417</v>
      </c>
      <c r="B71" s="22">
        <v>11</v>
      </c>
      <c r="C71" s="22">
        <v>4</v>
      </c>
      <c r="D71" s="22">
        <v>16</v>
      </c>
      <c r="E71" s="22">
        <v>9</v>
      </c>
      <c r="F71" s="22">
        <v>2</v>
      </c>
      <c r="G71" s="22">
        <v>16</v>
      </c>
      <c r="H71" s="22">
        <v>9</v>
      </c>
      <c r="I71" s="22">
        <v>2</v>
      </c>
      <c r="J71" s="22">
        <v>16</v>
      </c>
      <c r="K71" s="1">
        <f t="shared" si="2"/>
        <v>9.6666666666666661</v>
      </c>
      <c r="L71" s="1">
        <f t="shared" si="2"/>
        <v>2.6666666666666665</v>
      </c>
      <c r="M71" s="1">
        <f t="shared" si="2"/>
        <v>16</v>
      </c>
      <c r="N71" s="22"/>
      <c r="O71" s="22"/>
      <c r="P71" s="22"/>
      <c r="Q71" s="22"/>
    </row>
    <row r="72" spans="1:17">
      <c r="A72" s="25" t="s">
        <v>418</v>
      </c>
      <c r="B72" s="22">
        <v>14</v>
      </c>
      <c r="C72" s="22">
        <v>6</v>
      </c>
      <c r="D72" s="22">
        <v>18</v>
      </c>
      <c r="E72" s="22">
        <v>9</v>
      </c>
      <c r="F72" s="22">
        <v>3</v>
      </c>
      <c r="G72" s="22">
        <v>14</v>
      </c>
      <c r="H72" s="22">
        <v>9</v>
      </c>
      <c r="I72" s="22">
        <v>3</v>
      </c>
      <c r="J72" s="22">
        <v>14</v>
      </c>
      <c r="K72" s="1">
        <f t="shared" si="2"/>
        <v>10.666666666666666</v>
      </c>
      <c r="L72" s="1">
        <f t="shared" si="2"/>
        <v>4</v>
      </c>
      <c r="M72" s="1">
        <f t="shared" si="2"/>
        <v>15.333333333333334</v>
      </c>
      <c r="N72" s="22"/>
      <c r="O72" s="22"/>
      <c r="P72" s="22"/>
      <c r="Q72" s="22"/>
    </row>
    <row r="73" spans="1:17">
      <c r="A73" s="25" t="s">
        <v>419</v>
      </c>
      <c r="B73" s="22">
        <v>14</v>
      </c>
      <c r="C73" s="22">
        <v>9</v>
      </c>
      <c r="D73" s="22">
        <v>17</v>
      </c>
      <c r="E73" s="22">
        <v>9</v>
      </c>
      <c r="F73" s="22">
        <v>5</v>
      </c>
      <c r="G73" s="22">
        <v>13</v>
      </c>
      <c r="H73" s="22">
        <v>9</v>
      </c>
      <c r="I73" s="22">
        <v>5</v>
      </c>
      <c r="J73" s="22">
        <v>13</v>
      </c>
      <c r="K73" s="1">
        <f t="shared" si="2"/>
        <v>10.666666666666666</v>
      </c>
      <c r="L73" s="1">
        <f t="shared" si="2"/>
        <v>6.333333333333333</v>
      </c>
      <c r="M73" s="1">
        <f t="shared" si="2"/>
        <v>14.333333333333334</v>
      </c>
      <c r="N73" s="22"/>
      <c r="O73" s="22"/>
      <c r="P73" s="22"/>
      <c r="Q73" s="22"/>
    </row>
    <row r="74" spans="1:17">
      <c r="A74" s="25" t="s">
        <v>420</v>
      </c>
      <c r="B74" s="22">
        <v>13</v>
      </c>
      <c r="C74" s="22">
        <v>10</v>
      </c>
      <c r="D74" s="22">
        <v>16</v>
      </c>
      <c r="E74" s="22">
        <v>9</v>
      </c>
      <c r="F74" s="22">
        <v>3</v>
      </c>
      <c r="G74" s="22">
        <v>14</v>
      </c>
      <c r="H74" s="22">
        <v>9</v>
      </c>
      <c r="I74" s="22">
        <v>3</v>
      </c>
      <c r="J74" s="22">
        <v>14</v>
      </c>
      <c r="K74" s="1">
        <f t="shared" si="2"/>
        <v>10.333333333333334</v>
      </c>
      <c r="L74" s="1">
        <f t="shared" si="2"/>
        <v>5.333333333333333</v>
      </c>
      <c r="M74" s="1">
        <f t="shared" si="2"/>
        <v>14.666666666666666</v>
      </c>
      <c r="N74" s="22"/>
      <c r="O74" s="22"/>
      <c r="P74" s="22"/>
      <c r="Q74" s="22"/>
    </row>
    <row r="75" spans="1:17">
      <c r="A75" s="25" t="s">
        <v>421</v>
      </c>
      <c r="B75" s="22">
        <v>13</v>
      </c>
      <c r="C75" s="22">
        <v>12</v>
      </c>
      <c r="D75" s="22">
        <v>14</v>
      </c>
      <c r="E75" s="22">
        <v>9</v>
      </c>
      <c r="F75" s="22">
        <v>3</v>
      </c>
      <c r="G75" s="22">
        <v>16</v>
      </c>
      <c r="H75" s="22">
        <v>9</v>
      </c>
      <c r="I75" s="22">
        <v>3</v>
      </c>
      <c r="J75" s="22">
        <v>16</v>
      </c>
      <c r="K75" s="1">
        <f t="shared" si="2"/>
        <v>10.333333333333334</v>
      </c>
      <c r="L75" s="1">
        <f t="shared" si="2"/>
        <v>6</v>
      </c>
      <c r="M75" s="1">
        <f t="shared" si="2"/>
        <v>15.333333333333334</v>
      </c>
      <c r="N75" s="22"/>
      <c r="O75" s="22"/>
      <c r="P75" s="22"/>
      <c r="Q75" s="22"/>
    </row>
    <row r="76" spans="1:17">
      <c r="A76" s="25" t="s">
        <v>422</v>
      </c>
      <c r="B76" s="22">
        <v>14</v>
      </c>
      <c r="C76" s="22">
        <v>9</v>
      </c>
      <c r="D76" s="22">
        <v>18</v>
      </c>
      <c r="E76" s="22">
        <v>11</v>
      </c>
      <c r="F76" s="22">
        <v>4</v>
      </c>
      <c r="G76" s="22">
        <v>17</v>
      </c>
      <c r="H76" s="22">
        <v>11</v>
      </c>
      <c r="I76" s="22">
        <v>4</v>
      </c>
      <c r="J76" s="22">
        <v>17</v>
      </c>
      <c r="K76" s="1">
        <f t="shared" si="2"/>
        <v>12</v>
      </c>
      <c r="L76" s="1">
        <f t="shared" si="2"/>
        <v>5.666666666666667</v>
      </c>
      <c r="M76" s="1">
        <f t="shared" si="2"/>
        <v>17.333333333333332</v>
      </c>
      <c r="N76" s="22"/>
      <c r="O76" s="22"/>
      <c r="P76" s="22"/>
      <c r="Q76" s="22"/>
    </row>
    <row r="77" spans="1:17">
      <c r="A77" s="25" t="s">
        <v>423</v>
      </c>
      <c r="B77" s="22">
        <v>13</v>
      </c>
      <c r="C77" s="22">
        <v>6</v>
      </c>
      <c r="D77" s="22">
        <v>17</v>
      </c>
      <c r="E77" s="22">
        <v>11</v>
      </c>
      <c r="F77" s="22">
        <v>4</v>
      </c>
      <c r="G77" s="22">
        <v>16</v>
      </c>
      <c r="H77" s="22">
        <v>11</v>
      </c>
      <c r="I77" s="22">
        <v>4</v>
      </c>
      <c r="J77" s="22">
        <v>16</v>
      </c>
      <c r="K77" s="1">
        <f t="shared" si="2"/>
        <v>11.666666666666666</v>
      </c>
      <c r="L77" s="1">
        <f t="shared" si="2"/>
        <v>4.666666666666667</v>
      </c>
      <c r="M77" s="1">
        <f t="shared" si="2"/>
        <v>16.333333333333332</v>
      </c>
      <c r="N77" s="22"/>
      <c r="O77" s="22"/>
      <c r="P77" s="22"/>
      <c r="Q77" s="22"/>
    </row>
    <row r="78" spans="1:17">
      <c r="A78" s="25" t="s">
        <v>424</v>
      </c>
      <c r="B78" s="22">
        <v>13</v>
      </c>
      <c r="C78" s="22">
        <v>7</v>
      </c>
      <c r="D78" s="22">
        <v>17</v>
      </c>
      <c r="E78" s="22">
        <v>13</v>
      </c>
      <c r="F78" s="22">
        <v>7</v>
      </c>
      <c r="G78" s="22">
        <v>19</v>
      </c>
      <c r="H78" s="22">
        <v>13</v>
      </c>
      <c r="I78" s="22">
        <v>7</v>
      </c>
      <c r="J78" s="22">
        <v>19</v>
      </c>
      <c r="K78" s="1">
        <f t="shared" si="2"/>
        <v>13</v>
      </c>
      <c r="L78" s="1">
        <f t="shared" si="2"/>
        <v>7</v>
      </c>
      <c r="M78" s="1">
        <f t="shared" si="2"/>
        <v>18.333333333333332</v>
      </c>
      <c r="N78" s="22"/>
      <c r="O78" s="22"/>
      <c r="P78" s="22"/>
      <c r="Q78" s="22"/>
    </row>
    <row r="79" spans="1:17">
      <c r="A79" s="25" t="s">
        <v>425</v>
      </c>
      <c r="B79" s="22">
        <v>14</v>
      </c>
      <c r="C79" s="22">
        <v>7</v>
      </c>
      <c r="D79" s="22">
        <v>19</v>
      </c>
      <c r="E79" s="22">
        <v>14</v>
      </c>
      <c r="F79" s="22">
        <v>9</v>
      </c>
      <c r="G79" s="22">
        <v>17</v>
      </c>
      <c r="H79" s="22">
        <v>14</v>
      </c>
      <c r="I79" s="22">
        <v>9</v>
      </c>
      <c r="J79" s="22">
        <v>17</v>
      </c>
      <c r="K79" s="1">
        <f t="shared" si="2"/>
        <v>14</v>
      </c>
      <c r="L79" s="1">
        <f t="shared" si="2"/>
        <v>8.3333333333333339</v>
      </c>
      <c r="M79" s="1">
        <f t="shared" si="2"/>
        <v>17.666666666666668</v>
      </c>
      <c r="N79" s="22"/>
      <c r="O79" s="22"/>
      <c r="P79" s="22"/>
      <c r="Q79" s="22"/>
    </row>
    <row r="80" spans="1:17">
      <c r="A80" s="25" t="s">
        <v>426</v>
      </c>
      <c r="B80" s="22">
        <v>15</v>
      </c>
      <c r="C80" s="22">
        <v>8</v>
      </c>
      <c r="D80" s="22">
        <v>20</v>
      </c>
      <c r="E80" s="22">
        <v>13</v>
      </c>
      <c r="F80" s="22">
        <v>10</v>
      </c>
      <c r="G80" s="22">
        <v>14</v>
      </c>
      <c r="H80" s="22">
        <v>13</v>
      </c>
      <c r="I80" s="22">
        <v>10</v>
      </c>
      <c r="J80" s="22">
        <v>14</v>
      </c>
      <c r="K80" s="1">
        <f t="shared" si="2"/>
        <v>13.666666666666666</v>
      </c>
      <c r="L80" s="1">
        <f t="shared" si="2"/>
        <v>9.3333333333333339</v>
      </c>
      <c r="M80" s="1">
        <f t="shared" si="2"/>
        <v>16</v>
      </c>
      <c r="N80" s="22"/>
      <c r="O80" s="22"/>
      <c r="P80" s="22"/>
      <c r="Q80" s="22"/>
    </row>
    <row r="81" spans="1:17">
      <c r="A81" s="25" t="s">
        <v>427</v>
      </c>
      <c r="B81" s="22">
        <v>14</v>
      </c>
      <c r="C81" s="22">
        <v>7</v>
      </c>
      <c r="D81" s="22">
        <v>18</v>
      </c>
      <c r="E81" s="22">
        <v>10</v>
      </c>
      <c r="F81" s="22">
        <v>6</v>
      </c>
      <c r="G81" s="22">
        <v>15</v>
      </c>
      <c r="H81" s="22">
        <v>10</v>
      </c>
      <c r="I81" s="22">
        <v>6</v>
      </c>
      <c r="J81" s="22">
        <v>15</v>
      </c>
      <c r="K81" s="1">
        <f t="shared" si="2"/>
        <v>11.333333333333334</v>
      </c>
      <c r="L81" s="1">
        <f t="shared" si="2"/>
        <v>6.333333333333333</v>
      </c>
      <c r="M81" s="1">
        <f t="shared" si="2"/>
        <v>16</v>
      </c>
      <c r="N81" s="22"/>
      <c r="O81" s="22"/>
      <c r="P81" s="22"/>
      <c r="Q81" s="22"/>
    </row>
    <row r="82" spans="1:17">
      <c r="A82" s="25" t="s">
        <v>428</v>
      </c>
      <c r="B82" s="22">
        <v>14</v>
      </c>
      <c r="C82" s="22">
        <v>9</v>
      </c>
      <c r="D82" s="22">
        <v>17</v>
      </c>
      <c r="E82" s="22">
        <v>9</v>
      </c>
      <c r="F82" s="22">
        <v>3</v>
      </c>
      <c r="G82" s="22">
        <v>14</v>
      </c>
      <c r="H82" s="22">
        <v>9</v>
      </c>
      <c r="I82" s="22">
        <v>3</v>
      </c>
      <c r="J82" s="22">
        <v>14</v>
      </c>
      <c r="K82" s="1">
        <f t="shared" si="2"/>
        <v>10.666666666666666</v>
      </c>
      <c r="L82" s="1">
        <f t="shared" si="2"/>
        <v>5</v>
      </c>
      <c r="M82" s="1">
        <f t="shared" si="2"/>
        <v>15</v>
      </c>
      <c r="N82" s="22"/>
      <c r="O82" s="22"/>
      <c r="P82" s="22"/>
      <c r="Q82" s="22"/>
    </row>
    <row r="83" spans="1:17">
      <c r="A83" s="25" t="s">
        <v>429</v>
      </c>
      <c r="B83" s="22">
        <v>15</v>
      </c>
      <c r="C83" s="22">
        <v>8</v>
      </c>
      <c r="D83" s="22">
        <v>19</v>
      </c>
      <c r="E83" s="22">
        <v>9</v>
      </c>
      <c r="F83" s="22">
        <v>2</v>
      </c>
      <c r="G83" s="22">
        <v>15</v>
      </c>
      <c r="H83" s="22">
        <v>9</v>
      </c>
      <c r="I83" s="22">
        <v>2</v>
      </c>
      <c r="J83" s="22">
        <v>15</v>
      </c>
      <c r="K83" s="1">
        <f t="shared" si="2"/>
        <v>11</v>
      </c>
      <c r="L83" s="1">
        <f t="shared" si="2"/>
        <v>4</v>
      </c>
      <c r="M83" s="1">
        <f t="shared" si="2"/>
        <v>16.333333333333332</v>
      </c>
      <c r="N83" s="22"/>
      <c r="O83" s="22"/>
      <c r="P83" s="22"/>
      <c r="Q83" s="22"/>
    </row>
    <row r="84" spans="1:17">
      <c r="A84" s="25" t="s">
        <v>430</v>
      </c>
      <c r="B84" s="22">
        <v>9</v>
      </c>
      <c r="C84" s="22">
        <v>5</v>
      </c>
      <c r="D84" s="22">
        <v>13</v>
      </c>
      <c r="E84" s="22">
        <v>10</v>
      </c>
      <c r="F84" s="22">
        <v>2</v>
      </c>
      <c r="G84" s="22">
        <v>19</v>
      </c>
      <c r="H84" s="22">
        <v>10</v>
      </c>
      <c r="I84" s="22">
        <v>2</v>
      </c>
      <c r="J84" s="22">
        <v>19</v>
      </c>
      <c r="K84" s="1">
        <f t="shared" si="2"/>
        <v>9.6666666666666661</v>
      </c>
      <c r="L84" s="1">
        <f t="shared" si="2"/>
        <v>3</v>
      </c>
      <c r="M84" s="1">
        <f t="shared" si="2"/>
        <v>17</v>
      </c>
      <c r="N84" s="22"/>
      <c r="O84" s="22"/>
      <c r="P84" s="22"/>
      <c r="Q84" s="22"/>
    </row>
    <row r="85" spans="1:17">
      <c r="A85" s="25" t="s">
        <v>431</v>
      </c>
      <c r="B85" s="22">
        <v>6</v>
      </c>
      <c r="C85" s="22">
        <v>1</v>
      </c>
      <c r="D85" s="22">
        <v>10</v>
      </c>
      <c r="E85" s="22">
        <v>11</v>
      </c>
      <c r="F85" s="22">
        <v>4</v>
      </c>
      <c r="G85" s="22">
        <v>19</v>
      </c>
      <c r="H85" s="22">
        <v>11</v>
      </c>
      <c r="I85" s="22">
        <v>4</v>
      </c>
      <c r="J85" s="22">
        <v>19</v>
      </c>
      <c r="K85" s="1">
        <f t="shared" si="2"/>
        <v>9.3333333333333339</v>
      </c>
      <c r="L85" s="1">
        <f t="shared" si="2"/>
        <v>3</v>
      </c>
      <c r="M85" s="1">
        <f t="shared" si="2"/>
        <v>16</v>
      </c>
      <c r="N85" s="22"/>
      <c r="O85" s="22"/>
      <c r="P85" s="22"/>
      <c r="Q85" s="22"/>
    </row>
    <row r="86" spans="1:17">
      <c r="A86" s="25" t="s">
        <v>432</v>
      </c>
      <c r="B86" s="22">
        <v>8</v>
      </c>
      <c r="C86" s="22">
        <v>0</v>
      </c>
      <c r="D86" s="22">
        <v>13</v>
      </c>
      <c r="E86" s="22">
        <v>11</v>
      </c>
      <c r="F86" s="22">
        <v>3</v>
      </c>
      <c r="G86" s="22">
        <v>19</v>
      </c>
      <c r="H86" s="22">
        <v>11</v>
      </c>
      <c r="I86" s="22">
        <v>3</v>
      </c>
      <c r="J86" s="22">
        <v>19</v>
      </c>
      <c r="K86" s="1">
        <f t="shared" si="2"/>
        <v>10</v>
      </c>
      <c r="L86" s="1">
        <f t="shared" si="2"/>
        <v>2</v>
      </c>
      <c r="M86" s="1">
        <f t="shared" si="2"/>
        <v>17</v>
      </c>
      <c r="N86" s="22"/>
      <c r="O86" s="22"/>
      <c r="P86" s="22"/>
      <c r="Q86" s="22"/>
    </row>
    <row r="87" spans="1:17">
      <c r="A87" s="25" t="s">
        <v>433</v>
      </c>
      <c r="B87" s="22">
        <v>9</v>
      </c>
      <c r="C87" s="22">
        <v>5</v>
      </c>
      <c r="D87" s="22">
        <v>11</v>
      </c>
      <c r="E87" s="22">
        <v>13</v>
      </c>
      <c r="F87" s="22">
        <v>3</v>
      </c>
      <c r="G87" s="22">
        <v>19</v>
      </c>
      <c r="H87" s="22">
        <v>13</v>
      </c>
      <c r="I87" s="22">
        <v>3</v>
      </c>
      <c r="J87" s="22">
        <v>19</v>
      </c>
      <c r="K87" s="1">
        <f t="shared" si="2"/>
        <v>11.666666666666666</v>
      </c>
      <c r="L87" s="1">
        <f t="shared" si="2"/>
        <v>3.6666666666666665</v>
      </c>
      <c r="M87" s="1">
        <f t="shared" si="2"/>
        <v>16.333333333333332</v>
      </c>
      <c r="N87" s="22"/>
      <c r="O87" s="22"/>
      <c r="P87" s="22"/>
      <c r="Q87" s="22"/>
    </row>
    <row r="88" spans="1:17">
      <c r="A88" s="25" t="s">
        <v>434</v>
      </c>
      <c r="B88" s="22">
        <v>12</v>
      </c>
      <c r="C88" s="22">
        <v>8</v>
      </c>
      <c r="D88" s="22">
        <v>15</v>
      </c>
      <c r="E88" s="22">
        <v>16</v>
      </c>
      <c r="F88" s="22">
        <v>11</v>
      </c>
      <c r="G88" s="22">
        <v>21</v>
      </c>
      <c r="H88" s="22">
        <v>16</v>
      </c>
      <c r="I88" s="22">
        <v>11</v>
      </c>
      <c r="J88" s="22">
        <v>21</v>
      </c>
      <c r="K88" s="1">
        <f t="shared" si="2"/>
        <v>14.666666666666666</v>
      </c>
      <c r="L88" s="1">
        <f t="shared" si="2"/>
        <v>10</v>
      </c>
      <c r="M88" s="1">
        <f t="shared" si="2"/>
        <v>19</v>
      </c>
      <c r="N88" s="22"/>
      <c r="O88" s="22"/>
      <c r="P88" s="22"/>
      <c r="Q88" s="22"/>
    </row>
    <row r="89" spans="1:17">
      <c r="A89" s="25" t="s">
        <v>435</v>
      </c>
      <c r="B89" s="22">
        <v>12</v>
      </c>
      <c r="C89" s="22">
        <v>9</v>
      </c>
      <c r="D89" s="22">
        <v>15</v>
      </c>
      <c r="E89" s="22">
        <v>14</v>
      </c>
      <c r="F89" s="22">
        <v>11</v>
      </c>
      <c r="G89" s="22">
        <v>18</v>
      </c>
      <c r="H89" s="22">
        <v>14</v>
      </c>
      <c r="I89" s="22">
        <v>11</v>
      </c>
      <c r="J89" s="22">
        <v>18</v>
      </c>
      <c r="K89" s="1">
        <f t="shared" si="2"/>
        <v>13.333333333333334</v>
      </c>
      <c r="L89" s="1">
        <f t="shared" si="2"/>
        <v>10.333333333333334</v>
      </c>
      <c r="M89" s="1">
        <f t="shared" si="2"/>
        <v>17</v>
      </c>
      <c r="N89" s="22"/>
      <c r="O89" s="22"/>
      <c r="P89" s="22"/>
      <c r="Q89" s="22"/>
    </row>
    <row r="90" spans="1:17">
      <c r="A90" s="25" t="s">
        <v>436</v>
      </c>
      <c r="B90" s="22">
        <v>14</v>
      </c>
      <c r="C90" s="22">
        <v>9</v>
      </c>
      <c r="D90" s="22">
        <v>17</v>
      </c>
      <c r="E90" s="22">
        <v>13</v>
      </c>
      <c r="F90" s="22">
        <v>7</v>
      </c>
      <c r="G90" s="22">
        <v>19</v>
      </c>
      <c r="H90" s="22">
        <v>13</v>
      </c>
      <c r="I90" s="22">
        <v>7</v>
      </c>
      <c r="J90" s="22">
        <v>19</v>
      </c>
      <c r="K90" s="1">
        <f t="shared" si="2"/>
        <v>13.333333333333334</v>
      </c>
      <c r="L90" s="1">
        <f t="shared" si="2"/>
        <v>7.666666666666667</v>
      </c>
      <c r="M90" s="1">
        <f t="shared" si="2"/>
        <v>18.333333333333332</v>
      </c>
      <c r="N90" s="22"/>
      <c r="O90" s="22"/>
      <c r="P90" s="22"/>
      <c r="Q90" s="22"/>
    </row>
    <row r="91" spans="1:17">
      <c r="A91" s="25" t="s">
        <v>437</v>
      </c>
      <c r="B91" s="22">
        <v>14</v>
      </c>
      <c r="C91" s="22">
        <v>9</v>
      </c>
      <c r="D91" s="22">
        <v>18</v>
      </c>
      <c r="E91" s="22">
        <v>13</v>
      </c>
      <c r="F91" s="22">
        <v>10</v>
      </c>
      <c r="G91" s="22">
        <v>15</v>
      </c>
      <c r="H91" s="22">
        <v>13</v>
      </c>
      <c r="I91" s="22">
        <v>10</v>
      </c>
      <c r="J91" s="22">
        <v>15</v>
      </c>
      <c r="K91" s="1">
        <f t="shared" si="2"/>
        <v>13.333333333333334</v>
      </c>
      <c r="L91" s="1">
        <f t="shared" si="2"/>
        <v>9.6666666666666661</v>
      </c>
      <c r="M91" s="1">
        <f t="shared" si="2"/>
        <v>16</v>
      </c>
      <c r="N91" s="22"/>
      <c r="O91" s="22"/>
      <c r="P91" s="22"/>
      <c r="Q91" s="22"/>
    </row>
    <row r="92" spans="1:17">
      <c r="A92" s="25" t="s">
        <v>438</v>
      </c>
      <c r="B92" s="22">
        <v>11</v>
      </c>
      <c r="C92" s="22">
        <v>6</v>
      </c>
      <c r="D92" s="22">
        <v>17</v>
      </c>
      <c r="E92" s="22">
        <v>13</v>
      </c>
      <c r="F92" s="22">
        <v>10</v>
      </c>
      <c r="G92" s="22">
        <v>16</v>
      </c>
      <c r="H92" s="22">
        <v>13</v>
      </c>
      <c r="I92" s="22">
        <v>10</v>
      </c>
      <c r="J92" s="22">
        <v>16</v>
      </c>
      <c r="K92" s="1">
        <f t="shared" si="2"/>
        <v>12.333333333333334</v>
      </c>
      <c r="L92" s="1">
        <f t="shared" si="2"/>
        <v>8.6666666666666661</v>
      </c>
      <c r="M92" s="1">
        <f t="shared" si="2"/>
        <v>16.333333333333332</v>
      </c>
      <c r="N92" s="22"/>
      <c r="O92" s="22"/>
      <c r="P92" s="22"/>
      <c r="Q92" s="22"/>
    </row>
    <row r="93" spans="1:17">
      <c r="A93" s="25" t="s">
        <v>439</v>
      </c>
      <c r="B93" s="22">
        <v>8</v>
      </c>
      <c r="C93" s="22">
        <v>4</v>
      </c>
      <c r="D93" s="22">
        <v>13</v>
      </c>
      <c r="E93" s="22">
        <v>11</v>
      </c>
      <c r="F93" s="22">
        <v>9</v>
      </c>
      <c r="G93" s="22">
        <v>14</v>
      </c>
      <c r="H93" s="22">
        <v>11</v>
      </c>
      <c r="I93" s="22">
        <v>9</v>
      </c>
      <c r="J93" s="22">
        <v>14</v>
      </c>
      <c r="K93" s="1">
        <f t="shared" si="2"/>
        <v>10</v>
      </c>
      <c r="L93" s="1">
        <f t="shared" si="2"/>
        <v>7.333333333333333</v>
      </c>
      <c r="M93" s="1">
        <f t="shared" si="2"/>
        <v>13.666666666666666</v>
      </c>
      <c r="N93" s="22"/>
      <c r="O93" s="22"/>
      <c r="P93" s="22"/>
      <c r="Q93" s="22"/>
    </row>
    <row r="94" spans="1:17">
      <c r="A94" s="25" t="s">
        <v>440</v>
      </c>
      <c r="B94" s="22">
        <v>10</v>
      </c>
      <c r="C94" s="22">
        <v>2</v>
      </c>
      <c r="D94" s="22">
        <v>13</v>
      </c>
      <c r="E94" s="22">
        <v>8</v>
      </c>
      <c r="F94" s="22">
        <v>6</v>
      </c>
      <c r="G94" s="22">
        <v>10</v>
      </c>
      <c r="H94" s="22">
        <v>8</v>
      </c>
      <c r="I94" s="22">
        <v>6</v>
      </c>
      <c r="J94" s="22">
        <v>10</v>
      </c>
      <c r="K94" s="1">
        <f t="shared" si="2"/>
        <v>8.6666666666666661</v>
      </c>
      <c r="L94" s="1">
        <f t="shared" si="2"/>
        <v>4.666666666666667</v>
      </c>
      <c r="M94" s="1">
        <f t="shared" si="2"/>
        <v>11</v>
      </c>
      <c r="N94" s="22"/>
      <c r="O94" s="22"/>
      <c r="P94" s="22"/>
      <c r="Q94" s="22"/>
    </row>
    <row r="95" spans="1:17">
      <c r="A95" s="25" t="s">
        <v>441</v>
      </c>
      <c r="B95" s="22">
        <v>12</v>
      </c>
      <c r="C95" s="22">
        <v>3</v>
      </c>
      <c r="D95" s="22">
        <v>17</v>
      </c>
      <c r="E95" s="22">
        <v>8</v>
      </c>
      <c r="F95" s="22">
        <v>3</v>
      </c>
      <c r="G95" s="22">
        <v>12</v>
      </c>
      <c r="H95" s="22">
        <v>8</v>
      </c>
      <c r="I95" s="22">
        <v>3</v>
      </c>
      <c r="J95" s="22">
        <v>12</v>
      </c>
      <c r="K95" s="1">
        <f t="shared" si="2"/>
        <v>9.3333333333333339</v>
      </c>
      <c r="L95" s="1">
        <f t="shared" si="2"/>
        <v>3</v>
      </c>
      <c r="M95" s="1">
        <f t="shared" si="2"/>
        <v>13.666666666666666</v>
      </c>
      <c r="N95" s="22"/>
      <c r="O95" s="22"/>
      <c r="P95" s="22"/>
      <c r="Q95" s="22"/>
    </row>
    <row r="96" spans="1:17">
      <c r="A96" s="25" t="s">
        <v>442</v>
      </c>
      <c r="B96" s="22">
        <v>13</v>
      </c>
      <c r="C96" s="22">
        <v>4</v>
      </c>
      <c r="D96" s="22">
        <v>21</v>
      </c>
      <c r="E96" s="22">
        <v>10</v>
      </c>
      <c r="F96" s="22">
        <v>7</v>
      </c>
      <c r="G96" s="22">
        <v>14</v>
      </c>
      <c r="H96" s="22">
        <v>10</v>
      </c>
      <c r="I96" s="22">
        <v>7</v>
      </c>
      <c r="J96" s="22">
        <v>14</v>
      </c>
      <c r="K96" s="1">
        <f t="shared" si="2"/>
        <v>11</v>
      </c>
      <c r="L96" s="1">
        <f t="shared" si="2"/>
        <v>6</v>
      </c>
      <c r="M96" s="1">
        <f t="shared" si="2"/>
        <v>16.333333333333332</v>
      </c>
      <c r="N96" s="22"/>
      <c r="O96" s="22"/>
      <c r="P96" s="22"/>
      <c r="Q96" s="22"/>
    </row>
    <row r="97" spans="1:17">
      <c r="A97" s="25" t="s">
        <v>443</v>
      </c>
      <c r="B97" s="22">
        <v>14</v>
      </c>
      <c r="C97" s="22">
        <v>6</v>
      </c>
      <c r="D97" s="22">
        <v>21</v>
      </c>
      <c r="E97" s="22">
        <v>10</v>
      </c>
      <c r="F97" s="22">
        <v>3</v>
      </c>
      <c r="G97" s="22">
        <v>17</v>
      </c>
      <c r="H97" s="22">
        <v>10</v>
      </c>
      <c r="I97" s="22">
        <v>3</v>
      </c>
      <c r="J97" s="22">
        <v>17</v>
      </c>
      <c r="K97" s="1">
        <f t="shared" si="2"/>
        <v>11.333333333333334</v>
      </c>
      <c r="L97" s="1">
        <f t="shared" si="2"/>
        <v>4</v>
      </c>
      <c r="M97" s="1">
        <f t="shared" si="2"/>
        <v>18.333333333333332</v>
      </c>
      <c r="N97" s="22"/>
      <c r="O97" s="22"/>
      <c r="P97" s="22"/>
      <c r="Q97" s="22"/>
    </row>
    <row r="98" spans="1:17">
      <c r="A98" s="25" t="s">
        <v>444</v>
      </c>
      <c r="B98" s="22">
        <v>15</v>
      </c>
      <c r="C98" s="22">
        <v>8</v>
      </c>
      <c r="D98" s="22">
        <v>20</v>
      </c>
      <c r="E98" s="22">
        <v>10</v>
      </c>
      <c r="F98" s="22">
        <v>5</v>
      </c>
      <c r="G98" s="22">
        <v>13</v>
      </c>
      <c r="H98" s="22">
        <v>10</v>
      </c>
      <c r="I98" s="22">
        <v>5</v>
      </c>
      <c r="J98" s="22">
        <v>13</v>
      </c>
      <c r="K98" s="1">
        <f t="shared" si="2"/>
        <v>11.666666666666666</v>
      </c>
      <c r="L98" s="1">
        <f t="shared" si="2"/>
        <v>6</v>
      </c>
      <c r="M98" s="1">
        <f t="shared" si="2"/>
        <v>15.333333333333334</v>
      </c>
      <c r="N98" s="22"/>
      <c r="O98" s="22"/>
      <c r="P98" s="22"/>
      <c r="Q98" s="22"/>
    </row>
    <row r="99" spans="1:17">
      <c r="A99" s="25" t="s">
        <v>445</v>
      </c>
      <c r="B99" s="22">
        <v>16</v>
      </c>
      <c r="C99" s="22">
        <v>8</v>
      </c>
      <c r="D99" s="22">
        <v>20</v>
      </c>
      <c r="E99" s="22">
        <v>12</v>
      </c>
      <c r="F99" s="22">
        <v>7</v>
      </c>
      <c r="G99" s="22">
        <v>16</v>
      </c>
      <c r="H99" s="22">
        <v>12</v>
      </c>
      <c r="I99" s="22">
        <v>7</v>
      </c>
      <c r="J99" s="22">
        <v>16</v>
      </c>
      <c r="K99" s="1">
        <f t="shared" si="2"/>
        <v>13.333333333333334</v>
      </c>
      <c r="L99" s="1">
        <f t="shared" si="2"/>
        <v>7.333333333333333</v>
      </c>
      <c r="M99" s="1">
        <f t="shared" si="2"/>
        <v>17.333333333333332</v>
      </c>
      <c r="N99" s="22"/>
      <c r="O99" s="22"/>
      <c r="P99" s="22"/>
      <c r="Q99" s="22"/>
    </row>
    <row r="100" spans="1:17">
      <c r="A100" s="25" t="s">
        <v>446</v>
      </c>
      <c r="B100" s="22">
        <v>16</v>
      </c>
      <c r="C100" s="22">
        <v>8</v>
      </c>
      <c r="D100" s="22">
        <v>20</v>
      </c>
      <c r="E100" s="22">
        <v>15</v>
      </c>
      <c r="F100" s="22">
        <v>11</v>
      </c>
      <c r="G100" s="22">
        <v>19</v>
      </c>
      <c r="H100" s="22">
        <v>15</v>
      </c>
      <c r="I100" s="22">
        <v>11</v>
      </c>
      <c r="J100" s="22">
        <v>19</v>
      </c>
      <c r="K100" s="1">
        <f t="shared" si="2"/>
        <v>15.333333333333334</v>
      </c>
      <c r="L100" s="1">
        <f t="shared" si="2"/>
        <v>10</v>
      </c>
      <c r="M100" s="1">
        <f t="shared" si="2"/>
        <v>19.333333333333332</v>
      </c>
      <c r="N100" s="22"/>
      <c r="O100" s="22"/>
      <c r="P100" s="22"/>
      <c r="Q100" s="22"/>
    </row>
    <row r="101" spans="1:17">
      <c r="A101" s="25" t="s">
        <v>447</v>
      </c>
      <c r="B101" s="22">
        <v>16</v>
      </c>
      <c r="C101" s="22">
        <v>9</v>
      </c>
      <c r="D101" s="22">
        <v>20</v>
      </c>
      <c r="E101" s="22">
        <v>14</v>
      </c>
      <c r="F101" s="22">
        <v>11</v>
      </c>
      <c r="G101" s="22">
        <v>17</v>
      </c>
      <c r="H101" s="22">
        <v>14</v>
      </c>
      <c r="I101" s="22">
        <v>11</v>
      </c>
      <c r="J101" s="22">
        <v>17</v>
      </c>
      <c r="K101" s="1">
        <f t="shared" si="2"/>
        <v>14.666666666666666</v>
      </c>
      <c r="L101" s="1">
        <f t="shared" si="2"/>
        <v>10.333333333333334</v>
      </c>
      <c r="M101" s="1">
        <f t="shared" si="2"/>
        <v>18</v>
      </c>
      <c r="N101" s="22"/>
      <c r="O101" s="22"/>
      <c r="P101" s="22"/>
      <c r="Q101" s="22"/>
    </row>
    <row r="102" spans="1:17">
      <c r="A102" s="25" t="s">
        <v>448</v>
      </c>
      <c r="B102" s="22">
        <v>17</v>
      </c>
      <c r="C102" s="22">
        <v>9</v>
      </c>
      <c r="D102" s="22">
        <v>21</v>
      </c>
      <c r="E102" s="22">
        <v>11</v>
      </c>
      <c r="F102" s="22">
        <v>5</v>
      </c>
      <c r="G102" s="22">
        <v>16</v>
      </c>
      <c r="H102" s="22">
        <v>11</v>
      </c>
      <c r="I102" s="22">
        <v>5</v>
      </c>
      <c r="J102" s="22">
        <v>16</v>
      </c>
      <c r="K102" s="1">
        <f t="shared" si="2"/>
        <v>13</v>
      </c>
      <c r="L102" s="1">
        <f t="shared" si="2"/>
        <v>6.333333333333333</v>
      </c>
      <c r="M102" s="1">
        <f t="shared" si="2"/>
        <v>17.666666666666668</v>
      </c>
      <c r="N102" s="22"/>
      <c r="O102" s="22"/>
      <c r="P102" s="22"/>
      <c r="Q102" s="22"/>
    </row>
    <row r="103" spans="1:17">
      <c r="A103" s="25" t="s">
        <v>449</v>
      </c>
      <c r="B103" s="22">
        <v>16</v>
      </c>
      <c r="C103" s="22">
        <v>8</v>
      </c>
      <c r="D103" s="22">
        <v>23</v>
      </c>
      <c r="E103" s="22">
        <v>11</v>
      </c>
      <c r="F103" s="22">
        <v>4</v>
      </c>
      <c r="G103" s="22">
        <v>16</v>
      </c>
      <c r="H103" s="22">
        <v>11</v>
      </c>
      <c r="I103" s="22">
        <v>4</v>
      </c>
      <c r="J103" s="22">
        <v>16</v>
      </c>
      <c r="K103" s="1">
        <f t="shared" si="2"/>
        <v>12.666666666666666</v>
      </c>
      <c r="L103" s="1">
        <f t="shared" si="2"/>
        <v>5.333333333333333</v>
      </c>
      <c r="M103" s="1">
        <f t="shared" si="2"/>
        <v>18.333333333333332</v>
      </c>
      <c r="N103" s="22"/>
      <c r="O103" s="22"/>
      <c r="P103" s="22"/>
      <c r="Q103" s="22"/>
    </row>
    <row r="104" spans="1:17">
      <c r="A104" s="25" t="s">
        <v>450</v>
      </c>
      <c r="B104" s="22">
        <v>17</v>
      </c>
      <c r="C104" s="22">
        <v>9</v>
      </c>
      <c r="D104" s="22">
        <v>22</v>
      </c>
      <c r="E104" s="22">
        <v>12</v>
      </c>
      <c r="F104" s="22">
        <v>5</v>
      </c>
      <c r="G104" s="22">
        <v>18</v>
      </c>
      <c r="H104" s="22">
        <v>12</v>
      </c>
      <c r="I104" s="22">
        <v>5</v>
      </c>
      <c r="J104" s="22">
        <v>18</v>
      </c>
      <c r="K104" s="1">
        <f t="shared" si="2"/>
        <v>13.666666666666666</v>
      </c>
      <c r="L104" s="1">
        <f t="shared" si="2"/>
        <v>6.333333333333333</v>
      </c>
      <c r="M104" s="1">
        <f t="shared" si="2"/>
        <v>19.333333333333332</v>
      </c>
      <c r="N104" s="22"/>
      <c r="O104" s="22"/>
      <c r="P104" s="22"/>
      <c r="Q104" s="22"/>
    </row>
    <row r="105" spans="1:17">
      <c r="A105" s="25" t="s">
        <v>451</v>
      </c>
      <c r="B105" s="22">
        <v>17</v>
      </c>
      <c r="C105" s="22">
        <v>10</v>
      </c>
      <c r="D105" s="22">
        <v>21</v>
      </c>
      <c r="E105" s="22">
        <v>13</v>
      </c>
      <c r="F105" s="22">
        <v>7</v>
      </c>
      <c r="G105" s="22">
        <v>20</v>
      </c>
      <c r="H105" s="22">
        <v>13</v>
      </c>
      <c r="I105" s="22">
        <v>7</v>
      </c>
      <c r="J105" s="22">
        <v>20</v>
      </c>
      <c r="K105" s="1">
        <f t="shared" si="2"/>
        <v>14.333333333333334</v>
      </c>
      <c r="L105" s="1">
        <f t="shared" si="2"/>
        <v>8</v>
      </c>
      <c r="M105" s="1">
        <f t="shared" si="2"/>
        <v>20.333333333333332</v>
      </c>
      <c r="N105" s="22"/>
      <c r="O105" s="22"/>
      <c r="P105" s="22"/>
      <c r="Q105" s="22"/>
    </row>
    <row r="106" spans="1:17">
      <c r="A106" s="25" t="s">
        <v>452</v>
      </c>
      <c r="B106" s="22">
        <v>13</v>
      </c>
      <c r="C106" s="22">
        <v>11</v>
      </c>
      <c r="D106" s="22">
        <v>16</v>
      </c>
      <c r="E106" s="22">
        <v>15</v>
      </c>
      <c r="F106" s="22">
        <v>8</v>
      </c>
      <c r="G106" s="22">
        <v>22</v>
      </c>
      <c r="H106" s="22">
        <v>15</v>
      </c>
      <c r="I106" s="22">
        <v>8</v>
      </c>
      <c r="J106" s="22">
        <v>22</v>
      </c>
      <c r="K106" s="1">
        <f t="shared" si="2"/>
        <v>14.333333333333334</v>
      </c>
      <c r="L106" s="1">
        <f t="shared" si="2"/>
        <v>9</v>
      </c>
      <c r="M106" s="1">
        <f t="shared" si="2"/>
        <v>20</v>
      </c>
      <c r="N106" s="22"/>
      <c r="O106" s="22"/>
      <c r="P106" s="22"/>
      <c r="Q106" s="22"/>
    </row>
    <row r="107" spans="1:17">
      <c r="A107" s="25" t="s">
        <v>453</v>
      </c>
      <c r="B107" s="22">
        <v>12</v>
      </c>
      <c r="C107" s="22">
        <v>6</v>
      </c>
      <c r="D107" s="22">
        <v>18</v>
      </c>
      <c r="E107" s="22">
        <v>16</v>
      </c>
      <c r="F107" s="22">
        <v>10</v>
      </c>
      <c r="G107" s="22">
        <v>23</v>
      </c>
      <c r="H107" s="22">
        <v>16</v>
      </c>
      <c r="I107" s="22">
        <v>10</v>
      </c>
      <c r="J107" s="22">
        <v>23</v>
      </c>
      <c r="K107" s="1">
        <f t="shared" si="2"/>
        <v>14.666666666666666</v>
      </c>
      <c r="L107" s="1">
        <f t="shared" si="2"/>
        <v>8.6666666666666661</v>
      </c>
      <c r="M107" s="1">
        <f t="shared" si="2"/>
        <v>21.333333333333332</v>
      </c>
      <c r="N107" s="22"/>
      <c r="O107" s="22"/>
      <c r="P107" s="22"/>
      <c r="Q107" s="22"/>
    </row>
    <row r="108" spans="1:17">
      <c r="A108" s="25" t="s">
        <v>454</v>
      </c>
      <c r="B108" s="22">
        <v>15</v>
      </c>
      <c r="C108" s="22">
        <v>7</v>
      </c>
      <c r="D108" s="22">
        <v>19</v>
      </c>
      <c r="E108" s="22">
        <v>17</v>
      </c>
      <c r="F108" s="22">
        <v>9</v>
      </c>
      <c r="G108" s="22">
        <v>23</v>
      </c>
      <c r="H108" s="22">
        <v>17</v>
      </c>
      <c r="I108" s="22">
        <v>9</v>
      </c>
      <c r="J108" s="22">
        <v>23</v>
      </c>
      <c r="K108" s="1">
        <f t="shared" si="2"/>
        <v>16.333333333333332</v>
      </c>
      <c r="L108" s="1">
        <f t="shared" si="2"/>
        <v>8.3333333333333339</v>
      </c>
      <c r="M108" s="1">
        <f t="shared" si="2"/>
        <v>21.666666666666668</v>
      </c>
      <c r="N108" s="22"/>
      <c r="O108" s="22"/>
      <c r="P108" s="22"/>
      <c r="Q108" s="22"/>
    </row>
    <row r="109" spans="1:17">
      <c r="A109" s="25" t="s">
        <v>455</v>
      </c>
      <c r="B109" s="22">
        <v>17</v>
      </c>
      <c r="C109" s="22">
        <v>9</v>
      </c>
      <c r="D109" s="22">
        <v>21</v>
      </c>
      <c r="E109" s="22">
        <v>14</v>
      </c>
      <c r="F109" s="22">
        <v>9</v>
      </c>
      <c r="G109" s="22">
        <v>18</v>
      </c>
      <c r="H109" s="22">
        <v>14</v>
      </c>
      <c r="I109" s="22">
        <v>9</v>
      </c>
      <c r="J109" s="22">
        <v>18</v>
      </c>
      <c r="K109" s="1">
        <f t="shared" si="2"/>
        <v>15</v>
      </c>
      <c r="L109" s="1">
        <f t="shared" si="2"/>
        <v>9</v>
      </c>
      <c r="M109" s="1">
        <f t="shared" si="2"/>
        <v>19</v>
      </c>
      <c r="N109" s="22"/>
      <c r="O109" s="22"/>
      <c r="P109" s="22"/>
      <c r="Q109" s="22"/>
    </row>
    <row r="110" spans="1:17">
      <c r="A110" s="25" t="s">
        <v>456</v>
      </c>
      <c r="B110" s="22">
        <v>16</v>
      </c>
      <c r="C110" s="22">
        <v>12</v>
      </c>
      <c r="D110" s="22">
        <v>21</v>
      </c>
      <c r="E110" s="22">
        <v>12</v>
      </c>
      <c r="F110" s="22">
        <v>6</v>
      </c>
      <c r="G110" s="22">
        <v>19</v>
      </c>
      <c r="H110" s="22">
        <v>12</v>
      </c>
      <c r="I110" s="22">
        <v>6</v>
      </c>
      <c r="J110" s="22">
        <v>19</v>
      </c>
      <c r="K110" s="1">
        <f t="shared" si="2"/>
        <v>13.333333333333334</v>
      </c>
      <c r="L110" s="1">
        <f t="shared" si="2"/>
        <v>8</v>
      </c>
      <c r="M110" s="1">
        <f t="shared" si="2"/>
        <v>19.666666666666668</v>
      </c>
      <c r="N110" s="22"/>
      <c r="O110" s="22"/>
      <c r="P110" s="22"/>
      <c r="Q110" s="22"/>
    </row>
    <row r="111" spans="1:17">
      <c r="A111" s="25" t="s">
        <v>457</v>
      </c>
      <c r="B111" s="22">
        <v>17</v>
      </c>
      <c r="C111" s="22">
        <v>14</v>
      </c>
      <c r="D111" s="22">
        <v>22</v>
      </c>
      <c r="E111" s="22">
        <v>13</v>
      </c>
      <c r="F111" s="22">
        <v>7</v>
      </c>
      <c r="G111" s="22">
        <v>18</v>
      </c>
      <c r="H111" s="22">
        <v>13</v>
      </c>
      <c r="I111" s="22">
        <v>7</v>
      </c>
      <c r="J111" s="22">
        <v>18</v>
      </c>
      <c r="K111" s="1">
        <f t="shared" si="2"/>
        <v>14.333333333333334</v>
      </c>
      <c r="L111" s="1">
        <f t="shared" si="2"/>
        <v>9.3333333333333339</v>
      </c>
      <c r="M111" s="1">
        <f t="shared" si="2"/>
        <v>19.333333333333332</v>
      </c>
      <c r="N111" s="22"/>
      <c r="O111" s="22"/>
      <c r="P111" s="22"/>
      <c r="Q111" s="22"/>
    </row>
    <row r="112" spans="1:17">
      <c r="A112" s="25" t="s">
        <v>458</v>
      </c>
      <c r="B112" s="22">
        <v>17</v>
      </c>
      <c r="C112" s="22">
        <v>14</v>
      </c>
      <c r="D112" s="22">
        <v>19</v>
      </c>
      <c r="E112" s="22">
        <v>15</v>
      </c>
      <c r="F112" s="22">
        <v>9</v>
      </c>
      <c r="G112" s="22">
        <v>20</v>
      </c>
      <c r="H112" s="22">
        <v>15</v>
      </c>
      <c r="I112" s="22">
        <v>9</v>
      </c>
      <c r="J112" s="22">
        <v>20</v>
      </c>
      <c r="K112" s="1">
        <f t="shared" si="2"/>
        <v>15.666666666666666</v>
      </c>
      <c r="L112" s="1">
        <f t="shared" si="2"/>
        <v>10.666666666666666</v>
      </c>
      <c r="M112" s="1">
        <f t="shared" si="2"/>
        <v>19.666666666666668</v>
      </c>
      <c r="N112" s="22"/>
      <c r="O112" s="22"/>
      <c r="P112" s="22"/>
      <c r="Q112" s="22"/>
    </row>
    <row r="113" spans="1:17">
      <c r="A113" s="25" t="s">
        <v>459</v>
      </c>
      <c r="B113" s="22">
        <v>17</v>
      </c>
      <c r="C113" s="22">
        <v>15</v>
      </c>
      <c r="D113" s="22">
        <v>20</v>
      </c>
      <c r="E113" s="22">
        <v>18</v>
      </c>
      <c r="F113" s="22">
        <v>14</v>
      </c>
      <c r="G113" s="22">
        <v>21</v>
      </c>
      <c r="H113" s="22">
        <v>18</v>
      </c>
      <c r="I113" s="22">
        <v>14</v>
      </c>
      <c r="J113" s="22">
        <v>21</v>
      </c>
      <c r="K113" s="1">
        <f t="shared" si="2"/>
        <v>17.666666666666668</v>
      </c>
      <c r="L113" s="1">
        <f t="shared" si="2"/>
        <v>14.333333333333334</v>
      </c>
      <c r="M113" s="1">
        <f t="shared" si="2"/>
        <v>20.666666666666668</v>
      </c>
      <c r="N113" s="22"/>
      <c r="O113" s="22"/>
      <c r="P113" s="22"/>
      <c r="Q113" s="22"/>
    </row>
    <row r="114" spans="1:17">
      <c r="A114" s="25" t="s">
        <v>460</v>
      </c>
      <c r="B114" s="22">
        <v>14</v>
      </c>
      <c r="C114" s="22">
        <v>12</v>
      </c>
      <c r="D114" s="22">
        <v>16</v>
      </c>
      <c r="E114" s="22">
        <v>14</v>
      </c>
      <c r="F114" s="22">
        <v>11</v>
      </c>
      <c r="G114" s="22">
        <v>18</v>
      </c>
      <c r="H114" s="22">
        <v>14</v>
      </c>
      <c r="I114" s="22">
        <v>11</v>
      </c>
      <c r="J114" s="22">
        <v>18</v>
      </c>
      <c r="K114" s="1">
        <f t="shared" si="2"/>
        <v>14</v>
      </c>
      <c r="L114" s="1">
        <f t="shared" si="2"/>
        <v>11.333333333333334</v>
      </c>
      <c r="M114" s="1">
        <f t="shared" si="2"/>
        <v>17.333333333333332</v>
      </c>
      <c r="N114" s="22"/>
      <c r="O114" s="22"/>
      <c r="P114" s="22"/>
      <c r="Q114" s="22"/>
    </row>
    <row r="115" spans="1:17">
      <c r="A115" s="25" t="s">
        <v>461</v>
      </c>
      <c r="B115" s="22">
        <v>16</v>
      </c>
      <c r="C115" s="22">
        <v>12</v>
      </c>
      <c r="D115" s="22">
        <v>19</v>
      </c>
      <c r="E115" s="22">
        <v>15</v>
      </c>
      <c r="F115" s="22">
        <v>10</v>
      </c>
      <c r="G115" s="22">
        <v>21</v>
      </c>
      <c r="H115" s="22">
        <v>15</v>
      </c>
      <c r="I115" s="22">
        <v>10</v>
      </c>
      <c r="J115" s="22">
        <v>21</v>
      </c>
      <c r="K115" s="1">
        <f t="shared" si="2"/>
        <v>15.333333333333334</v>
      </c>
      <c r="L115" s="1">
        <f t="shared" si="2"/>
        <v>10.666666666666666</v>
      </c>
      <c r="M115" s="1">
        <f t="shared" si="2"/>
        <v>20.333333333333332</v>
      </c>
      <c r="N115" s="22"/>
      <c r="O115" s="22"/>
      <c r="P115" s="22"/>
      <c r="Q115" s="22"/>
    </row>
    <row r="116" spans="1:17">
      <c r="A116" s="25" t="s">
        <v>462</v>
      </c>
      <c r="B116" s="22">
        <v>17</v>
      </c>
      <c r="C116" s="22">
        <v>10</v>
      </c>
      <c r="D116" s="22">
        <v>21</v>
      </c>
      <c r="E116" s="22">
        <v>16</v>
      </c>
      <c r="F116" s="22">
        <v>13</v>
      </c>
      <c r="G116" s="22">
        <v>19</v>
      </c>
      <c r="H116" s="22">
        <v>16</v>
      </c>
      <c r="I116" s="22">
        <v>13</v>
      </c>
      <c r="J116" s="22">
        <v>19</v>
      </c>
      <c r="K116" s="1">
        <f t="shared" si="2"/>
        <v>16.333333333333332</v>
      </c>
      <c r="L116" s="1">
        <f t="shared" si="2"/>
        <v>12</v>
      </c>
      <c r="M116" s="1">
        <f t="shared" si="2"/>
        <v>19.666666666666668</v>
      </c>
      <c r="N116" s="22"/>
      <c r="O116" s="22"/>
      <c r="P116" s="22"/>
      <c r="Q116" s="22"/>
    </row>
    <row r="117" spans="1:17">
      <c r="A117" s="25" t="s">
        <v>463</v>
      </c>
      <c r="B117" s="22">
        <v>17</v>
      </c>
      <c r="C117" s="22">
        <v>10</v>
      </c>
      <c r="D117" s="22">
        <v>21</v>
      </c>
      <c r="E117" s="22">
        <v>15</v>
      </c>
      <c r="F117" s="22">
        <v>13</v>
      </c>
      <c r="G117" s="22">
        <v>19</v>
      </c>
      <c r="H117" s="22">
        <v>15</v>
      </c>
      <c r="I117" s="22">
        <v>13</v>
      </c>
      <c r="J117" s="22">
        <v>19</v>
      </c>
      <c r="K117" s="1">
        <f t="shared" si="2"/>
        <v>15.666666666666666</v>
      </c>
      <c r="L117" s="1">
        <f t="shared" si="2"/>
        <v>12</v>
      </c>
      <c r="M117" s="1">
        <f t="shared" si="2"/>
        <v>19.666666666666668</v>
      </c>
      <c r="N117" s="22"/>
      <c r="O117" s="22"/>
      <c r="P117" s="22"/>
      <c r="Q117" s="22"/>
    </row>
    <row r="118" spans="1:17">
      <c r="A118" s="25" t="s">
        <v>464</v>
      </c>
      <c r="B118" s="22">
        <v>17</v>
      </c>
      <c r="C118" s="22">
        <v>10</v>
      </c>
      <c r="D118" s="22">
        <v>21</v>
      </c>
      <c r="E118" s="22">
        <v>16</v>
      </c>
      <c r="F118" s="22">
        <v>11</v>
      </c>
      <c r="G118" s="22">
        <v>21</v>
      </c>
      <c r="H118" s="22">
        <v>16</v>
      </c>
      <c r="I118" s="22">
        <v>11</v>
      </c>
      <c r="J118" s="22">
        <v>21</v>
      </c>
      <c r="K118" s="1">
        <f t="shared" si="2"/>
        <v>16.333333333333332</v>
      </c>
      <c r="L118" s="1">
        <f t="shared" si="2"/>
        <v>10.666666666666666</v>
      </c>
      <c r="M118" s="1">
        <f t="shared" si="2"/>
        <v>21</v>
      </c>
      <c r="N118" s="22"/>
      <c r="O118" s="22"/>
      <c r="P118" s="22"/>
      <c r="Q118" s="22"/>
    </row>
    <row r="119" spans="1:17">
      <c r="A119" s="25" t="s">
        <v>465</v>
      </c>
      <c r="B119" s="22">
        <v>16</v>
      </c>
      <c r="C119" s="22">
        <v>9</v>
      </c>
      <c r="D119" s="22">
        <v>21</v>
      </c>
      <c r="E119" s="22">
        <v>16</v>
      </c>
      <c r="F119" s="22">
        <v>8</v>
      </c>
      <c r="G119" s="22">
        <v>22</v>
      </c>
      <c r="H119" s="22">
        <v>16</v>
      </c>
      <c r="I119" s="22">
        <v>8</v>
      </c>
      <c r="J119" s="22">
        <v>22</v>
      </c>
      <c r="K119" s="1">
        <f t="shared" si="2"/>
        <v>16</v>
      </c>
      <c r="L119" s="1">
        <f t="shared" si="2"/>
        <v>8.3333333333333339</v>
      </c>
      <c r="M119" s="1">
        <f t="shared" si="2"/>
        <v>21.666666666666668</v>
      </c>
      <c r="N119" s="22"/>
      <c r="O119" s="22"/>
      <c r="P119" s="22"/>
      <c r="Q119" s="22"/>
    </row>
    <row r="120" spans="1:17">
      <c r="A120" s="25" t="s">
        <v>466</v>
      </c>
      <c r="B120" s="22">
        <v>17</v>
      </c>
      <c r="C120" s="22">
        <v>13</v>
      </c>
      <c r="D120" s="22">
        <v>21</v>
      </c>
      <c r="E120" s="22">
        <v>18</v>
      </c>
      <c r="F120" s="22">
        <v>10</v>
      </c>
      <c r="G120" s="22">
        <v>24</v>
      </c>
      <c r="H120" s="22">
        <v>18</v>
      </c>
      <c r="I120" s="22">
        <v>10</v>
      </c>
      <c r="J120" s="22">
        <v>24</v>
      </c>
      <c r="K120" s="1">
        <f t="shared" si="2"/>
        <v>17.666666666666668</v>
      </c>
      <c r="L120" s="1">
        <f t="shared" si="2"/>
        <v>11</v>
      </c>
      <c r="M120" s="1">
        <f t="shared" si="2"/>
        <v>23</v>
      </c>
      <c r="N120" s="22"/>
      <c r="O120" s="22"/>
      <c r="P120" s="22"/>
      <c r="Q120" s="22"/>
    </row>
    <row r="121" spans="1:17">
      <c r="A121" s="25" t="s">
        <v>467</v>
      </c>
      <c r="B121" s="22">
        <v>17</v>
      </c>
      <c r="C121" s="22">
        <v>14</v>
      </c>
      <c r="D121" s="22">
        <v>20</v>
      </c>
      <c r="E121" s="22">
        <v>17</v>
      </c>
      <c r="F121" s="22">
        <v>10</v>
      </c>
      <c r="G121" s="22">
        <v>23</v>
      </c>
      <c r="H121" s="22">
        <v>17</v>
      </c>
      <c r="I121" s="22">
        <v>10</v>
      </c>
      <c r="J121" s="22">
        <v>23</v>
      </c>
      <c r="K121" s="1">
        <f t="shared" si="2"/>
        <v>17</v>
      </c>
      <c r="L121" s="1">
        <f t="shared" si="2"/>
        <v>11.333333333333334</v>
      </c>
      <c r="M121" s="1">
        <f t="shared" si="2"/>
        <v>22</v>
      </c>
      <c r="N121" s="22"/>
      <c r="O121" s="22"/>
      <c r="P121" s="22"/>
      <c r="Q121" s="22"/>
    </row>
    <row r="122" spans="1:17">
      <c r="A122" s="25" t="s">
        <v>468</v>
      </c>
      <c r="B122" s="22">
        <v>18</v>
      </c>
      <c r="C122" s="22">
        <v>11</v>
      </c>
      <c r="D122" s="22">
        <v>21</v>
      </c>
      <c r="E122" s="22">
        <v>16</v>
      </c>
      <c r="F122" s="22">
        <v>10</v>
      </c>
      <c r="G122" s="22">
        <v>21</v>
      </c>
      <c r="H122" s="22">
        <v>16</v>
      </c>
      <c r="I122" s="22">
        <v>10</v>
      </c>
      <c r="J122" s="22">
        <v>21</v>
      </c>
      <c r="K122" s="1">
        <f t="shared" si="2"/>
        <v>16.666666666666668</v>
      </c>
      <c r="L122" s="1">
        <f t="shared" si="2"/>
        <v>10.333333333333334</v>
      </c>
      <c r="M122" s="1">
        <f t="shared" si="2"/>
        <v>21</v>
      </c>
      <c r="N122" s="22"/>
      <c r="O122" s="22"/>
      <c r="P122" s="22"/>
      <c r="Q122" s="22"/>
    </row>
    <row r="123" spans="1:17">
      <c r="A123" s="25" t="s">
        <v>469</v>
      </c>
      <c r="B123" s="22">
        <v>19</v>
      </c>
      <c r="C123" s="22">
        <v>16</v>
      </c>
      <c r="D123" s="22">
        <v>21</v>
      </c>
      <c r="E123" s="22">
        <v>15</v>
      </c>
      <c r="F123" s="22">
        <v>10</v>
      </c>
      <c r="G123" s="22">
        <v>20</v>
      </c>
      <c r="H123" s="22">
        <v>15</v>
      </c>
      <c r="I123" s="22">
        <v>10</v>
      </c>
      <c r="J123" s="22">
        <v>20</v>
      </c>
      <c r="K123" s="1">
        <f t="shared" si="2"/>
        <v>16.333333333333332</v>
      </c>
      <c r="L123" s="1">
        <f t="shared" si="2"/>
        <v>12</v>
      </c>
      <c r="M123" s="1">
        <f t="shared" si="2"/>
        <v>20.333333333333332</v>
      </c>
      <c r="N123" s="22"/>
      <c r="O123" s="22"/>
      <c r="P123" s="22"/>
      <c r="Q123" s="22"/>
    </row>
    <row r="124" spans="1:17">
      <c r="A124" s="25" t="s">
        <v>470</v>
      </c>
      <c r="B124" s="22">
        <v>19</v>
      </c>
      <c r="C124" s="22">
        <v>16</v>
      </c>
      <c r="D124" s="22">
        <v>24</v>
      </c>
      <c r="E124" s="22">
        <v>15</v>
      </c>
      <c r="F124" s="22">
        <v>9</v>
      </c>
      <c r="G124" s="22">
        <v>21</v>
      </c>
      <c r="H124" s="22">
        <v>15</v>
      </c>
      <c r="I124" s="22">
        <v>9</v>
      </c>
      <c r="J124" s="22">
        <v>21</v>
      </c>
      <c r="K124" s="1">
        <f t="shared" si="2"/>
        <v>16.333333333333332</v>
      </c>
      <c r="L124" s="1">
        <f t="shared" si="2"/>
        <v>11.333333333333334</v>
      </c>
      <c r="M124" s="1">
        <f t="shared" si="2"/>
        <v>22</v>
      </c>
      <c r="N124" s="22"/>
      <c r="O124" s="22"/>
      <c r="P124" s="22"/>
      <c r="Q124" s="22"/>
    </row>
    <row r="125" spans="1:17">
      <c r="A125" s="25" t="s">
        <v>471</v>
      </c>
      <c r="B125" s="22">
        <v>21</v>
      </c>
      <c r="C125" s="22">
        <v>14</v>
      </c>
      <c r="D125" s="22">
        <v>25</v>
      </c>
      <c r="E125" s="22">
        <v>16</v>
      </c>
      <c r="F125" s="22">
        <v>9</v>
      </c>
      <c r="G125" s="22">
        <v>22</v>
      </c>
      <c r="H125" s="22">
        <v>16</v>
      </c>
      <c r="I125" s="22">
        <v>9</v>
      </c>
      <c r="J125" s="22">
        <v>22</v>
      </c>
      <c r="K125" s="1">
        <f t="shared" si="2"/>
        <v>17.666666666666668</v>
      </c>
      <c r="L125" s="1">
        <f t="shared" si="2"/>
        <v>10.666666666666666</v>
      </c>
      <c r="M125" s="1">
        <f t="shared" si="2"/>
        <v>23</v>
      </c>
      <c r="N125" s="22"/>
      <c r="O125" s="22"/>
      <c r="P125" s="22"/>
      <c r="Q125" s="22"/>
    </row>
    <row r="126" spans="1:17">
      <c r="A126" s="25" t="s">
        <v>472</v>
      </c>
      <c r="B126" s="22">
        <v>19</v>
      </c>
      <c r="C126" s="22">
        <v>13</v>
      </c>
      <c r="D126" s="22">
        <v>23</v>
      </c>
      <c r="E126" s="22">
        <v>16</v>
      </c>
      <c r="F126" s="22">
        <v>12</v>
      </c>
      <c r="G126" s="22">
        <v>22</v>
      </c>
      <c r="H126" s="22">
        <v>16</v>
      </c>
      <c r="I126" s="22">
        <v>12</v>
      </c>
      <c r="J126" s="22">
        <v>22</v>
      </c>
      <c r="K126" s="1">
        <f t="shared" si="2"/>
        <v>17</v>
      </c>
      <c r="L126" s="1">
        <f t="shared" si="2"/>
        <v>12.333333333333334</v>
      </c>
      <c r="M126" s="1">
        <f t="shared" si="2"/>
        <v>22.333333333333332</v>
      </c>
      <c r="N126" s="22"/>
      <c r="O126" s="22"/>
      <c r="P126" s="22"/>
      <c r="Q126" s="22"/>
    </row>
    <row r="127" spans="1:17">
      <c r="A127" s="25" t="s">
        <v>473</v>
      </c>
      <c r="B127" s="22">
        <v>20</v>
      </c>
      <c r="C127" s="22">
        <v>14</v>
      </c>
      <c r="D127" s="22">
        <v>23</v>
      </c>
      <c r="E127" s="22">
        <v>16</v>
      </c>
      <c r="F127" s="22">
        <v>11</v>
      </c>
      <c r="G127" s="22">
        <v>21</v>
      </c>
      <c r="H127" s="22">
        <v>16</v>
      </c>
      <c r="I127" s="22">
        <v>11</v>
      </c>
      <c r="J127" s="22">
        <v>21</v>
      </c>
      <c r="K127" s="1">
        <f t="shared" si="2"/>
        <v>17.333333333333332</v>
      </c>
      <c r="L127" s="1">
        <f t="shared" si="2"/>
        <v>12</v>
      </c>
      <c r="M127" s="1">
        <f t="shared" si="2"/>
        <v>21.666666666666668</v>
      </c>
      <c r="N127" s="22"/>
      <c r="O127" s="22"/>
      <c r="P127" s="22"/>
      <c r="Q127" s="22"/>
    </row>
    <row r="128" spans="1:17">
      <c r="A128" s="25" t="s">
        <v>474</v>
      </c>
      <c r="B128" s="22">
        <v>21</v>
      </c>
      <c r="C128" s="22">
        <v>15</v>
      </c>
      <c r="D128" s="22">
        <v>24</v>
      </c>
      <c r="E128" s="22">
        <v>20</v>
      </c>
      <c r="F128" s="22">
        <v>14</v>
      </c>
      <c r="G128" s="22">
        <v>24</v>
      </c>
      <c r="H128" s="22">
        <v>20</v>
      </c>
      <c r="I128" s="22">
        <v>14</v>
      </c>
      <c r="J128" s="22">
        <v>24</v>
      </c>
      <c r="K128" s="1">
        <f t="shared" si="2"/>
        <v>20.333333333333332</v>
      </c>
      <c r="L128" s="1">
        <f t="shared" si="2"/>
        <v>14.333333333333334</v>
      </c>
      <c r="M128" s="1">
        <f t="shared" si="2"/>
        <v>24</v>
      </c>
      <c r="N128" s="22"/>
      <c r="O128" s="22"/>
      <c r="P128" s="22"/>
      <c r="Q128" s="22"/>
    </row>
    <row r="129" spans="1:17">
      <c r="A129" s="25" t="s">
        <v>475</v>
      </c>
      <c r="B129" s="22">
        <v>19</v>
      </c>
      <c r="C129" s="22">
        <v>14</v>
      </c>
      <c r="D129" s="22">
        <v>26</v>
      </c>
      <c r="E129" s="22">
        <v>17</v>
      </c>
      <c r="F129" s="22">
        <v>14</v>
      </c>
      <c r="G129" s="22">
        <v>21</v>
      </c>
      <c r="H129" s="22">
        <v>17</v>
      </c>
      <c r="I129" s="22">
        <v>14</v>
      </c>
      <c r="J129" s="22">
        <v>21</v>
      </c>
      <c r="K129" s="1">
        <f t="shared" si="2"/>
        <v>17.666666666666668</v>
      </c>
      <c r="L129" s="1">
        <f t="shared" si="2"/>
        <v>14</v>
      </c>
      <c r="M129" s="1">
        <f t="shared" si="2"/>
        <v>22.666666666666668</v>
      </c>
      <c r="N129" s="22"/>
      <c r="O129" s="22"/>
      <c r="P129" s="22"/>
      <c r="Q129" s="22"/>
    </row>
    <row r="130" spans="1:17">
      <c r="A130" s="25" t="s">
        <v>476</v>
      </c>
      <c r="B130" s="22">
        <v>20</v>
      </c>
      <c r="C130" s="22">
        <v>13</v>
      </c>
      <c r="D130" s="22">
        <v>24</v>
      </c>
      <c r="E130" s="22">
        <v>17</v>
      </c>
      <c r="F130" s="22">
        <v>13</v>
      </c>
      <c r="G130" s="22">
        <v>22</v>
      </c>
      <c r="H130" s="22">
        <v>17</v>
      </c>
      <c r="I130" s="22">
        <v>13</v>
      </c>
      <c r="J130" s="22">
        <v>22</v>
      </c>
      <c r="K130" s="1">
        <f t="shared" si="2"/>
        <v>18</v>
      </c>
      <c r="L130" s="1">
        <f t="shared" si="2"/>
        <v>13</v>
      </c>
      <c r="M130" s="1">
        <f t="shared" si="2"/>
        <v>22.666666666666668</v>
      </c>
      <c r="N130" s="22"/>
      <c r="O130" s="22"/>
      <c r="P130" s="22"/>
      <c r="Q130" s="22"/>
    </row>
    <row r="131" spans="1:17">
      <c r="A131" s="25" t="s">
        <v>477</v>
      </c>
      <c r="B131" s="22">
        <v>20</v>
      </c>
      <c r="C131" s="22">
        <v>13</v>
      </c>
      <c r="D131" s="22">
        <v>25</v>
      </c>
      <c r="E131" s="22">
        <v>18</v>
      </c>
      <c r="F131" s="22">
        <v>14</v>
      </c>
      <c r="G131" s="22">
        <v>22</v>
      </c>
      <c r="H131" s="22">
        <v>18</v>
      </c>
      <c r="I131" s="22">
        <v>14</v>
      </c>
      <c r="J131" s="22">
        <v>22</v>
      </c>
      <c r="K131" s="1">
        <f t="shared" ref="K131:M194" si="3">AVERAGE(B131,E131,H131)</f>
        <v>18.666666666666668</v>
      </c>
      <c r="L131" s="1">
        <f t="shared" si="3"/>
        <v>13.666666666666666</v>
      </c>
      <c r="M131" s="1">
        <f t="shared" si="3"/>
        <v>23</v>
      </c>
      <c r="N131" s="22"/>
      <c r="O131" s="22"/>
      <c r="P131" s="22"/>
      <c r="Q131" s="22"/>
    </row>
    <row r="132" spans="1:17">
      <c r="A132" s="25" t="s">
        <v>478</v>
      </c>
      <c r="B132" s="22">
        <v>21</v>
      </c>
      <c r="C132" s="22">
        <v>15</v>
      </c>
      <c r="D132" s="22">
        <v>26</v>
      </c>
      <c r="E132" s="22">
        <v>19</v>
      </c>
      <c r="F132" s="22">
        <v>12</v>
      </c>
      <c r="G132" s="22">
        <v>26</v>
      </c>
      <c r="H132" s="22">
        <v>19</v>
      </c>
      <c r="I132" s="22">
        <v>12</v>
      </c>
      <c r="J132" s="22">
        <v>26</v>
      </c>
      <c r="K132" s="1">
        <f t="shared" si="3"/>
        <v>19.666666666666668</v>
      </c>
      <c r="L132" s="1">
        <f t="shared" si="3"/>
        <v>13</v>
      </c>
      <c r="M132" s="1">
        <f t="shared" si="3"/>
        <v>26</v>
      </c>
      <c r="N132" s="22"/>
      <c r="O132" s="22"/>
      <c r="P132" s="22"/>
      <c r="Q132" s="22"/>
    </row>
    <row r="133" spans="1:17">
      <c r="A133" s="25" t="s">
        <v>479</v>
      </c>
      <c r="B133" s="22">
        <v>19</v>
      </c>
      <c r="C133" s="22">
        <v>14</v>
      </c>
      <c r="D133" s="22">
        <v>24</v>
      </c>
      <c r="E133" s="22">
        <v>20</v>
      </c>
      <c r="F133" s="22">
        <v>13</v>
      </c>
      <c r="G133" s="22">
        <v>25</v>
      </c>
      <c r="H133" s="22">
        <v>20</v>
      </c>
      <c r="I133" s="22">
        <v>13</v>
      </c>
      <c r="J133" s="22">
        <v>25</v>
      </c>
      <c r="K133" s="1">
        <f t="shared" si="3"/>
        <v>19.666666666666668</v>
      </c>
      <c r="L133" s="1">
        <f t="shared" si="3"/>
        <v>13.333333333333334</v>
      </c>
      <c r="M133" s="1">
        <f t="shared" si="3"/>
        <v>24.666666666666668</v>
      </c>
      <c r="N133" s="22"/>
      <c r="O133" s="22"/>
      <c r="P133" s="22"/>
      <c r="Q133" s="22"/>
    </row>
    <row r="134" spans="1:17">
      <c r="A134" s="25" t="s">
        <v>480</v>
      </c>
      <c r="B134" s="22">
        <v>20</v>
      </c>
      <c r="C134" s="22">
        <v>17</v>
      </c>
      <c r="D134" s="22">
        <v>24</v>
      </c>
      <c r="E134" s="22">
        <v>20</v>
      </c>
      <c r="F134" s="22">
        <v>14</v>
      </c>
      <c r="G134" s="22">
        <v>26</v>
      </c>
      <c r="H134" s="22">
        <v>20</v>
      </c>
      <c r="I134" s="22">
        <v>14</v>
      </c>
      <c r="J134" s="22">
        <v>26</v>
      </c>
      <c r="K134" s="1">
        <f t="shared" si="3"/>
        <v>20</v>
      </c>
      <c r="L134" s="1">
        <f t="shared" si="3"/>
        <v>15</v>
      </c>
      <c r="M134" s="1">
        <f t="shared" si="3"/>
        <v>25.333333333333332</v>
      </c>
      <c r="N134" s="22"/>
      <c r="O134" s="22"/>
      <c r="P134" s="22"/>
      <c r="Q134" s="22"/>
    </row>
    <row r="135" spans="1:17">
      <c r="A135" s="25" t="s">
        <v>481</v>
      </c>
      <c r="B135" s="22">
        <v>23</v>
      </c>
      <c r="C135" s="22">
        <v>16</v>
      </c>
      <c r="D135" s="22">
        <v>28</v>
      </c>
      <c r="E135" s="22">
        <v>21</v>
      </c>
      <c r="F135" s="22">
        <v>14</v>
      </c>
      <c r="G135" s="22">
        <v>27</v>
      </c>
      <c r="H135" s="22">
        <v>21</v>
      </c>
      <c r="I135" s="22">
        <v>14</v>
      </c>
      <c r="J135" s="22">
        <v>27</v>
      </c>
      <c r="K135" s="1">
        <f t="shared" si="3"/>
        <v>21.666666666666668</v>
      </c>
      <c r="L135" s="1">
        <f t="shared" si="3"/>
        <v>14.666666666666666</v>
      </c>
      <c r="M135" s="1">
        <f t="shared" si="3"/>
        <v>27.333333333333332</v>
      </c>
      <c r="N135" s="22"/>
      <c r="O135" s="22"/>
      <c r="P135" s="22"/>
      <c r="Q135" s="22"/>
    </row>
    <row r="136" spans="1:17">
      <c r="A136" s="25" t="s">
        <v>482</v>
      </c>
      <c r="B136" s="22">
        <v>24</v>
      </c>
      <c r="C136" s="22">
        <v>19</v>
      </c>
      <c r="D136" s="22">
        <v>28</v>
      </c>
      <c r="E136" s="22">
        <v>20</v>
      </c>
      <c r="F136" s="22">
        <v>13</v>
      </c>
      <c r="G136" s="22">
        <v>27</v>
      </c>
      <c r="H136" s="22">
        <v>20</v>
      </c>
      <c r="I136" s="22">
        <v>13</v>
      </c>
      <c r="J136" s="22">
        <v>27</v>
      </c>
      <c r="K136" s="1">
        <f t="shared" si="3"/>
        <v>21.333333333333332</v>
      </c>
      <c r="L136" s="1">
        <f t="shared" si="3"/>
        <v>15</v>
      </c>
      <c r="M136" s="1">
        <f t="shared" si="3"/>
        <v>27.333333333333332</v>
      </c>
      <c r="N136" s="22"/>
      <c r="O136" s="22"/>
      <c r="P136" s="22"/>
      <c r="Q136" s="22"/>
    </row>
    <row r="137" spans="1:17">
      <c r="A137" s="25" t="s">
        <v>483</v>
      </c>
      <c r="B137" s="22">
        <v>21</v>
      </c>
      <c r="C137" s="22">
        <v>18</v>
      </c>
      <c r="D137" s="22">
        <v>24</v>
      </c>
      <c r="E137" s="22">
        <v>20</v>
      </c>
      <c r="F137" s="22">
        <v>15</v>
      </c>
      <c r="G137" s="22">
        <v>24</v>
      </c>
      <c r="H137" s="22">
        <v>20</v>
      </c>
      <c r="I137" s="22">
        <v>15</v>
      </c>
      <c r="J137" s="22">
        <v>24</v>
      </c>
      <c r="K137" s="1">
        <f t="shared" si="3"/>
        <v>20.333333333333332</v>
      </c>
      <c r="L137" s="1">
        <f t="shared" si="3"/>
        <v>16</v>
      </c>
      <c r="M137" s="1">
        <f t="shared" si="3"/>
        <v>24</v>
      </c>
      <c r="N137" s="22"/>
      <c r="O137" s="22"/>
      <c r="P137" s="22"/>
      <c r="Q137" s="22"/>
    </row>
    <row r="138" spans="1:17">
      <c r="A138" s="25" t="s">
        <v>484</v>
      </c>
      <c r="B138" s="22">
        <v>25</v>
      </c>
      <c r="C138" s="22">
        <v>19</v>
      </c>
      <c r="D138" s="22">
        <v>32</v>
      </c>
      <c r="E138" s="22">
        <v>21</v>
      </c>
      <c r="F138" s="22">
        <v>15</v>
      </c>
      <c r="G138" s="22">
        <v>27</v>
      </c>
      <c r="H138" s="22">
        <v>21</v>
      </c>
      <c r="I138" s="22">
        <v>15</v>
      </c>
      <c r="J138" s="22">
        <v>27</v>
      </c>
      <c r="K138" s="1">
        <f t="shared" si="3"/>
        <v>22.333333333333332</v>
      </c>
      <c r="L138" s="1">
        <f t="shared" si="3"/>
        <v>16.333333333333332</v>
      </c>
      <c r="M138" s="1">
        <f t="shared" si="3"/>
        <v>28.666666666666668</v>
      </c>
      <c r="N138" s="22"/>
      <c r="O138" s="22"/>
      <c r="P138" s="22"/>
      <c r="Q138" s="22"/>
    </row>
    <row r="139" spans="1:17">
      <c r="A139" s="25" t="s">
        <v>485</v>
      </c>
      <c r="B139" s="22">
        <v>25</v>
      </c>
      <c r="C139" s="22">
        <v>20</v>
      </c>
      <c r="D139" s="22">
        <v>27</v>
      </c>
      <c r="E139" s="22">
        <v>22</v>
      </c>
      <c r="F139" s="22">
        <v>15</v>
      </c>
      <c r="G139" s="22">
        <v>28</v>
      </c>
      <c r="H139" s="22">
        <v>22</v>
      </c>
      <c r="I139" s="22">
        <v>15</v>
      </c>
      <c r="J139" s="22">
        <v>28</v>
      </c>
      <c r="K139" s="1">
        <f t="shared" si="3"/>
        <v>23</v>
      </c>
      <c r="L139" s="1">
        <f t="shared" si="3"/>
        <v>16.666666666666668</v>
      </c>
      <c r="M139" s="1">
        <f t="shared" si="3"/>
        <v>27.666666666666668</v>
      </c>
      <c r="N139" s="22"/>
      <c r="O139" s="22"/>
      <c r="P139" s="22"/>
      <c r="Q139" s="22"/>
    </row>
    <row r="140" spans="1:17">
      <c r="A140" s="25" t="s">
        <v>486</v>
      </c>
      <c r="B140" s="22">
        <v>25</v>
      </c>
      <c r="C140" s="22">
        <v>19</v>
      </c>
      <c r="D140" s="22">
        <v>29</v>
      </c>
      <c r="E140" s="22">
        <v>23</v>
      </c>
      <c r="F140" s="22">
        <v>15</v>
      </c>
      <c r="G140" s="22">
        <v>30</v>
      </c>
      <c r="H140" s="22">
        <v>23</v>
      </c>
      <c r="I140" s="22">
        <v>15</v>
      </c>
      <c r="J140" s="22">
        <v>30</v>
      </c>
      <c r="K140" s="1">
        <f t="shared" si="3"/>
        <v>23.666666666666668</v>
      </c>
      <c r="L140" s="1">
        <f t="shared" si="3"/>
        <v>16.333333333333332</v>
      </c>
      <c r="M140" s="1">
        <f t="shared" si="3"/>
        <v>29.666666666666668</v>
      </c>
      <c r="N140" s="22"/>
      <c r="O140" s="22"/>
      <c r="P140" s="22"/>
      <c r="Q140" s="22"/>
    </row>
    <row r="141" spans="1:17">
      <c r="A141" s="25" t="s">
        <v>487</v>
      </c>
      <c r="B141" s="22">
        <v>21</v>
      </c>
      <c r="C141" s="22">
        <v>18</v>
      </c>
      <c r="D141" s="22">
        <v>24</v>
      </c>
      <c r="E141" s="22">
        <v>22</v>
      </c>
      <c r="F141" s="22">
        <v>15</v>
      </c>
      <c r="G141" s="22">
        <v>27</v>
      </c>
      <c r="H141" s="22">
        <v>22</v>
      </c>
      <c r="I141" s="22">
        <v>15</v>
      </c>
      <c r="J141" s="22">
        <v>27</v>
      </c>
      <c r="K141" s="1">
        <f t="shared" si="3"/>
        <v>21.666666666666668</v>
      </c>
      <c r="L141" s="1">
        <f t="shared" si="3"/>
        <v>16</v>
      </c>
      <c r="M141" s="1">
        <f t="shared" si="3"/>
        <v>26</v>
      </c>
      <c r="N141" s="22"/>
      <c r="O141" s="22"/>
      <c r="P141" s="22"/>
      <c r="Q141" s="22"/>
    </row>
    <row r="142" spans="1:17">
      <c r="A142" s="25" t="s">
        <v>488</v>
      </c>
      <c r="B142" s="22">
        <v>19</v>
      </c>
      <c r="C142" s="22">
        <v>15</v>
      </c>
      <c r="D142" s="22">
        <v>25</v>
      </c>
      <c r="E142" s="22">
        <v>21</v>
      </c>
      <c r="F142" s="22">
        <v>15</v>
      </c>
      <c r="G142" s="22">
        <v>28</v>
      </c>
      <c r="H142" s="22">
        <v>21</v>
      </c>
      <c r="I142" s="22">
        <v>15</v>
      </c>
      <c r="J142" s="22">
        <v>28</v>
      </c>
      <c r="K142" s="1">
        <f t="shared" si="3"/>
        <v>20.333333333333332</v>
      </c>
      <c r="L142" s="1">
        <f t="shared" si="3"/>
        <v>15</v>
      </c>
      <c r="M142" s="1">
        <f t="shared" si="3"/>
        <v>27</v>
      </c>
      <c r="N142" s="22"/>
      <c r="O142" s="22"/>
      <c r="P142" s="22"/>
      <c r="Q142" s="22"/>
    </row>
    <row r="143" spans="1:17">
      <c r="A143" s="25" t="s">
        <v>489</v>
      </c>
      <c r="B143" s="22">
        <v>23</v>
      </c>
      <c r="C143" s="22">
        <v>16</v>
      </c>
      <c r="D143" s="22">
        <v>27</v>
      </c>
      <c r="E143" s="22">
        <v>21</v>
      </c>
      <c r="F143" s="22">
        <v>15</v>
      </c>
      <c r="G143" s="22">
        <v>27</v>
      </c>
      <c r="H143" s="22">
        <v>21</v>
      </c>
      <c r="I143" s="22">
        <v>15</v>
      </c>
      <c r="J143" s="22">
        <v>27</v>
      </c>
      <c r="K143" s="1">
        <f t="shared" si="3"/>
        <v>21.666666666666668</v>
      </c>
      <c r="L143" s="1">
        <f t="shared" si="3"/>
        <v>15.333333333333334</v>
      </c>
      <c r="M143" s="1">
        <f t="shared" si="3"/>
        <v>27</v>
      </c>
      <c r="N143" s="22"/>
      <c r="O143" s="22"/>
      <c r="P143" s="22"/>
      <c r="Q143" s="22"/>
    </row>
    <row r="144" spans="1:17">
      <c r="A144" s="25" t="s">
        <v>490</v>
      </c>
      <c r="B144" s="22">
        <v>23</v>
      </c>
      <c r="C144" s="22">
        <v>15</v>
      </c>
      <c r="D144" s="22">
        <v>29</v>
      </c>
      <c r="E144" s="22">
        <v>22</v>
      </c>
      <c r="F144" s="22">
        <v>17</v>
      </c>
      <c r="G144" s="22">
        <v>27</v>
      </c>
      <c r="H144" s="22">
        <v>22</v>
      </c>
      <c r="I144" s="22">
        <v>17</v>
      </c>
      <c r="J144" s="22">
        <v>27</v>
      </c>
      <c r="K144" s="1">
        <f t="shared" si="3"/>
        <v>22.333333333333332</v>
      </c>
      <c r="L144" s="1">
        <f t="shared" si="3"/>
        <v>16.333333333333332</v>
      </c>
      <c r="M144" s="1">
        <f t="shared" si="3"/>
        <v>27.666666666666668</v>
      </c>
      <c r="N144" s="22"/>
      <c r="O144" s="22"/>
      <c r="P144" s="22"/>
      <c r="Q144" s="22"/>
    </row>
    <row r="145" spans="1:17">
      <c r="A145" s="25" t="s">
        <v>491</v>
      </c>
      <c r="B145" s="22">
        <v>24</v>
      </c>
      <c r="C145" s="22">
        <v>17</v>
      </c>
      <c r="D145" s="22">
        <v>28</v>
      </c>
      <c r="E145" s="22">
        <v>22</v>
      </c>
      <c r="F145" s="22">
        <v>16</v>
      </c>
      <c r="G145" s="22">
        <v>28</v>
      </c>
      <c r="H145" s="22">
        <v>22</v>
      </c>
      <c r="I145" s="22">
        <v>16</v>
      </c>
      <c r="J145" s="22">
        <v>28</v>
      </c>
      <c r="K145" s="1">
        <f t="shared" si="3"/>
        <v>22.666666666666668</v>
      </c>
      <c r="L145" s="1">
        <f t="shared" si="3"/>
        <v>16.333333333333332</v>
      </c>
      <c r="M145" s="1">
        <f t="shared" si="3"/>
        <v>28</v>
      </c>
      <c r="N145" s="22"/>
      <c r="O145" s="22"/>
      <c r="P145" s="22"/>
      <c r="Q145" s="22"/>
    </row>
    <row r="146" spans="1:17">
      <c r="A146" s="25" t="s">
        <v>492</v>
      </c>
      <c r="B146" s="22">
        <v>22</v>
      </c>
      <c r="C146" s="22">
        <v>17</v>
      </c>
      <c r="D146" s="22">
        <v>27</v>
      </c>
      <c r="E146" s="22">
        <v>24</v>
      </c>
      <c r="F146" s="22">
        <v>15</v>
      </c>
      <c r="G146" s="22">
        <v>30</v>
      </c>
      <c r="H146" s="22">
        <v>24</v>
      </c>
      <c r="I146" s="22">
        <v>15</v>
      </c>
      <c r="J146" s="22">
        <v>30</v>
      </c>
      <c r="K146" s="1">
        <f t="shared" si="3"/>
        <v>23.333333333333332</v>
      </c>
      <c r="L146" s="1">
        <f t="shared" si="3"/>
        <v>15.666666666666666</v>
      </c>
      <c r="M146" s="1">
        <f t="shared" si="3"/>
        <v>29</v>
      </c>
      <c r="N146" s="22"/>
      <c r="O146" s="22"/>
      <c r="P146" s="22"/>
      <c r="Q146" s="22"/>
    </row>
    <row r="147" spans="1:17">
      <c r="A147" s="25" t="s">
        <v>493</v>
      </c>
      <c r="B147" s="22">
        <v>22</v>
      </c>
      <c r="C147" s="22">
        <v>16</v>
      </c>
      <c r="D147" s="22">
        <v>26</v>
      </c>
      <c r="E147" s="22">
        <v>25</v>
      </c>
      <c r="F147" s="22">
        <v>17</v>
      </c>
      <c r="G147" s="22">
        <v>30</v>
      </c>
      <c r="H147" s="22">
        <v>25</v>
      </c>
      <c r="I147" s="22">
        <v>17</v>
      </c>
      <c r="J147" s="22">
        <v>30</v>
      </c>
      <c r="K147" s="1">
        <f t="shared" si="3"/>
        <v>24</v>
      </c>
      <c r="L147" s="1">
        <f t="shared" si="3"/>
        <v>16.666666666666668</v>
      </c>
      <c r="M147" s="1">
        <f t="shared" si="3"/>
        <v>28.666666666666668</v>
      </c>
      <c r="N147" s="22"/>
      <c r="O147" s="22"/>
      <c r="P147" s="22"/>
      <c r="Q147" s="22"/>
    </row>
    <row r="148" spans="1:17">
      <c r="A148" s="25" t="s">
        <v>494</v>
      </c>
      <c r="B148" s="22">
        <v>21</v>
      </c>
      <c r="C148" s="22">
        <v>13</v>
      </c>
      <c r="D148" s="22">
        <v>26</v>
      </c>
      <c r="E148" s="22">
        <v>25</v>
      </c>
      <c r="F148" s="22">
        <v>19</v>
      </c>
      <c r="G148" s="22">
        <v>32</v>
      </c>
      <c r="H148" s="22">
        <v>25</v>
      </c>
      <c r="I148" s="22">
        <v>19</v>
      </c>
      <c r="J148" s="22">
        <v>32</v>
      </c>
      <c r="K148" s="1">
        <f t="shared" si="3"/>
        <v>23.666666666666668</v>
      </c>
      <c r="L148" s="1">
        <f t="shared" si="3"/>
        <v>17</v>
      </c>
      <c r="M148" s="1">
        <f t="shared" si="3"/>
        <v>30</v>
      </c>
      <c r="N148" s="22"/>
      <c r="O148" s="22"/>
      <c r="P148" s="22"/>
      <c r="Q148" s="22"/>
    </row>
    <row r="149" spans="1:17">
      <c r="A149" s="25" t="s">
        <v>495</v>
      </c>
      <c r="B149" s="22">
        <v>19</v>
      </c>
      <c r="C149" s="22">
        <v>12</v>
      </c>
      <c r="D149" s="22">
        <v>25</v>
      </c>
      <c r="E149" s="22">
        <v>27</v>
      </c>
      <c r="F149" s="22">
        <v>21</v>
      </c>
      <c r="G149" s="22">
        <v>33</v>
      </c>
      <c r="H149" s="22">
        <v>27</v>
      </c>
      <c r="I149" s="22">
        <v>21</v>
      </c>
      <c r="J149" s="22">
        <v>33</v>
      </c>
      <c r="K149" s="1">
        <f t="shared" si="3"/>
        <v>24.333333333333332</v>
      </c>
      <c r="L149" s="1">
        <f t="shared" si="3"/>
        <v>18</v>
      </c>
      <c r="M149" s="1">
        <f t="shared" si="3"/>
        <v>30.333333333333332</v>
      </c>
      <c r="N149" s="22"/>
      <c r="O149" s="22"/>
      <c r="P149" s="22"/>
      <c r="Q149" s="22"/>
    </row>
    <row r="150" spans="1:17">
      <c r="A150" s="25" t="s">
        <v>496</v>
      </c>
      <c r="B150" s="22">
        <v>19</v>
      </c>
      <c r="C150" s="22">
        <v>12</v>
      </c>
      <c r="D150" s="22">
        <v>25</v>
      </c>
      <c r="E150" s="22">
        <v>25</v>
      </c>
      <c r="F150" s="22">
        <v>20</v>
      </c>
      <c r="G150" s="22">
        <v>31</v>
      </c>
      <c r="H150" s="22">
        <v>25</v>
      </c>
      <c r="I150" s="22">
        <v>20</v>
      </c>
      <c r="J150" s="22">
        <v>31</v>
      </c>
      <c r="K150" s="1">
        <f t="shared" si="3"/>
        <v>23</v>
      </c>
      <c r="L150" s="1">
        <f t="shared" si="3"/>
        <v>17.333333333333332</v>
      </c>
      <c r="M150" s="1">
        <f t="shared" si="3"/>
        <v>29</v>
      </c>
      <c r="N150" s="22"/>
      <c r="O150" s="22"/>
      <c r="P150" s="22"/>
      <c r="Q150" s="22"/>
    </row>
    <row r="151" spans="1:17">
      <c r="A151" s="25" t="s">
        <v>497</v>
      </c>
      <c r="B151" s="22">
        <v>17</v>
      </c>
      <c r="C151" s="22">
        <v>13</v>
      </c>
      <c r="D151" s="22">
        <v>22</v>
      </c>
      <c r="E151" s="22">
        <v>23</v>
      </c>
      <c r="F151" s="22">
        <v>18</v>
      </c>
      <c r="G151" s="22">
        <v>26</v>
      </c>
      <c r="H151" s="22">
        <v>23</v>
      </c>
      <c r="I151" s="22">
        <v>18</v>
      </c>
      <c r="J151" s="22">
        <v>26</v>
      </c>
      <c r="K151" s="1">
        <f t="shared" si="3"/>
        <v>21</v>
      </c>
      <c r="L151" s="1">
        <f t="shared" si="3"/>
        <v>16.333333333333332</v>
      </c>
      <c r="M151" s="1">
        <f t="shared" si="3"/>
        <v>24.666666666666668</v>
      </c>
      <c r="N151" s="22"/>
      <c r="O151" s="22"/>
      <c r="P151" s="22"/>
      <c r="Q151" s="22"/>
    </row>
    <row r="152" spans="1:17">
      <c r="A152" s="25" t="s">
        <v>498</v>
      </c>
      <c r="B152" s="22">
        <v>16</v>
      </c>
      <c r="C152" s="22">
        <v>11</v>
      </c>
      <c r="D152" s="22">
        <v>20</v>
      </c>
      <c r="E152" s="22">
        <v>24</v>
      </c>
      <c r="F152" s="22">
        <v>20</v>
      </c>
      <c r="G152" s="22">
        <v>28</v>
      </c>
      <c r="H152" s="22">
        <v>24</v>
      </c>
      <c r="I152" s="22">
        <v>20</v>
      </c>
      <c r="J152" s="22">
        <v>28</v>
      </c>
      <c r="K152" s="1">
        <f t="shared" si="3"/>
        <v>21.333333333333332</v>
      </c>
      <c r="L152" s="1">
        <f t="shared" si="3"/>
        <v>17</v>
      </c>
      <c r="M152" s="1">
        <f t="shared" si="3"/>
        <v>25.333333333333332</v>
      </c>
      <c r="N152" s="22"/>
      <c r="O152" s="22"/>
      <c r="P152" s="22"/>
      <c r="Q152" s="22"/>
    </row>
    <row r="153" spans="1:17">
      <c r="A153" s="25" t="s">
        <v>499</v>
      </c>
      <c r="B153" s="22">
        <v>18</v>
      </c>
      <c r="C153" s="22">
        <v>11</v>
      </c>
      <c r="D153" s="22">
        <v>24</v>
      </c>
      <c r="E153" s="22">
        <v>24</v>
      </c>
      <c r="F153" s="22">
        <v>20</v>
      </c>
      <c r="G153" s="22">
        <v>29</v>
      </c>
      <c r="H153" s="22">
        <v>24</v>
      </c>
      <c r="I153" s="22">
        <v>20</v>
      </c>
      <c r="J153" s="22">
        <v>29</v>
      </c>
      <c r="K153" s="1">
        <f t="shared" si="3"/>
        <v>22</v>
      </c>
      <c r="L153" s="1">
        <f t="shared" si="3"/>
        <v>17</v>
      </c>
      <c r="M153" s="1">
        <f t="shared" si="3"/>
        <v>27.333333333333332</v>
      </c>
      <c r="N153" s="22"/>
      <c r="O153" s="22"/>
      <c r="P153" s="22"/>
      <c r="Q153" s="22"/>
    </row>
    <row r="154" spans="1:17">
      <c r="A154" s="25" t="s">
        <v>500</v>
      </c>
      <c r="B154" s="22">
        <v>20</v>
      </c>
      <c r="C154" s="22">
        <v>14</v>
      </c>
      <c r="D154" s="22">
        <v>24</v>
      </c>
      <c r="E154" s="22">
        <v>24</v>
      </c>
      <c r="F154" s="22">
        <v>17</v>
      </c>
      <c r="G154" s="22">
        <v>30</v>
      </c>
      <c r="H154" s="22">
        <v>24</v>
      </c>
      <c r="I154" s="22">
        <v>17</v>
      </c>
      <c r="J154" s="22">
        <v>30</v>
      </c>
      <c r="K154" s="1">
        <f t="shared" si="3"/>
        <v>22.666666666666668</v>
      </c>
      <c r="L154" s="1">
        <f t="shared" si="3"/>
        <v>16</v>
      </c>
      <c r="M154" s="1">
        <f t="shared" si="3"/>
        <v>28</v>
      </c>
      <c r="N154" s="22"/>
      <c r="O154" s="22"/>
      <c r="P154" s="22"/>
      <c r="Q154" s="22"/>
    </row>
    <row r="155" spans="1:17">
      <c r="A155" s="25" t="s">
        <v>501</v>
      </c>
      <c r="B155" s="22">
        <v>20</v>
      </c>
      <c r="C155" s="22">
        <v>15</v>
      </c>
      <c r="D155" s="22">
        <v>25</v>
      </c>
      <c r="E155" s="22">
        <v>25</v>
      </c>
      <c r="F155" s="22">
        <v>18</v>
      </c>
      <c r="G155" s="22">
        <v>34</v>
      </c>
      <c r="H155" s="22">
        <v>25</v>
      </c>
      <c r="I155" s="22">
        <v>18</v>
      </c>
      <c r="J155" s="22">
        <v>34</v>
      </c>
      <c r="K155" s="1">
        <f t="shared" si="3"/>
        <v>23.333333333333332</v>
      </c>
      <c r="L155" s="1">
        <f t="shared" si="3"/>
        <v>17</v>
      </c>
      <c r="M155" s="1">
        <f t="shared" si="3"/>
        <v>31</v>
      </c>
      <c r="N155" s="22"/>
      <c r="O155" s="22"/>
      <c r="P155" s="22"/>
      <c r="Q155" s="22"/>
    </row>
    <row r="156" spans="1:17">
      <c r="A156" s="25" t="s">
        <v>502</v>
      </c>
      <c r="B156" s="22">
        <v>21</v>
      </c>
      <c r="C156" s="22">
        <v>15</v>
      </c>
      <c r="D156" s="22">
        <v>26</v>
      </c>
      <c r="E156" s="22">
        <v>26</v>
      </c>
      <c r="F156" s="22">
        <v>19</v>
      </c>
      <c r="G156" s="22">
        <v>32</v>
      </c>
      <c r="H156" s="22">
        <v>26</v>
      </c>
      <c r="I156" s="22">
        <v>19</v>
      </c>
      <c r="J156" s="22">
        <v>32</v>
      </c>
      <c r="K156" s="1">
        <f t="shared" si="3"/>
        <v>24.333333333333332</v>
      </c>
      <c r="L156" s="1">
        <f t="shared" si="3"/>
        <v>17.666666666666668</v>
      </c>
      <c r="M156" s="1">
        <f t="shared" si="3"/>
        <v>30</v>
      </c>
      <c r="N156" s="22"/>
      <c r="O156" s="22"/>
      <c r="P156" s="22"/>
      <c r="Q156" s="22"/>
    </row>
    <row r="157" spans="1:17">
      <c r="A157" s="25" t="s">
        <v>503</v>
      </c>
      <c r="B157" s="22">
        <v>21</v>
      </c>
      <c r="C157" s="22">
        <v>18</v>
      </c>
      <c r="D157" s="22">
        <v>25</v>
      </c>
      <c r="E157" s="22">
        <v>28</v>
      </c>
      <c r="F157" s="22">
        <v>22</v>
      </c>
      <c r="G157" s="22">
        <v>34</v>
      </c>
      <c r="H157" s="22">
        <v>28</v>
      </c>
      <c r="I157" s="22">
        <v>22</v>
      </c>
      <c r="J157" s="22">
        <v>34</v>
      </c>
      <c r="K157" s="1">
        <f t="shared" si="3"/>
        <v>25.666666666666668</v>
      </c>
      <c r="L157" s="1">
        <f t="shared" si="3"/>
        <v>20.666666666666668</v>
      </c>
      <c r="M157" s="1">
        <f t="shared" si="3"/>
        <v>31</v>
      </c>
      <c r="N157" s="22"/>
      <c r="O157" s="22"/>
      <c r="P157" s="22"/>
      <c r="Q157" s="22"/>
    </row>
    <row r="158" spans="1:17">
      <c r="A158" s="25" t="s">
        <v>504</v>
      </c>
      <c r="B158" s="22">
        <v>20</v>
      </c>
      <c r="C158" s="22">
        <v>17</v>
      </c>
      <c r="D158" s="22">
        <v>22</v>
      </c>
      <c r="E158" s="22">
        <v>28</v>
      </c>
      <c r="F158" s="22">
        <v>21</v>
      </c>
      <c r="G158" s="22">
        <v>35</v>
      </c>
      <c r="H158" s="22">
        <v>28</v>
      </c>
      <c r="I158" s="22">
        <v>21</v>
      </c>
      <c r="J158" s="22">
        <v>35</v>
      </c>
      <c r="K158" s="1">
        <f t="shared" si="3"/>
        <v>25.333333333333332</v>
      </c>
      <c r="L158" s="1">
        <f t="shared" si="3"/>
        <v>19.666666666666668</v>
      </c>
      <c r="M158" s="1">
        <f t="shared" si="3"/>
        <v>30.666666666666668</v>
      </c>
      <c r="N158" s="22"/>
      <c r="O158" s="22"/>
      <c r="P158" s="22"/>
      <c r="Q158" s="22"/>
    </row>
    <row r="159" spans="1:17">
      <c r="A159" s="25" t="s">
        <v>505</v>
      </c>
      <c r="B159" s="22">
        <v>20</v>
      </c>
      <c r="C159" s="22">
        <v>14</v>
      </c>
      <c r="D159" s="22">
        <v>27</v>
      </c>
      <c r="E159" s="22">
        <v>27</v>
      </c>
      <c r="F159" s="22">
        <v>20</v>
      </c>
      <c r="G159" s="22">
        <v>33</v>
      </c>
      <c r="H159" s="22">
        <v>27</v>
      </c>
      <c r="I159" s="22">
        <v>20</v>
      </c>
      <c r="J159" s="22">
        <v>33</v>
      </c>
      <c r="K159" s="1">
        <f t="shared" si="3"/>
        <v>24.666666666666668</v>
      </c>
      <c r="L159" s="1">
        <f t="shared" si="3"/>
        <v>18</v>
      </c>
      <c r="M159" s="1">
        <f t="shared" si="3"/>
        <v>31</v>
      </c>
      <c r="N159" s="22"/>
      <c r="O159" s="22"/>
      <c r="P159" s="22"/>
      <c r="Q159" s="22"/>
    </row>
    <row r="160" spans="1:17">
      <c r="A160" s="25" t="s">
        <v>506</v>
      </c>
      <c r="B160" s="22">
        <v>21</v>
      </c>
      <c r="C160" s="22">
        <v>16</v>
      </c>
      <c r="D160" s="22">
        <v>26</v>
      </c>
      <c r="E160" s="22">
        <v>25</v>
      </c>
      <c r="F160" s="22">
        <v>19</v>
      </c>
      <c r="G160" s="22">
        <v>32</v>
      </c>
      <c r="H160" s="22">
        <v>25</v>
      </c>
      <c r="I160" s="22">
        <v>19</v>
      </c>
      <c r="J160" s="22">
        <v>32</v>
      </c>
      <c r="K160" s="1">
        <f t="shared" si="3"/>
        <v>23.666666666666668</v>
      </c>
      <c r="L160" s="1">
        <f t="shared" si="3"/>
        <v>18</v>
      </c>
      <c r="M160" s="1">
        <f t="shared" si="3"/>
        <v>30</v>
      </c>
      <c r="N160" s="22"/>
      <c r="O160" s="22"/>
      <c r="P160" s="22"/>
      <c r="Q160" s="22"/>
    </row>
    <row r="161" spans="1:17">
      <c r="A161" s="25" t="s">
        <v>507</v>
      </c>
      <c r="B161" s="22">
        <v>21</v>
      </c>
      <c r="C161" s="22">
        <v>19</v>
      </c>
      <c r="D161" s="22">
        <v>24</v>
      </c>
      <c r="E161" s="22">
        <v>24</v>
      </c>
      <c r="F161" s="22">
        <v>19</v>
      </c>
      <c r="G161" s="22">
        <v>30</v>
      </c>
      <c r="H161" s="22">
        <v>24</v>
      </c>
      <c r="I161" s="22">
        <v>19</v>
      </c>
      <c r="J161" s="22">
        <v>30</v>
      </c>
      <c r="K161" s="1">
        <f t="shared" si="3"/>
        <v>23</v>
      </c>
      <c r="L161" s="1">
        <f t="shared" si="3"/>
        <v>19</v>
      </c>
      <c r="M161" s="1">
        <f t="shared" si="3"/>
        <v>28</v>
      </c>
      <c r="N161" s="22"/>
      <c r="O161" s="22"/>
      <c r="P161" s="22"/>
      <c r="Q161" s="22"/>
    </row>
    <row r="162" spans="1:17">
      <c r="A162" s="25" t="s">
        <v>508</v>
      </c>
      <c r="B162" s="22">
        <v>20</v>
      </c>
      <c r="C162" s="22">
        <v>18</v>
      </c>
      <c r="D162" s="22">
        <v>23</v>
      </c>
      <c r="E162" s="22">
        <v>21</v>
      </c>
      <c r="F162" s="22">
        <v>18</v>
      </c>
      <c r="G162" s="22">
        <v>26</v>
      </c>
      <c r="H162" s="22">
        <v>21</v>
      </c>
      <c r="I162" s="22">
        <v>18</v>
      </c>
      <c r="J162" s="22">
        <v>26</v>
      </c>
      <c r="K162" s="1">
        <f t="shared" si="3"/>
        <v>20.666666666666668</v>
      </c>
      <c r="L162" s="1">
        <f t="shared" si="3"/>
        <v>18</v>
      </c>
      <c r="M162" s="1">
        <f t="shared" si="3"/>
        <v>25</v>
      </c>
      <c r="N162" s="22"/>
      <c r="O162" s="22"/>
      <c r="P162" s="22"/>
      <c r="Q162" s="22"/>
    </row>
    <row r="163" spans="1:17">
      <c r="A163" s="25" t="s">
        <v>509</v>
      </c>
      <c r="B163" s="22">
        <v>19</v>
      </c>
      <c r="C163" s="22">
        <v>16</v>
      </c>
      <c r="D163" s="22">
        <v>22</v>
      </c>
      <c r="E163" s="22">
        <v>23</v>
      </c>
      <c r="F163" s="22">
        <v>17</v>
      </c>
      <c r="G163" s="22">
        <v>29</v>
      </c>
      <c r="H163" s="22">
        <v>23</v>
      </c>
      <c r="I163" s="22">
        <v>17</v>
      </c>
      <c r="J163" s="22">
        <v>29</v>
      </c>
      <c r="K163" s="1">
        <f t="shared" si="3"/>
        <v>21.666666666666668</v>
      </c>
      <c r="L163" s="1">
        <f t="shared" si="3"/>
        <v>16.666666666666668</v>
      </c>
      <c r="M163" s="1">
        <f t="shared" si="3"/>
        <v>26.666666666666668</v>
      </c>
      <c r="N163" s="22"/>
      <c r="O163" s="22"/>
      <c r="P163" s="22"/>
      <c r="Q163" s="22"/>
    </row>
    <row r="164" spans="1:17">
      <c r="A164" s="25" t="s">
        <v>510</v>
      </c>
      <c r="B164" s="22">
        <v>17</v>
      </c>
      <c r="C164" s="22">
        <v>15</v>
      </c>
      <c r="D164" s="22">
        <v>20</v>
      </c>
      <c r="E164" s="22">
        <v>25</v>
      </c>
      <c r="F164" s="22">
        <v>17</v>
      </c>
      <c r="G164" s="22">
        <v>31</v>
      </c>
      <c r="H164" s="22">
        <v>25</v>
      </c>
      <c r="I164" s="22">
        <v>17</v>
      </c>
      <c r="J164" s="22">
        <v>31</v>
      </c>
      <c r="K164" s="1">
        <f t="shared" si="3"/>
        <v>22.333333333333332</v>
      </c>
      <c r="L164" s="1">
        <f t="shared" si="3"/>
        <v>16.333333333333332</v>
      </c>
      <c r="M164" s="1">
        <f t="shared" si="3"/>
        <v>27.333333333333332</v>
      </c>
      <c r="N164" s="22"/>
      <c r="O164" s="22"/>
      <c r="P164" s="22"/>
      <c r="Q164" s="22"/>
    </row>
    <row r="165" spans="1:17">
      <c r="A165" s="25" t="s">
        <v>511</v>
      </c>
      <c r="B165" s="22">
        <v>19</v>
      </c>
      <c r="C165" s="22">
        <v>12</v>
      </c>
      <c r="D165" s="22">
        <v>26</v>
      </c>
      <c r="E165" s="22">
        <v>26</v>
      </c>
      <c r="F165" s="22">
        <v>19</v>
      </c>
      <c r="G165" s="22">
        <v>33</v>
      </c>
      <c r="H165" s="22">
        <v>26</v>
      </c>
      <c r="I165" s="22">
        <v>19</v>
      </c>
      <c r="J165" s="22">
        <v>33</v>
      </c>
      <c r="K165" s="1">
        <f t="shared" si="3"/>
        <v>23.666666666666668</v>
      </c>
      <c r="L165" s="1">
        <f t="shared" si="3"/>
        <v>16.666666666666668</v>
      </c>
      <c r="M165" s="1">
        <f t="shared" si="3"/>
        <v>30.666666666666668</v>
      </c>
      <c r="N165" s="22"/>
      <c r="O165" s="22"/>
      <c r="P165" s="22"/>
      <c r="Q165" s="22"/>
    </row>
    <row r="166" spans="1:17">
      <c r="A166" s="25" t="s">
        <v>512</v>
      </c>
      <c r="B166" s="22">
        <v>20</v>
      </c>
      <c r="C166" s="22">
        <v>15</v>
      </c>
      <c r="D166" s="22">
        <v>28</v>
      </c>
      <c r="E166" s="22">
        <v>25</v>
      </c>
      <c r="F166" s="22">
        <v>19</v>
      </c>
      <c r="G166" s="22">
        <v>31</v>
      </c>
      <c r="H166" s="22">
        <v>25</v>
      </c>
      <c r="I166" s="22">
        <v>19</v>
      </c>
      <c r="J166" s="22">
        <v>31</v>
      </c>
      <c r="K166" s="1">
        <f t="shared" si="3"/>
        <v>23.333333333333332</v>
      </c>
      <c r="L166" s="1">
        <f t="shared" si="3"/>
        <v>17.666666666666668</v>
      </c>
      <c r="M166" s="1">
        <f t="shared" si="3"/>
        <v>30</v>
      </c>
      <c r="N166" s="22"/>
      <c r="O166" s="22"/>
      <c r="P166" s="22"/>
      <c r="Q166" s="22"/>
    </row>
    <row r="167" spans="1:17">
      <c r="A167" s="25" t="s">
        <v>513</v>
      </c>
      <c r="B167" s="22">
        <v>21</v>
      </c>
      <c r="C167" s="22">
        <v>19</v>
      </c>
      <c r="D167" s="22">
        <v>23</v>
      </c>
      <c r="E167" s="22">
        <v>25</v>
      </c>
      <c r="F167" s="22">
        <v>20</v>
      </c>
      <c r="G167" s="22">
        <v>31</v>
      </c>
      <c r="H167" s="22">
        <v>25</v>
      </c>
      <c r="I167" s="22">
        <v>20</v>
      </c>
      <c r="J167" s="22">
        <v>31</v>
      </c>
      <c r="K167" s="1">
        <f t="shared" si="3"/>
        <v>23.666666666666668</v>
      </c>
      <c r="L167" s="1">
        <f t="shared" si="3"/>
        <v>19.666666666666668</v>
      </c>
      <c r="M167" s="1">
        <f t="shared" si="3"/>
        <v>28.333333333333332</v>
      </c>
      <c r="N167" s="22"/>
      <c r="O167" s="22"/>
      <c r="P167" s="22"/>
      <c r="Q167" s="22"/>
    </row>
    <row r="168" spans="1:17">
      <c r="A168" s="25" t="s">
        <v>514</v>
      </c>
      <c r="B168" s="22">
        <v>23</v>
      </c>
      <c r="C168" s="22">
        <v>18</v>
      </c>
      <c r="D168" s="22">
        <v>26</v>
      </c>
      <c r="E168" s="22">
        <v>25</v>
      </c>
      <c r="F168" s="22">
        <v>19</v>
      </c>
      <c r="G168" s="22">
        <v>31</v>
      </c>
      <c r="H168" s="22">
        <v>25</v>
      </c>
      <c r="I168" s="22">
        <v>19</v>
      </c>
      <c r="J168" s="22">
        <v>31</v>
      </c>
      <c r="K168" s="1">
        <f t="shared" si="3"/>
        <v>24.333333333333332</v>
      </c>
      <c r="L168" s="1">
        <f t="shared" si="3"/>
        <v>18.666666666666668</v>
      </c>
      <c r="M168" s="1">
        <f t="shared" si="3"/>
        <v>29.333333333333332</v>
      </c>
      <c r="N168" s="22"/>
      <c r="O168" s="22"/>
      <c r="P168" s="22"/>
      <c r="Q168" s="22"/>
    </row>
    <row r="169" spans="1:17">
      <c r="A169" s="25" t="s">
        <v>515</v>
      </c>
      <c r="B169" s="22">
        <v>21</v>
      </c>
      <c r="C169" s="22">
        <v>16</v>
      </c>
      <c r="D169" s="22">
        <v>26</v>
      </c>
      <c r="E169" s="22">
        <v>27</v>
      </c>
      <c r="F169" s="22">
        <v>22</v>
      </c>
      <c r="G169" s="22">
        <v>33</v>
      </c>
      <c r="H169" s="22">
        <v>27</v>
      </c>
      <c r="I169" s="22">
        <v>22</v>
      </c>
      <c r="J169" s="22">
        <v>33</v>
      </c>
      <c r="K169" s="1">
        <f t="shared" si="3"/>
        <v>25</v>
      </c>
      <c r="L169" s="1">
        <f t="shared" si="3"/>
        <v>20</v>
      </c>
      <c r="M169" s="1">
        <f t="shared" si="3"/>
        <v>30.666666666666668</v>
      </c>
      <c r="N169" s="22"/>
      <c r="O169" s="22"/>
      <c r="P169" s="22"/>
      <c r="Q169" s="22"/>
    </row>
    <row r="170" spans="1:17">
      <c r="A170" s="25" t="s">
        <v>516</v>
      </c>
      <c r="B170" s="22">
        <v>21</v>
      </c>
      <c r="C170" s="22">
        <v>18</v>
      </c>
      <c r="D170" s="22">
        <v>24</v>
      </c>
      <c r="E170" s="22">
        <v>26</v>
      </c>
      <c r="F170" s="22">
        <v>20</v>
      </c>
      <c r="G170" s="22">
        <v>32</v>
      </c>
      <c r="H170" s="22">
        <v>26</v>
      </c>
      <c r="I170" s="22">
        <v>20</v>
      </c>
      <c r="J170" s="22">
        <v>32</v>
      </c>
      <c r="K170" s="1">
        <f t="shared" si="3"/>
        <v>24.333333333333332</v>
      </c>
      <c r="L170" s="1">
        <f t="shared" si="3"/>
        <v>19.333333333333332</v>
      </c>
      <c r="M170" s="1">
        <f t="shared" si="3"/>
        <v>29.333333333333332</v>
      </c>
      <c r="N170" s="22"/>
      <c r="O170" s="22"/>
      <c r="P170" s="22"/>
      <c r="Q170" s="22"/>
    </row>
    <row r="171" spans="1:17">
      <c r="A171" s="25" t="s">
        <v>517</v>
      </c>
      <c r="B171" s="22">
        <v>21</v>
      </c>
      <c r="C171" s="22">
        <v>17</v>
      </c>
      <c r="D171" s="22">
        <v>25</v>
      </c>
      <c r="E171" s="22">
        <v>26</v>
      </c>
      <c r="F171" s="22">
        <v>19</v>
      </c>
      <c r="G171" s="22">
        <v>33</v>
      </c>
      <c r="H171" s="22">
        <v>26</v>
      </c>
      <c r="I171" s="22">
        <v>19</v>
      </c>
      <c r="J171" s="22">
        <v>33</v>
      </c>
      <c r="K171" s="1">
        <f t="shared" si="3"/>
        <v>24.333333333333332</v>
      </c>
      <c r="L171" s="1">
        <f t="shared" si="3"/>
        <v>18.333333333333332</v>
      </c>
      <c r="M171" s="1">
        <f t="shared" si="3"/>
        <v>30.333333333333332</v>
      </c>
      <c r="N171" s="22"/>
      <c r="O171" s="22"/>
      <c r="P171" s="22"/>
      <c r="Q171" s="22"/>
    </row>
    <row r="172" spans="1:17">
      <c r="A172" s="25" t="s">
        <v>518</v>
      </c>
      <c r="B172" s="22">
        <v>21</v>
      </c>
      <c r="C172" s="22">
        <v>16</v>
      </c>
      <c r="D172" s="22">
        <v>26</v>
      </c>
      <c r="E172" s="22">
        <v>26</v>
      </c>
      <c r="F172" s="22">
        <v>20</v>
      </c>
      <c r="G172" s="22">
        <v>31</v>
      </c>
      <c r="H172" s="22">
        <v>26</v>
      </c>
      <c r="I172" s="22">
        <v>20</v>
      </c>
      <c r="J172" s="22">
        <v>31</v>
      </c>
      <c r="K172" s="1">
        <f t="shared" si="3"/>
        <v>24.333333333333332</v>
      </c>
      <c r="L172" s="1">
        <f t="shared" si="3"/>
        <v>18.666666666666668</v>
      </c>
      <c r="M172" s="1">
        <f t="shared" si="3"/>
        <v>29.333333333333332</v>
      </c>
      <c r="N172" s="22"/>
      <c r="O172" s="22"/>
      <c r="P172" s="22"/>
      <c r="Q172" s="22"/>
    </row>
    <row r="173" spans="1:17">
      <c r="A173" s="25" t="s">
        <v>519</v>
      </c>
      <c r="B173" s="22">
        <v>22</v>
      </c>
      <c r="C173" s="22">
        <v>15</v>
      </c>
      <c r="D173" s="22">
        <v>29</v>
      </c>
      <c r="E173" s="22">
        <v>26</v>
      </c>
      <c r="F173" s="22">
        <v>19</v>
      </c>
      <c r="G173" s="22">
        <v>31</v>
      </c>
      <c r="H173" s="22">
        <v>26</v>
      </c>
      <c r="I173" s="22">
        <v>19</v>
      </c>
      <c r="J173" s="22">
        <v>31</v>
      </c>
      <c r="K173" s="1">
        <f t="shared" si="3"/>
        <v>24.666666666666668</v>
      </c>
      <c r="L173" s="1">
        <f t="shared" si="3"/>
        <v>17.666666666666668</v>
      </c>
      <c r="M173" s="1">
        <f t="shared" si="3"/>
        <v>30.333333333333332</v>
      </c>
      <c r="N173" s="22"/>
      <c r="O173" s="22"/>
      <c r="P173" s="22"/>
      <c r="Q173" s="22"/>
    </row>
    <row r="174" spans="1:17">
      <c r="A174" s="25" t="s">
        <v>520</v>
      </c>
      <c r="B174" s="22">
        <v>22</v>
      </c>
      <c r="C174" s="22">
        <v>16</v>
      </c>
      <c r="D174" s="22">
        <v>28</v>
      </c>
      <c r="E174" s="22">
        <v>26</v>
      </c>
      <c r="F174" s="22">
        <v>19</v>
      </c>
      <c r="G174" s="22">
        <v>32</v>
      </c>
      <c r="H174" s="22">
        <v>26</v>
      </c>
      <c r="I174" s="22">
        <v>19</v>
      </c>
      <c r="J174" s="22">
        <v>32</v>
      </c>
      <c r="K174" s="1">
        <f t="shared" si="3"/>
        <v>24.666666666666668</v>
      </c>
      <c r="L174" s="1">
        <f t="shared" si="3"/>
        <v>18</v>
      </c>
      <c r="M174" s="1">
        <f t="shared" si="3"/>
        <v>30.666666666666668</v>
      </c>
      <c r="N174" s="22"/>
      <c r="O174" s="22"/>
      <c r="P174" s="22"/>
      <c r="Q174" s="22"/>
    </row>
    <row r="175" spans="1:17">
      <c r="A175" s="25" t="s">
        <v>521</v>
      </c>
      <c r="B175" s="22">
        <v>24</v>
      </c>
      <c r="C175" s="22">
        <v>17</v>
      </c>
      <c r="D175" s="22">
        <v>30</v>
      </c>
      <c r="E175" s="22">
        <v>29</v>
      </c>
      <c r="F175" s="22">
        <v>23</v>
      </c>
      <c r="G175" s="22">
        <v>33</v>
      </c>
      <c r="H175" s="22">
        <v>29</v>
      </c>
      <c r="I175" s="22">
        <v>23</v>
      </c>
      <c r="J175" s="22">
        <v>33</v>
      </c>
      <c r="K175" s="1">
        <f t="shared" si="3"/>
        <v>27.333333333333332</v>
      </c>
      <c r="L175" s="1">
        <f t="shared" si="3"/>
        <v>21</v>
      </c>
      <c r="M175" s="1">
        <f t="shared" si="3"/>
        <v>32</v>
      </c>
      <c r="N175" s="22"/>
      <c r="O175" s="22"/>
      <c r="P175" s="22"/>
      <c r="Q175" s="22"/>
    </row>
    <row r="176" spans="1:17">
      <c r="A176" s="25" t="s">
        <v>522</v>
      </c>
      <c r="B176" s="22">
        <v>27</v>
      </c>
      <c r="C176" s="22">
        <v>20</v>
      </c>
      <c r="D176" s="22">
        <v>33</v>
      </c>
      <c r="E176" s="22">
        <v>26</v>
      </c>
      <c r="F176" s="22">
        <v>22</v>
      </c>
      <c r="G176" s="22">
        <v>33</v>
      </c>
      <c r="H176" s="22">
        <v>26</v>
      </c>
      <c r="I176" s="22">
        <v>22</v>
      </c>
      <c r="J176" s="22">
        <v>33</v>
      </c>
      <c r="K176" s="1">
        <f t="shared" si="3"/>
        <v>26.333333333333332</v>
      </c>
      <c r="L176" s="1">
        <f t="shared" si="3"/>
        <v>21.333333333333332</v>
      </c>
      <c r="M176" s="1">
        <f t="shared" si="3"/>
        <v>33</v>
      </c>
      <c r="N176" s="22"/>
      <c r="O176" s="22"/>
      <c r="P176" s="22"/>
      <c r="Q176" s="22"/>
    </row>
    <row r="177" spans="1:17">
      <c r="A177" s="25" t="s">
        <v>523</v>
      </c>
      <c r="B177" s="22">
        <v>25</v>
      </c>
      <c r="C177" s="22">
        <v>19</v>
      </c>
      <c r="D177" s="22">
        <v>31</v>
      </c>
      <c r="E177" s="22">
        <v>26</v>
      </c>
      <c r="F177" s="22">
        <v>21</v>
      </c>
      <c r="G177" s="22">
        <v>31</v>
      </c>
      <c r="H177" s="22">
        <v>26</v>
      </c>
      <c r="I177" s="22">
        <v>21</v>
      </c>
      <c r="J177" s="22">
        <v>31</v>
      </c>
      <c r="K177" s="1">
        <f t="shared" si="3"/>
        <v>25.666666666666668</v>
      </c>
      <c r="L177" s="1">
        <f t="shared" si="3"/>
        <v>20.333333333333332</v>
      </c>
      <c r="M177" s="1">
        <f t="shared" si="3"/>
        <v>31</v>
      </c>
      <c r="N177" s="22"/>
      <c r="O177" s="22"/>
      <c r="P177" s="22"/>
      <c r="Q177" s="22"/>
    </row>
    <row r="178" spans="1:17">
      <c r="A178" s="25" t="s">
        <v>524</v>
      </c>
      <c r="B178" s="22">
        <v>25</v>
      </c>
      <c r="C178" s="22">
        <v>19</v>
      </c>
      <c r="D178" s="22">
        <v>30</v>
      </c>
      <c r="E178" s="22">
        <v>27</v>
      </c>
      <c r="F178" s="22">
        <v>23</v>
      </c>
      <c r="G178" s="22">
        <v>32</v>
      </c>
      <c r="H178" s="22">
        <v>27</v>
      </c>
      <c r="I178" s="22">
        <v>23</v>
      </c>
      <c r="J178" s="22">
        <v>32</v>
      </c>
      <c r="K178" s="1">
        <f t="shared" si="3"/>
        <v>26.333333333333332</v>
      </c>
      <c r="L178" s="1">
        <f t="shared" si="3"/>
        <v>21.666666666666668</v>
      </c>
      <c r="M178" s="1">
        <f t="shared" si="3"/>
        <v>31.333333333333332</v>
      </c>
      <c r="N178" s="22"/>
      <c r="O178" s="22"/>
      <c r="P178" s="22"/>
      <c r="Q178" s="22"/>
    </row>
    <row r="179" spans="1:17">
      <c r="A179" s="25" t="s">
        <v>525</v>
      </c>
      <c r="B179" s="22">
        <v>25</v>
      </c>
      <c r="C179" s="22">
        <v>20</v>
      </c>
      <c r="D179" s="22">
        <v>30</v>
      </c>
      <c r="E179" s="22">
        <v>27</v>
      </c>
      <c r="F179" s="22">
        <v>20</v>
      </c>
      <c r="G179" s="22">
        <v>34</v>
      </c>
      <c r="H179" s="22">
        <v>27</v>
      </c>
      <c r="I179" s="22">
        <v>20</v>
      </c>
      <c r="J179" s="22">
        <v>34</v>
      </c>
      <c r="K179" s="1">
        <f t="shared" si="3"/>
        <v>26.333333333333332</v>
      </c>
      <c r="L179" s="1">
        <f t="shared" si="3"/>
        <v>20</v>
      </c>
      <c r="M179" s="1">
        <f t="shared" si="3"/>
        <v>32.666666666666664</v>
      </c>
      <c r="N179" s="22"/>
      <c r="O179" s="22"/>
      <c r="P179" s="22"/>
      <c r="Q179" s="22"/>
    </row>
    <row r="180" spans="1:17">
      <c r="A180" s="25" t="s">
        <v>526</v>
      </c>
      <c r="B180" s="22">
        <v>26</v>
      </c>
      <c r="C180" s="22">
        <v>18</v>
      </c>
      <c r="D180" s="22">
        <v>33</v>
      </c>
      <c r="E180" s="22">
        <v>31</v>
      </c>
      <c r="F180" s="22">
        <v>22</v>
      </c>
      <c r="G180" s="22">
        <v>39</v>
      </c>
      <c r="H180" s="22">
        <v>31</v>
      </c>
      <c r="I180" s="22">
        <v>22</v>
      </c>
      <c r="J180" s="22">
        <v>39</v>
      </c>
      <c r="K180" s="1">
        <f t="shared" si="3"/>
        <v>29.333333333333332</v>
      </c>
      <c r="L180" s="1">
        <f t="shared" si="3"/>
        <v>20.666666666666668</v>
      </c>
      <c r="M180" s="1">
        <f t="shared" si="3"/>
        <v>37</v>
      </c>
      <c r="N180" s="22"/>
      <c r="O180" s="22"/>
      <c r="P180" s="22"/>
      <c r="Q180" s="22"/>
    </row>
    <row r="181" spans="1:17">
      <c r="A181" s="25" t="s">
        <v>527</v>
      </c>
      <c r="B181" s="22">
        <v>26</v>
      </c>
      <c r="C181" s="22">
        <v>19</v>
      </c>
      <c r="D181" s="22">
        <v>33</v>
      </c>
      <c r="E181" s="22">
        <v>30</v>
      </c>
      <c r="F181" s="22">
        <v>25</v>
      </c>
      <c r="G181" s="22">
        <v>39</v>
      </c>
      <c r="H181" s="22">
        <v>30</v>
      </c>
      <c r="I181" s="22">
        <v>25</v>
      </c>
      <c r="J181" s="22">
        <v>39</v>
      </c>
      <c r="K181" s="1">
        <f t="shared" si="3"/>
        <v>28.666666666666668</v>
      </c>
      <c r="L181" s="1">
        <f t="shared" si="3"/>
        <v>23</v>
      </c>
      <c r="M181" s="1">
        <f t="shared" si="3"/>
        <v>37</v>
      </c>
      <c r="N181" s="22"/>
      <c r="O181" s="22"/>
      <c r="P181" s="22"/>
      <c r="Q181" s="22"/>
    </row>
    <row r="182" spans="1:17">
      <c r="A182" s="25" t="s">
        <v>528</v>
      </c>
      <c r="B182" s="22">
        <v>26</v>
      </c>
      <c r="C182" s="22">
        <v>21</v>
      </c>
      <c r="D182" s="22">
        <v>30</v>
      </c>
      <c r="E182" s="22">
        <v>26</v>
      </c>
      <c r="F182" s="22">
        <v>22</v>
      </c>
      <c r="G182" s="22">
        <v>32</v>
      </c>
      <c r="H182" s="22">
        <v>26</v>
      </c>
      <c r="I182" s="22">
        <v>22</v>
      </c>
      <c r="J182" s="22">
        <v>32</v>
      </c>
      <c r="K182" s="1">
        <f t="shared" si="3"/>
        <v>26</v>
      </c>
      <c r="L182" s="1">
        <f t="shared" si="3"/>
        <v>21.666666666666668</v>
      </c>
      <c r="M182" s="1">
        <f t="shared" si="3"/>
        <v>31.333333333333332</v>
      </c>
      <c r="N182" s="22"/>
      <c r="O182" s="22"/>
      <c r="P182" s="22"/>
      <c r="Q182" s="22"/>
    </row>
    <row r="183" spans="1:17">
      <c r="A183" s="25" t="s">
        <v>529</v>
      </c>
      <c r="B183" s="22">
        <v>26</v>
      </c>
      <c r="C183" s="22">
        <v>22</v>
      </c>
      <c r="D183" s="22">
        <v>30</v>
      </c>
      <c r="E183" s="22">
        <v>27</v>
      </c>
      <c r="F183" s="22">
        <v>20</v>
      </c>
      <c r="G183" s="22">
        <v>33</v>
      </c>
      <c r="H183" s="22">
        <v>27</v>
      </c>
      <c r="I183" s="22">
        <v>20</v>
      </c>
      <c r="J183" s="22">
        <v>33</v>
      </c>
      <c r="K183" s="1">
        <f t="shared" si="3"/>
        <v>26.666666666666668</v>
      </c>
      <c r="L183" s="1">
        <f t="shared" si="3"/>
        <v>20.666666666666668</v>
      </c>
      <c r="M183" s="1">
        <f t="shared" si="3"/>
        <v>32</v>
      </c>
      <c r="N183" s="22"/>
      <c r="O183" s="22"/>
      <c r="P183" s="22"/>
      <c r="Q183" s="22"/>
    </row>
    <row r="184" spans="1:17">
      <c r="A184" s="25" t="s">
        <v>530</v>
      </c>
      <c r="B184" s="22">
        <v>27</v>
      </c>
      <c r="C184" s="22">
        <v>21</v>
      </c>
      <c r="D184" s="22">
        <v>32</v>
      </c>
      <c r="E184" s="22">
        <v>28</v>
      </c>
      <c r="F184" s="22">
        <v>21</v>
      </c>
      <c r="G184" s="22">
        <v>34</v>
      </c>
      <c r="H184" s="22">
        <v>28</v>
      </c>
      <c r="I184" s="22">
        <v>21</v>
      </c>
      <c r="J184" s="22">
        <v>34</v>
      </c>
      <c r="K184" s="1">
        <f t="shared" si="3"/>
        <v>27.666666666666668</v>
      </c>
      <c r="L184" s="1">
        <f t="shared" si="3"/>
        <v>21</v>
      </c>
      <c r="M184" s="1">
        <f t="shared" si="3"/>
        <v>33.333333333333336</v>
      </c>
      <c r="N184" s="22"/>
      <c r="O184" s="22"/>
      <c r="P184" s="22"/>
      <c r="Q184" s="22"/>
    </row>
    <row r="185" spans="1:17">
      <c r="A185" s="25" t="s">
        <v>531</v>
      </c>
      <c r="B185" s="22">
        <v>27</v>
      </c>
      <c r="C185" s="22">
        <v>22</v>
      </c>
      <c r="D185" s="22">
        <v>32</v>
      </c>
      <c r="E185" s="22">
        <v>29</v>
      </c>
      <c r="F185" s="22">
        <v>21</v>
      </c>
      <c r="G185" s="22">
        <v>35</v>
      </c>
      <c r="H185" s="22">
        <v>29</v>
      </c>
      <c r="I185" s="22">
        <v>21</v>
      </c>
      <c r="J185" s="22">
        <v>35</v>
      </c>
      <c r="K185" s="1">
        <f t="shared" si="3"/>
        <v>28.333333333333332</v>
      </c>
      <c r="L185" s="1">
        <f t="shared" si="3"/>
        <v>21.333333333333332</v>
      </c>
      <c r="M185" s="1">
        <f t="shared" si="3"/>
        <v>34</v>
      </c>
      <c r="N185" s="22"/>
      <c r="O185" s="22"/>
      <c r="P185" s="22"/>
      <c r="Q185" s="22"/>
    </row>
    <row r="186" spans="1:17">
      <c r="A186" s="25" t="s">
        <v>532</v>
      </c>
      <c r="B186" s="22">
        <v>26</v>
      </c>
      <c r="C186" s="22">
        <v>22</v>
      </c>
      <c r="D186" s="22">
        <v>31</v>
      </c>
      <c r="E186" s="22">
        <v>30</v>
      </c>
      <c r="F186" s="22">
        <v>23</v>
      </c>
      <c r="G186" s="22">
        <v>36</v>
      </c>
      <c r="H186" s="22">
        <v>30</v>
      </c>
      <c r="I186" s="22">
        <v>23</v>
      </c>
      <c r="J186" s="22">
        <v>36</v>
      </c>
      <c r="K186" s="1">
        <f t="shared" si="3"/>
        <v>28.666666666666668</v>
      </c>
      <c r="L186" s="1">
        <f t="shared" si="3"/>
        <v>22.666666666666668</v>
      </c>
      <c r="M186" s="1">
        <f t="shared" si="3"/>
        <v>34.333333333333336</v>
      </c>
      <c r="N186" s="22"/>
      <c r="O186" s="22"/>
      <c r="P186" s="22"/>
      <c r="Q186" s="22"/>
    </row>
    <row r="187" spans="1:17">
      <c r="A187" s="25" t="s">
        <v>533</v>
      </c>
      <c r="B187" s="22">
        <v>24</v>
      </c>
      <c r="C187" s="22">
        <v>20</v>
      </c>
      <c r="D187" s="22">
        <v>29</v>
      </c>
      <c r="E187" s="22">
        <v>30</v>
      </c>
      <c r="F187" s="22">
        <v>23</v>
      </c>
      <c r="G187" s="22">
        <v>37</v>
      </c>
      <c r="H187" s="22">
        <v>30</v>
      </c>
      <c r="I187" s="22">
        <v>23</v>
      </c>
      <c r="J187" s="22">
        <v>37</v>
      </c>
      <c r="K187" s="1">
        <f t="shared" si="3"/>
        <v>28</v>
      </c>
      <c r="L187" s="1">
        <f t="shared" si="3"/>
        <v>22</v>
      </c>
      <c r="M187" s="1">
        <f t="shared" si="3"/>
        <v>34.333333333333336</v>
      </c>
      <c r="N187" s="22"/>
      <c r="O187" s="22"/>
      <c r="P187" s="22"/>
      <c r="Q187" s="22"/>
    </row>
    <row r="188" spans="1:17">
      <c r="A188" s="25" t="s">
        <v>534</v>
      </c>
      <c r="B188" s="22">
        <v>25</v>
      </c>
      <c r="C188" s="22">
        <v>18</v>
      </c>
      <c r="D188" s="22">
        <v>31</v>
      </c>
      <c r="E188" s="22">
        <v>29</v>
      </c>
      <c r="F188" s="22">
        <v>23</v>
      </c>
      <c r="G188" s="22">
        <v>34</v>
      </c>
      <c r="H188" s="22">
        <v>29</v>
      </c>
      <c r="I188" s="22">
        <v>23</v>
      </c>
      <c r="J188" s="22">
        <v>34</v>
      </c>
      <c r="K188" s="1">
        <f t="shared" si="3"/>
        <v>27.666666666666668</v>
      </c>
      <c r="L188" s="1">
        <f t="shared" si="3"/>
        <v>21.333333333333332</v>
      </c>
      <c r="M188" s="1">
        <f t="shared" si="3"/>
        <v>33</v>
      </c>
      <c r="N188" s="22"/>
      <c r="O188" s="22"/>
      <c r="P188" s="22"/>
      <c r="Q188" s="22"/>
    </row>
    <row r="189" spans="1:17">
      <c r="A189" s="25" t="s">
        <v>535</v>
      </c>
      <c r="B189" s="22">
        <v>26</v>
      </c>
      <c r="C189" s="22">
        <v>20</v>
      </c>
      <c r="D189" s="22">
        <v>32</v>
      </c>
      <c r="E189" s="22">
        <v>29</v>
      </c>
      <c r="F189" s="22">
        <v>22</v>
      </c>
      <c r="G189" s="22">
        <v>35</v>
      </c>
      <c r="H189" s="22">
        <v>29</v>
      </c>
      <c r="I189" s="22">
        <v>22</v>
      </c>
      <c r="J189" s="22">
        <v>35</v>
      </c>
      <c r="K189" s="1">
        <f t="shared" si="3"/>
        <v>28</v>
      </c>
      <c r="L189" s="1">
        <f t="shared" si="3"/>
        <v>21.333333333333332</v>
      </c>
      <c r="M189" s="1">
        <f t="shared" si="3"/>
        <v>34</v>
      </c>
      <c r="N189" s="22"/>
      <c r="O189" s="22"/>
      <c r="P189" s="22"/>
      <c r="Q189" s="22"/>
    </row>
    <row r="190" spans="1:17">
      <c r="A190" s="25" t="s">
        <v>536</v>
      </c>
      <c r="B190" s="22">
        <v>27</v>
      </c>
      <c r="C190" s="22">
        <v>21</v>
      </c>
      <c r="D190" s="22">
        <v>32</v>
      </c>
      <c r="E190" s="22">
        <v>27</v>
      </c>
      <c r="F190" s="22">
        <v>22</v>
      </c>
      <c r="G190" s="22">
        <v>32</v>
      </c>
      <c r="H190" s="22">
        <v>27</v>
      </c>
      <c r="I190" s="22">
        <v>22</v>
      </c>
      <c r="J190" s="22">
        <v>32</v>
      </c>
      <c r="K190" s="1">
        <f t="shared" si="3"/>
        <v>27</v>
      </c>
      <c r="L190" s="1">
        <f t="shared" si="3"/>
        <v>21.666666666666668</v>
      </c>
      <c r="M190" s="1">
        <f t="shared" si="3"/>
        <v>32</v>
      </c>
      <c r="N190" s="22"/>
      <c r="O190" s="22"/>
      <c r="P190" s="22"/>
      <c r="Q190" s="22"/>
    </row>
    <row r="191" spans="1:17">
      <c r="A191" s="25" t="s">
        <v>537</v>
      </c>
      <c r="B191" s="22">
        <v>25</v>
      </c>
      <c r="C191" s="22">
        <v>21</v>
      </c>
      <c r="D191" s="22">
        <v>30</v>
      </c>
      <c r="E191" s="22">
        <v>25</v>
      </c>
      <c r="F191" s="22">
        <v>17</v>
      </c>
      <c r="G191" s="22">
        <v>31</v>
      </c>
      <c r="H191" s="22">
        <v>25</v>
      </c>
      <c r="I191" s="22">
        <v>17</v>
      </c>
      <c r="J191" s="22">
        <v>31</v>
      </c>
      <c r="K191" s="1">
        <f t="shared" si="3"/>
        <v>25</v>
      </c>
      <c r="L191" s="1">
        <f t="shared" si="3"/>
        <v>18.333333333333332</v>
      </c>
      <c r="M191" s="1">
        <f t="shared" si="3"/>
        <v>30.666666666666668</v>
      </c>
      <c r="N191" s="22"/>
      <c r="O191" s="22"/>
      <c r="P191" s="22"/>
      <c r="Q191" s="22"/>
    </row>
    <row r="192" spans="1:17">
      <c r="A192" s="25" t="s">
        <v>538</v>
      </c>
      <c r="B192" s="22">
        <v>27</v>
      </c>
      <c r="C192" s="22">
        <v>20</v>
      </c>
      <c r="D192" s="22">
        <v>33</v>
      </c>
      <c r="E192" s="22">
        <v>25</v>
      </c>
      <c r="F192" s="22">
        <v>19</v>
      </c>
      <c r="G192" s="22">
        <v>32</v>
      </c>
      <c r="H192" s="22">
        <v>25</v>
      </c>
      <c r="I192" s="22">
        <v>19</v>
      </c>
      <c r="J192" s="22">
        <v>32</v>
      </c>
      <c r="K192" s="1">
        <f t="shared" si="3"/>
        <v>25.666666666666668</v>
      </c>
      <c r="L192" s="1">
        <f t="shared" si="3"/>
        <v>19.333333333333332</v>
      </c>
      <c r="M192" s="1">
        <f t="shared" si="3"/>
        <v>32.333333333333336</v>
      </c>
      <c r="N192" s="22"/>
      <c r="O192" s="22"/>
      <c r="P192" s="22"/>
      <c r="Q192" s="22"/>
    </row>
    <row r="193" spans="1:17">
      <c r="A193" s="25" t="s">
        <v>539</v>
      </c>
      <c r="B193" s="22">
        <v>27</v>
      </c>
      <c r="C193" s="22">
        <v>22</v>
      </c>
      <c r="D193" s="22">
        <v>33</v>
      </c>
      <c r="E193" s="22">
        <v>24</v>
      </c>
      <c r="F193" s="22">
        <v>18</v>
      </c>
      <c r="G193" s="22">
        <v>29</v>
      </c>
      <c r="H193" s="22">
        <v>24</v>
      </c>
      <c r="I193" s="22">
        <v>18</v>
      </c>
      <c r="J193" s="22">
        <v>29</v>
      </c>
      <c r="K193" s="1">
        <f t="shared" si="3"/>
        <v>25</v>
      </c>
      <c r="L193" s="1">
        <f t="shared" si="3"/>
        <v>19.333333333333332</v>
      </c>
      <c r="M193" s="1">
        <f t="shared" si="3"/>
        <v>30.333333333333332</v>
      </c>
      <c r="N193" s="22"/>
      <c r="O193" s="22"/>
      <c r="P193" s="22"/>
      <c r="Q193" s="22"/>
    </row>
    <row r="194" spans="1:17">
      <c r="A194" s="25" t="s">
        <v>540</v>
      </c>
      <c r="B194" s="22">
        <v>26</v>
      </c>
      <c r="C194" s="22">
        <v>20</v>
      </c>
      <c r="D194" s="22">
        <v>32</v>
      </c>
      <c r="E194" s="22">
        <v>26</v>
      </c>
      <c r="F194" s="22">
        <v>20</v>
      </c>
      <c r="G194" s="22">
        <v>31</v>
      </c>
      <c r="H194" s="22">
        <v>26</v>
      </c>
      <c r="I194" s="22">
        <v>20</v>
      </c>
      <c r="J194" s="22">
        <v>31</v>
      </c>
      <c r="K194" s="1">
        <f t="shared" si="3"/>
        <v>26</v>
      </c>
      <c r="L194" s="1">
        <f t="shared" si="3"/>
        <v>20</v>
      </c>
      <c r="M194" s="1">
        <f t="shared" si="3"/>
        <v>31.333333333333332</v>
      </c>
      <c r="N194" s="22"/>
      <c r="O194" s="22"/>
      <c r="P194" s="22"/>
      <c r="Q194" s="22"/>
    </row>
    <row r="195" spans="1:17">
      <c r="A195" s="25" t="s">
        <v>541</v>
      </c>
      <c r="B195" s="22">
        <v>26</v>
      </c>
      <c r="C195" s="22">
        <v>21</v>
      </c>
      <c r="D195" s="22">
        <v>31</v>
      </c>
      <c r="E195" s="22">
        <v>26</v>
      </c>
      <c r="F195" s="22">
        <v>20</v>
      </c>
      <c r="G195" s="22">
        <v>31</v>
      </c>
      <c r="H195" s="22">
        <v>26</v>
      </c>
      <c r="I195" s="22">
        <v>20</v>
      </c>
      <c r="J195" s="22">
        <v>31</v>
      </c>
      <c r="K195" s="1">
        <f t="shared" ref="K195:M258" si="4">AVERAGE(B195,E195,H195)</f>
        <v>26</v>
      </c>
      <c r="L195" s="1">
        <f t="shared" si="4"/>
        <v>20.333333333333332</v>
      </c>
      <c r="M195" s="1">
        <f t="shared" si="4"/>
        <v>31</v>
      </c>
      <c r="N195" s="22"/>
      <c r="O195" s="22"/>
      <c r="P195" s="22"/>
      <c r="Q195" s="22"/>
    </row>
    <row r="196" spans="1:17">
      <c r="A196" s="25" t="s">
        <v>542</v>
      </c>
      <c r="B196" s="22">
        <v>25</v>
      </c>
      <c r="C196" s="22">
        <v>21</v>
      </c>
      <c r="D196" s="22">
        <v>31</v>
      </c>
      <c r="E196" s="22">
        <v>26</v>
      </c>
      <c r="F196" s="22">
        <v>21</v>
      </c>
      <c r="G196" s="22">
        <v>30</v>
      </c>
      <c r="H196" s="22">
        <v>26</v>
      </c>
      <c r="I196" s="22">
        <v>21</v>
      </c>
      <c r="J196" s="22">
        <v>30</v>
      </c>
      <c r="K196" s="1">
        <f t="shared" si="4"/>
        <v>25.666666666666668</v>
      </c>
      <c r="L196" s="1">
        <f t="shared" si="4"/>
        <v>21</v>
      </c>
      <c r="M196" s="1">
        <f t="shared" si="4"/>
        <v>30.333333333333332</v>
      </c>
      <c r="N196" s="22"/>
      <c r="O196" s="22"/>
      <c r="P196" s="22"/>
      <c r="Q196" s="22"/>
    </row>
    <row r="197" spans="1:17">
      <c r="A197" s="25" t="s">
        <v>543</v>
      </c>
      <c r="B197" s="22">
        <v>24</v>
      </c>
      <c r="C197" s="22">
        <v>18</v>
      </c>
      <c r="D197" s="22">
        <v>29</v>
      </c>
      <c r="E197" s="22">
        <v>26</v>
      </c>
      <c r="F197" s="22">
        <v>20</v>
      </c>
      <c r="G197" s="22">
        <v>31</v>
      </c>
      <c r="H197" s="22">
        <v>26</v>
      </c>
      <c r="I197" s="22">
        <v>20</v>
      </c>
      <c r="J197" s="22">
        <v>31</v>
      </c>
      <c r="K197" s="1">
        <f t="shared" si="4"/>
        <v>25.333333333333332</v>
      </c>
      <c r="L197" s="1">
        <f t="shared" si="4"/>
        <v>19.333333333333332</v>
      </c>
      <c r="M197" s="1">
        <f t="shared" si="4"/>
        <v>30.333333333333332</v>
      </c>
      <c r="N197" s="22"/>
      <c r="O197" s="22"/>
      <c r="P197" s="22"/>
      <c r="Q197" s="22"/>
    </row>
    <row r="198" spans="1:17">
      <c r="A198" s="25" t="s">
        <v>544</v>
      </c>
      <c r="B198" s="22">
        <v>24</v>
      </c>
      <c r="C198" s="22">
        <v>20</v>
      </c>
      <c r="D198" s="22">
        <v>28</v>
      </c>
      <c r="E198" s="22">
        <v>27</v>
      </c>
      <c r="F198" s="22">
        <v>21</v>
      </c>
      <c r="G198" s="22">
        <v>33</v>
      </c>
      <c r="H198" s="22">
        <v>27</v>
      </c>
      <c r="I198" s="22">
        <v>21</v>
      </c>
      <c r="J198" s="22">
        <v>33</v>
      </c>
      <c r="K198" s="1">
        <f t="shared" si="4"/>
        <v>26</v>
      </c>
      <c r="L198" s="1">
        <f t="shared" si="4"/>
        <v>20.666666666666668</v>
      </c>
      <c r="M198" s="1">
        <f t="shared" si="4"/>
        <v>31.333333333333332</v>
      </c>
      <c r="N198" s="22"/>
      <c r="O198" s="22"/>
      <c r="P198" s="22"/>
      <c r="Q198" s="22"/>
    </row>
    <row r="199" spans="1:17">
      <c r="A199" s="25" t="s">
        <v>545</v>
      </c>
      <c r="B199" s="22">
        <v>24</v>
      </c>
      <c r="C199" s="22">
        <v>19</v>
      </c>
      <c r="D199" s="22">
        <v>29</v>
      </c>
      <c r="E199" s="22">
        <v>28</v>
      </c>
      <c r="F199" s="22">
        <v>21</v>
      </c>
      <c r="G199" s="22">
        <v>33</v>
      </c>
      <c r="H199" s="22">
        <v>28</v>
      </c>
      <c r="I199" s="22">
        <v>21</v>
      </c>
      <c r="J199" s="22">
        <v>33</v>
      </c>
      <c r="K199" s="1">
        <f t="shared" si="4"/>
        <v>26.666666666666668</v>
      </c>
      <c r="L199" s="1">
        <f t="shared" si="4"/>
        <v>20.333333333333332</v>
      </c>
      <c r="M199" s="1">
        <f t="shared" si="4"/>
        <v>31.666666666666668</v>
      </c>
      <c r="N199" s="22"/>
      <c r="O199" s="22"/>
      <c r="P199" s="22"/>
      <c r="Q199" s="22"/>
    </row>
    <row r="200" spans="1:17">
      <c r="A200" s="25" t="s">
        <v>546</v>
      </c>
      <c r="B200" s="22">
        <v>24</v>
      </c>
      <c r="C200" s="22">
        <v>19</v>
      </c>
      <c r="D200" s="22">
        <v>30</v>
      </c>
      <c r="E200" s="22">
        <v>29</v>
      </c>
      <c r="F200" s="22">
        <v>21</v>
      </c>
      <c r="G200" s="22">
        <v>35</v>
      </c>
      <c r="H200" s="22">
        <v>29</v>
      </c>
      <c r="I200" s="22">
        <v>21</v>
      </c>
      <c r="J200" s="22">
        <v>35</v>
      </c>
      <c r="K200" s="1">
        <f t="shared" si="4"/>
        <v>27.333333333333332</v>
      </c>
      <c r="L200" s="1">
        <f t="shared" si="4"/>
        <v>20.333333333333332</v>
      </c>
      <c r="M200" s="1">
        <f t="shared" si="4"/>
        <v>33.333333333333336</v>
      </c>
      <c r="N200" s="22"/>
      <c r="O200" s="22"/>
      <c r="P200" s="22"/>
      <c r="Q200" s="22"/>
    </row>
    <row r="201" spans="1:17">
      <c r="A201" s="25" t="s">
        <v>547</v>
      </c>
      <c r="B201" s="22">
        <v>24</v>
      </c>
      <c r="C201" s="22">
        <v>19</v>
      </c>
      <c r="D201" s="22">
        <v>29</v>
      </c>
      <c r="E201" s="22">
        <v>29</v>
      </c>
      <c r="F201" s="22">
        <v>22</v>
      </c>
      <c r="G201" s="22">
        <v>36</v>
      </c>
      <c r="H201" s="22">
        <v>29</v>
      </c>
      <c r="I201" s="22">
        <v>22</v>
      </c>
      <c r="J201" s="22">
        <v>36</v>
      </c>
      <c r="K201" s="1">
        <f t="shared" si="4"/>
        <v>27.333333333333332</v>
      </c>
      <c r="L201" s="1">
        <f t="shared" si="4"/>
        <v>21</v>
      </c>
      <c r="M201" s="1">
        <f t="shared" si="4"/>
        <v>33.666666666666664</v>
      </c>
      <c r="N201" s="22"/>
      <c r="O201" s="22"/>
      <c r="P201" s="22"/>
      <c r="Q201" s="22"/>
    </row>
    <row r="202" spans="1:17">
      <c r="A202" s="25" t="s">
        <v>548</v>
      </c>
      <c r="B202" s="22">
        <v>24</v>
      </c>
      <c r="C202" s="22">
        <v>17</v>
      </c>
      <c r="D202" s="22">
        <v>31</v>
      </c>
      <c r="E202" s="22">
        <v>29</v>
      </c>
      <c r="F202" s="22">
        <v>23</v>
      </c>
      <c r="G202" s="22">
        <v>35</v>
      </c>
      <c r="H202" s="22">
        <v>29</v>
      </c>
      <c r="I202" s="22">
        <v>23</v>
      </c>
      <c r="J202" s="22">
        <v>35</v>
      </c>
      <c r="K202" s="1">
        <f t="shared" si="4"/>
        <v>27.333333333333332</v>
      </c>
      <c r="L202" s="1">
        <f t="shared" si="4"/>
        <v>21</v>
      </c>
      <c r="M202" s="1">
        <f t="shared" si="4"/>
        <v>33.666666666666664</v>
      </c>
      <c r="N202" s="22"/>
      <c r="O202" s="22"/>
      <c r="P202" s="22"/>
      <c r="Q202" s="22"/>
    </row>
    <row r="203" spans="1:17">
      <c r="A203" s="25" t="s">
        <v>549</v>
      </c>
      <c r="B203" s="22">
        <v>25</v>
      </c>
      <c r="C203" s="22">
        <v>19</v>
      </c>
      <c r="D203" s="22">
        <v>31</v>
      </c>
      <c r="E203" s="22">
        <v>27</v>
      </c>
      <c r="F203" s="22">
        <v>23</v>
      </c>
      <c r="G203" s="22">
        <v>34</v>
      </c>
      <c r="H203" s="22">
        <v>27</v>
      </c>
      <c r="I203" s="22">
        <v>23</v>
      </c>
      <c r="J203" s="22">
        <v>34</v>
      </c>
      <c r="K203" s="1">
        <f t="shared" si="4"/>
        <v>26.333333333333332</v>
      </c>
      <c r="L203" s="1">
        <f t="shared" si="4"/>
        <v>21.666666666666668</v>
      </c>
      <c r="M203" s="1">
        <f t="shared" si="4"/>
        <v>33</v>
      </c>
      <c r="N203" s="22"/>
      <c r="O203" s="22"/>
      <c r="P203" s="22"/>
      <c r="Q203" s="22"/>
    </row>
    <row r="204" spans="1:17">
      <c r="A204" s="25" t="s">
        <v>550</v>
      </c>
      <c r="B204" s="22">
        <v>27</v>
      </c>
      <c r="C204" s="22">
        <v>20</v>
      </c>
      <c r="D204" s="22">
        <v>33</v>
      </c>
      <c r="E204" s="22">
        <v>29</v>
      </c>
      <c r="F204" s="22">
        <v>23</v>
      </c>
      <c r="G204" s="22">
        <v>36</v>
      </c>
      <c r="H204" s="22">
        <v>29</v>
      </c>
      <c r="I204" s="22">
        <v>23</v>
      </c>
      <c r="J204" s="22">
        <v>36</v>
      </c>
      <c r="K204" s="1">
        <f t="shared" si="4"/>
        <v>28.333333333333332</v>
      </c>
      <c r="L204" s="1">
        <f t="shared" si="4"/>
        <v>22</v>
      </c>
      <c r="M204" s="1">
        <f t="shared" si="4"/>
        <v>35</v>
      </c>
      <c r="N204" s="22"/>
      <c r="O204" s="22"/>
      <c r="P204" s="22"/>
      <c r="Q204" s="22"/>
    </row>
    <row r="205" spans="1:17">
      <c r="A205" s="25" t="s">
        <v>551</v>
      </c>
      <c r="B205" s="22">
        <v>28</v>
      </c>
      <c r="C205" s="22">
        <v>21</v>
      </c>
      <c r="D205" s="22">
        <v>34</v>
      </c>
      <c r="E205" s="22">
        <v>30</v>
      </c>
      <c r="F205" s="22">
        <v>24</v>
      </c>
      <c r="G205" s="22">
        <v>37</v>
      </c>
      <c r="H205" s="22">
        <v>30</v>
      </c>
      <c r="I205" s="22">
        <v>24</v>
      </c>
      <c r="J205" s="22">
        <v>37</v>
      </c>
      <c r="K205" s="1">
        <f t="shared" si="4"/>
        <v>29.333333333333332</v>
      </c>
      <c r="L205" s="1">
        <f t="shared" si="4"/>
        <v>23</v>
      </c>
      <c r="M205" s="1">
        <f t="shared" si="4"/>
        <v>36</v>
      </c>
      <c r="N205" s="22"/>
      <c r="O205" s="22"/>
      <c r="P205" s="22"/>
      <c r="Q205" s="22"/>
    </row>
    <row r="206" spans="1:17">
      <c r="A206" s="25" t="s">
        <v>552</v>
      </c>
      <c r="B206" s="22">
        <v>27</v>
      </c>
      <c r="C206" s="22">
        <v>20</v>
      </c>
      <c r="D206" s="22">
        <v>34</v>
      </c>
      <c r="E206" s="22">
        <v>30</v>
      </c>
      <c r="F206" s="22">
        <v>24</v>
      </c>
      <c r="G206" s="22">
        <v>35</v>
      </c>
      <c r="H206" s="22">
        <v>30</v>
      </c>
      <c r="I206" s="22">
        <v>24</v>
      </c>
      <c r="J206" s="22">
        <v>35</v>
      </c>
      <c r="K206" s="1">
        <f t="shared" si="4"/>
        <v>29</v>
      </c>
      <c r="L206" s="1">
        <f t="shared" si="4"/>
        <v>22.666666666666668</v>
      </c>
      <c r="M206" s="1">
        <f t="shared" si="4"/>
        <v>34.666666666666664</v>
      </c>
      <c r="N206" s="22"/>
      <c r="O206" s="22"/>
      <c r="P206" s="22"/>
      <c r="Q206" s="22"/>
    </row>
    <row r="207" spans="1:17">
      <c r="A207" s="25" t="s">
        <v>553</v>
      </c>
      <c r="B207" s="22">
        <v>26</v>
      </c>
      <c r="C207" s="22">
        <v>21</v>
      </c>
      <c r="D207" s="22">
        <v>31</v>
      </c>
      <c r="E207" s="22">
        <v>29</v>
      </c>
      <c r="F207" s="22">
        <v>23</v>
      </c>
      <c r="G207" s="22">
        <v>34</v>
      </c>
      <c r="H207" s="22">
        <v>29</v>
      </c>
      <c r="I207" s="22">
        <v>23</v>
      </c>
      <c r="J207" s="22">
        <v>34</v>
      </c>
      <c r="K207" s="1">
        <f t="shared" si="4"/>
        <v>28</v>
      </c>
      <c r="L207" s="1">
        <f t="shared" si="4"/>
        <v>22.333333333333332</v>
      </c>
      <c r="M207" s="1">
        <f t="shared" si="4"/>
        <v>33</v>
      </c>
      <c r="N207" s="22"/>
      <c r="O207" s="22"/>
      <c r="P207" s="22"/>
      <c r="Q207" s="22"/>
    </row>
    <row r="208" spans="1:17">
      <c r="A208" s="25" t="s">
        <v>554</v>
      </c>
      <c r="B208" s="22">
        <v>27</v>
      </c>
      <c r="C208" s="22">
        <v>21</v>
      </c>
      <c r="D208" s="22">
        <v>32</v>
      </c>
      <c r="E208" s="22">
        <v>29</v>
      </c>
      <c r="F208" s="22">
        <v>23</v>
      </c>
      <c r="G208" s="22">
        <v>35</v>
      </c>
      <c r="H208" s="22">
        <v>29</v>
      </c>
      <c r="I208" s="22">
        <v>23</v>
      </c>
      <c r="J208" s="22">
        <v>35</v>
      </c>
      <c r="K208" s="1">
        <f t="shared" si="4"/>
        <v>28.333333333333332</v>
      </c>
      <c r="L208" s="1">
        <f t="shared" si="4"/>
        <v>22.333333333333332</v>
      </c>
      <c r="M208" s="1">
        <f t="shared" si="4"/>
        <v>34</v>
      </c>
      <c r="N208" s="22"/>
      <c r="O208" s="22"/>
      <c r="P208" s="22"/>
      <c r="Q208" s="22"/>
    </row>
    <row r="209" spans="1:17">
      <c r="A209" s="25" t="s">
        <v>555</v>
      </c>
      <c r="B209" s="22">
        <v>26</v>
      </c>
      <c r="C209" s="22">
        <v>19</v>
      </c>
      <c r="D209" s="22">
        <v>31</v>
      </c>
      <c r="E209" s="22">
        <v>29</v>
      </c>
      <c r="F209" s="22">
        <v>24</v>
      </c>
      <c r="G209" s="22">
        <v>34</v>
      </c>
      <c r="H209" s="22">
        <v>29</v>
      </c>
      <c r="I209" s="22">
        <v>24</v>
      </c>
      <c r="J209" s="22">
        <v>34</v>
      </c>
      <c r="K209" s="1">
        <f t="shared" si="4"/>
        <v>28</v>
      </c>
      <c r="L209" s="1">
        <f t="shared" si="4"/>
        <v>22.333333333333332</v>
      </c>
      <c r="M209" s="1">
        <f t="shared" si="4"/>
        <v>33</v>
      </c>
      <c r="N209" s="22"/>
      <c r="O209" s="22"/>
      <c r="P209" s="22"/>
      <c r="Q209" s="22"/>
    </row>
    <row r="210" spans="1:17">
      <c r="A210" s="25" t="s">
        <v>556</v>
      </c>
      <c r="B210" s="22">
        <v>27</v>
      </c>
      <c r="C210" s="22">
        <v>21</v>
      </c>
      <c r="D210" s="22">
        <v>34</v>
      </c>
      <c r="E210" s="22">
        <v>28</v>
      </c>
      <c r="F210" s="22">
        <v>25</v>
      </c>
      <c r="G210" s="22">
        <v>32</v>
      </c>
      <c r="H210" s="22">
        <v>28</v>
      </c>
      <c r="I210" s="22">
        <v>25</v>
      </c>
      <c r="J210" s="22">
        <v>32</v>
      </c>
      <c r="K210" s="1">
        <f t="shared" si="4"/>
        <v>27.666666666666668</v>
      </c>
      <c r="L210" s="1">
        <f t="shared" si="4"/>
        <v>23.666666666666668</v>
      </c>
      <c r="M210" s="1">
        <f t="shared" si="4"/>
        <v>32.666666666666664</v>
      </c>
      <c r="N210" s="22"/>
      <c r="O210" s="22"/>
      <c r="P210" s="22"/>
      <c r="Q210" s="22"/>
    </row>
    <row r="211" spans="1:17">
      <c r="A211" s="25" t="s">
        <v>557</v>
      </c>
      <c r="B211" s="22">
        <v>28</v>
      </c>
      <c r="C211" s="22">
        <v>21</v>
      </c>
      <c r="D211" s="22">
        <v>34</v>
      </c>
      <c r="E211" s="22">
        <v>28</v>
      </c>
      <c r="F211" s="22">
        <v>23</v>
      </c>
      <c r="G211" s="22">
        <v>32</v>
      </c>
      <c r="H211" s="22">
        <v>28</v>
      </c>
      <c r="I211" s="22">
        <v>23</v>
      </c>
      <c r="J211" s="22">
        <v>32</v>
      </c>
      <c r="K211" s="1">
        <f t="shared" si="4"/>
        <v>28</v>
      </c>
      <c r="L211" s="1">
        <f t="shared" si="4"/>
        <v>22.333333333333332</v>
      </c>
      <c r="M211" s="1">
        <f t="shared" si="4"/>
        <v>32.666666666666664</v>
      </c>
      <c r="N211" s="22"/>
      <c r="O211" s="22"/>
      <c r="P211" s="22"/>
      <c r="Q211" s="22"/>
    </row>
    <row r="212" spans="1:17">
      <c r="A212" s="25" t="s">
        <v>558</v>
      </c>
      <c r="B212" s="22">
        <v>28</v>
      </c>
      <c r="C212" s="22">
        <v>23</v>
      </c>
      <c r="D212" s="22">
        <v>35</v>
      </c>
      <c r="E212" s="22">
        <v>28</v>
      </c>
      <c r="F212" s="22">
        <v>23</v>
      </c>
      <c r="G212" s="22">
        <v>32</v>
      </c>
      <c r="H212" s="22">
        <v>28</v>
      </c>
      <c r="I212" s="22">
        <v>23</v>
      </c>
      <c r="J212" s="22">
        <v>32</v>
      </c>
      <c r="K212" s="1">
        <f t="shared" si="4"/>
        <v>28</v>
      </c>
      <c r="L212" s="1">
        <f t="shared" si="4"/>
        <v>23</v>
      </c>
      <c r="M212" s="1">
        <f t="shared" si="4"/>
        <v>33</v>
      </c>
      <c r="N212" s="22"/>
      <c r="O212" s="22"/>
      <c r="P212" s="22"/>
      <c r="Q212" s="22"/>
    </row>
    <row r="213" spans="1:17">
      <c r="A213" s="25" t="s">
        <v>559</v>
      </c>
      <c r="B213" s="22">
        <v>30</v>
      </c>
      <c r="C213" s="22">
        <v>23</v>
      </c>
      <c r="D213" s="22">
        <v>37</v>
      </c>
      <c r="E213" s="22">
        <v>28</v>
      </c>
      <c r="F213" s="22">
        <v>23</v>
      </c>
      <c r="G213" s="22">
        <v>33</v>
      </c>
      <c r="H213" s="22">
        <v>28</v>
      </c>
      <c r="I213" s="22">
        <v>23</v>
      </c>
      <c r="J213" s="22">
        <v>33</v>
      </c>
      <c r="K213" s="1">
        <f t="shared" si="4"/>
        <v>28.666666666666668</v>
      </c>
      <c r="L213" s="1">
        <f t="shared" si="4"/>
        <v>23</v>
      </c>
      <c r="M213" s="1">
        <f t="shared" si="4"/>
        <v>34.333333333333336</v>
      </c>
      <c r="N213" s="22"/>
      <c r="O213" s="22"/>
      <c r="P213" s="22"/>
      <c r="Q213" s="22"/>
    </row>
    <row r="214" spans="1:17">
      <c r="A214" s="25" t="s">
        <v>560</v>
      </c>
      <c r="B214" s="22">
        <v>29</v>
      </c>
      <c r="C214" s="22">
        <v>23</v>
      </c>
      <c r="D214" s="22">
        <v>37</v>
      </c>
      <c r="E214" s="22">
        <v>28</v>
      </c>
      <c r="F214" s="22">
        <v>23</v>
      </c>
      <c r="G214" s="22">
        <v>33</v>
      </c>
      <c r="H214" s="22">
        <v>28</v>
      </c>
      <c r="I214" s="22">
        <v>23</v>
      </c>
      <c r="J214" s="22">
        <v>33</v>
      </c>
      <c r="K214" s="1">
        <f t="shared" si="4"/>
        <v>28.333333333333332</v>
      </c>
      <c r="L214" s="1">
        <f t="shared" si="4"/>
        <v>23</v>
      </c>
      <c r="M214" s="1">
        <f t="shared" si="4"/>
        <v>34.333333333333336</v>
      </c>
      <c r="N214" s="22"/>
      <c r="O214" s="22"/>
      <c r="P214" s="22"/>
      <c r="Q214" s="22"/>
    </row>
    <row r="215" spans="1:17">
      <c r="A215" s="25" t="s">
        <v>561</v>
      </c>
      <c r="B215" s="22">
        <v>32</v>
      </c>
      <c r="C215" s="22">
        <v>24</v>
      </c>
      <c r="D215" s="22">
        <v>35</v>
      </c>
      <c r="E215" s="22">
        <v>29</v>
      </c>
      <c r="F215" s="22">
        <v>23</v>
      </c>
      <c r="G215" s="22">
        <v>34</v>
      </c>
      <c r="H215" s="22">
        <v>29</v>
      </c>
      <c r="I215" s="22">
        <v>23</v>
      </c>
      <c r="J215" s="22">
        <v>34</v>
      </c>
      <c r="K215" s="1">
        <f t="shared" si="4"/>
        <v>30</v>
      </c>
      <c r="L215" s="1">
        <f t="shared" si="4"/>
        <v>23.333333333333332</v>
      </c>
      <c r="M215" s="1">
        <f t="shared" si="4"/>
        <v>34.333333333333336</v>
      </c>
      <c r="N215" s="22"/>
      <c r="O215" s="22"/>
      <c r="P215" s="22"/>
      <c r="Q215" s="22"/>
    </row>
    <row r="216" spans="1:17">
      <c r="A216" s="25" t="s">
        <v>562</v>
      </c>
      <c r="B216" s="22">
        <v>29</v>
      </c>
      <c r="C216" s="22">
        <v>25</v>
      </c>
      <c r="D216" s="22">
        <v>33</v>
      </c>
      <c r="E216" s="22">
        <v>29</v>
      </c>
      <c r="F216" s="22">
        <v>23</v>
      </c>
      <c r="G216" s="22">
        <v>35</v>
      </c>
      <c r="H216" s="22">
        <v>29</v>
      </c>
      <c r="I216" s="22">
        <v>23</v>
      </c>
      <c r="J216" s="22">
        <v>35</v>
      </c>
      <c r="K216" s="1">
        <f t="shared" si="4"/>
        <v>29</v>
      </c>
      <c r="L216" s="1">
        <f t="shared" si="4"/>
        <v>23.666666666666668</v>
      </c>
      <c r="M216" s="1">
        <f t="shared" si="4"/>
        <v>34.333333333333336</v>
      </c>
      <c r="N216" s="22"/>
      <c r="O216" s="22"/>
      <c r="P216" s="22"/>
      <c r="Q216" s="22"/>
    </row>
    <row r="217" spans="1:17">
      <c r="A217" s="25" t="s">
        <v>563</v>
      </c>
      <c r="B217" s="22">
        <v>27</v>
      </c>
      <c r="C217" s="22">
        <v>23</v>
      </c>
      <c r="D217" s="22">
        <v>32</v>
      </c>
      <c r="E217" s="22">
        <v>30</v>
      </c>
      <c r="F217" s="22">
        <v>24</v>
      </c>
      <c r="G217" s="22">
        <v>34</v>
      </c>
      <c r="H217" s="22">
        <v>30</v>
      </c>
      <c r="I217" s="22">
        <v>24</v>
      </c>
      <c r="J217" s="22">
        <v>34</v>
      </c>
      <c r="K217" s="1">
        <f t="shared" si="4"/>
        <v>29</v>
      </c>
      <c r="L217" s="1">
        <f t="shared" si="4"/>
        <v>23.666666666666668</v>
      </c>
      <c r="M217" s="1">
        <f t="shared" si="4"/>
        <v>33.333333333333336</v>
      </c>
      <c r="N217" s="22"/>
      <c r="O217" s="22"/>
      <c r="P217" s="22"/>
      <c r="Q217" s="22"/>
    </row>
    <row r="218" spans="1:17">
      <c r="A218" s="25" t="s">
        <v>564</v>
      </c>
      <c r="B218" s="22">
        <v>24</v>
      </c>
      <c r="C218" s="22">
        <v>22</v>
      </c>
      <c r="D218" s="22">
        <v>27</v>
      </c>
      <c r="E218" s="22">
        <v>29</v>
      </c>
      <c r="F218" s="22">
        <v>24</v>
      </c>
      <c r="G218" s="22">
        <v>34</v>
      </c>
      <c r="H218" s="22">
        <v>29</v>
      </c>
      <c r="I218" s="22">
        <v>24</v>
      </c>
      <c r="J218" s="22">
        <v>34</v>
      </c>
      <c r="K218" s="1">
        <f t="shared" si="4"/>
        <v>27.333333333333332</v>
      </c>
      <c r="L218" s="1">
        <f t="shared" si="4"/>
        <v>23.333333333333332</v>
      </c>
      <c r="M218" s="1">
        <f t="shared" si="4"/>
        <v>31.666666666666668</v>
      </c>
      <c r="N218" s="22"/>
      <c r="O218" s="22"/>
      <c r="P218" s="22"/>
      <c r="Q218" s="22"/>
    </row>
    <row r="219" spans="1:17">
      <c r="A219" s="25" t="s">
        <v>565</v>
      </c>
      <c r="B219" s="22">
        <v>24</v>
      </c>
      <c r="C219" s="22">
        <v>19</v>
      </c>
      <c r="D219" s="22">
        <v>30</v>
      </c>
      <c r="E219" s="22">
        <v>28</v>
      </c>
      <c r="F219" s="22">
        <v>24</v>
      </c>
      <c r="G219" s="22">
        <v>34</v>
      </c>
      <c r="H219" s="22">
        <v>28</v>
      </c>
      <c r="I219" s="22">
        <v>24</v>
      </c>
      <c r="J219" s="22">
        <v>34</v>
      </c>
      <c r="K219" s="1">
        <f t="shared" si="4"/>
        <v>26.666666666666668</v>
      </c>
      <c r="L219" s="1">
        <f t="shared" si="4"/>
        <v>22.333333333333332</v>
      </c>
      <c r="M219" s="1">
        <f t="shared" si="4"/>
        <v>32.666666666666664</v>
      </c>
      <c r="N219" s="22"/>
      <c r="O219" s="22"/>
      <c r="P219" s="22"/>
      <c r="Q219" s="22"/>
    </row>
    <row r="220" spans="1:17">
      <c r="A220" s="25" t="s">
        <v>566</v>
      </c>
      <c r="B220" s="22">
        <v>24</v>
      </c>
      <c r="C220" s="22">
        <v>18</v>
      </c>
      <c r="D220" s="22">
        <v>31</v>
      </c>
      <c r="E220" s="22">
        <v>30</v>
      </c>
      <c r="F220" s="22">
        <v>24</v>
      </c>
      <c r="G220" s="22">
        <v>35</v>
      </c>
      <c r="H220" s="22">
        <v>30</v>
      </c>
      <c r="I220" s="22">
        <v>24</v>
      </c>
      <c r="J220" s="22">
        <v>35</v>
      </c>
      <c r="K220" s="1">
        <f t="shared" si="4"/>
        <v>28</v>
      </c>
      <c r="L220" s="1">
        <f t="shared" si="4"/>
        <v>22</v>
      </c>
      <c r="M220" s="1">
        <f t="shared" si="4"/>
        <v>33.666666666666664</v>
      </c>
      <c r="N220" s="22"/>
      <c r="O220" s="22"/>
      <c r="P220" s="22"/>
      <c r="Q220" s="22"/>
    </row>
    <row r="221" spans="1:17">
      <c r="A221" s="25" t="s">
        <v>567</v>
      </c>
      <c r="B221" s="22">
        <v>26</v>
      </c>
      <c r="C221" s="22">
        <v>21</v>
      </c>
      <c r="D221" s="22">
        <v>31</v>
      </c>
      <c r="E221" s="22">
        <v>30</v>
      </c>
      <c r="F221" s="22">
        <v>26</v>
      </c>
      <c r="G221" s="22">
        <v>35</v>
      </c>
      <c r="H221" s="22">
        <v>30</v>
      </c>
      <c r="I221" s="22">
        <v>26</v>
      </c>
      <c r="J221" s="22">
        <v>35</v>
      </c>
      <c r="K221" s="1">
        <f t="shared" si="4"/>
        <v>28.666666666666668</v>
      </c>
      <c r="L221" s="1">
        <f t="shared" si="4"/>
        <v>24.333333333333332</v>
      </c>
      <c r="M221" s="1">
        <f t="shared" si="4"/>
        <v>33.666666666666664</v>
      </c>
      <c r="N221" s="22"/>
      <c r="O221" s="22"/>
      <c r="P221" s="22"/>
      <c r="Q221" s="22"/>
    </row>
    <row r="222" spans="1:17">
      <c r="A222" s="25" t="s">
        <v>568</v>
      </c>
      <c r="B222" s="22">
        <v>28</v>
      </c>
      <c r="C222" s="22">
        <v>21</v>
      </c>
      <c r="D222" s="22">
        <v>35</v>
      </c>
      <c r="E222" s="22">
        <v>27</v>
      </c>
      <c r="F222" s="22">
        <v>23</v>
      </c>
      <c r="G222" s="22">
        <v>34</v>
      </c>
      <c r="H222" s="22">
        <v>27</v>
      </c>
      <c r="I222" s="22">
        <v>23</v>
      </c>
      <c r="J222" s="22">
        <v>34</v>
      </c>
      <c r="K222" s="1">
        <f t="shared" si="4"/>
        <v>27.333333333333332</v>
      </c>
      <c r="L222" s="1">
        <f t="shared" si="4"/>
        <v>22.333333333333332</v>
      </c>
      <c r="M222" s="1">
        <f t="shared" si="4"/>
        <v>34.333333333333336</v>
      </c>
      <c r="N222" s="22"/>
      <c r="O222" s="22"/>
      <c r="P222" s="22"/>
      <c r="Q222" s="22"/>
    </row>
    <row r="223" spans="1:17">
      <c r="A223" s="25" t="s">
        <v>569</v>
      </c>
      <c r="B223" s="22">
        <v>29</v>
      </c>
      <c r="C223" s="22">
        <v>22</v>
      </c>
      <c r="D223" s="22">
        <v>36</v>
      </c>
      <c r="E223" s="22">
        <v>24</v>
      </c>
      <c r="F223" s="22">
        <v>22</v>
      </c>
      <c r="G223" s="22">
        <v>31</v>
      </c>
      <c r="H223" s="22">
        <v>24</v>
      </c>
      <c r="I223" s="22">
        <v>22</v>
      </c>
      <c r="J223" s="22">
        <v>31</v>
      </c>
      <c r="K223" s="1">
        <f t="shared" si="4"/>
        <v>25.666666666666668</v>
      </c>
      <c r="L223" s="1">
        <f t="shared" si="4"/>
        <v>22</v>
      </c>
      <c r="M223" s="1">
        <f t="shared" si="4"/>
        <v>32.666666666666664</v>
      </c>
      <c r="N223" s="22"/>
      <c r="O223" s="22"/>
      <c r="P223" s="22"/>
      <c r="Q223" s="22"/>
    </row>
    <row r="224" spans="1:17">
      <c r="A224" s="25" t="s">
        <v>570</v>
      </c>
      <c r="B224" s="22">
        <v>28</v>
      </c>
      <c r="C224" s="22">
        <v>21</v>
      </c>
      <c r="D224" s="22">
        <v>34</v>
      </c>
      <c r="E224" s="22">
        <v>26</v>
      </c>
      <c r="F224" s="22">
        <v>20</v>
      </c>
      <c r="G224" s="22">
        <v>33</v>
      </c>
      <c r="H224" s="22">
        <v>26</v>
      </c>
      <c r="I224" s="22">
        <v>20</v>
      </c>
      <c r="J224" s="22">
        <v>33</v>
      </c>
      <c r="K224" s="1">
        <f t="shared" si="4"/>
        <v>26.666666666666668</v>
      </c>
      <c r="L224" s="1">
        <f t="shared" si="4"/>
        <v>20.333333333333332</v>
      </c>
      <c r="M224" s="1">
        <f t="shared" si="4"/>
        <v>33.333333333333336</v>
      </c>
      <c r="N224" s="22"/>
      <c r="O224" s="22"/>
      <c r="P224" s="22"/>
      <c r="Q224" s="22"/>
    </row>
    <row r="225" spans="1:17">
      <c r="A225" s="25" t="s">
        <v>571</v>
      </c>
      <c r="B225" s="22">
        <v>28</v>
      </c>
      <c r="C225" s="22">
        <v>23</v>
      </c>
      <c r="D225" s="22">
        <v>34</v>
      </c>
      <c r="E225" s="22">
        <v>26</v>
      </c>
      <c r="F225" s="22">
        <v>21</v>
      </c>
      <c r="G225" s="22">
        <v>31</v>
      </c>
      <c r="H225" s="22">
        <v>26</v>
      </c>
      <c r="I225" s="22">
        <v>21</v>
      </c>
      <c r="J225" s="22">
        <v>31</v>
      </c>
      <c r="K225" s="1">
        <f t="shared" si="4"/>
        <v>26.666666666666668</v>
      </c>
      <c r="L225" s="1">
        <f t="shared" si="4"/>
        <v>21.666666666666668</v>
      </c>
      <c r="M225" s="1">
        <f t="shared" si="4"/>
        <v>32</v>
      </c>
      <c r="N225" s="22"/>
      <c r="O225" s="22"/>
      <c r="P225" s="22"/>
      <c r="Q225" s="22"/>
    </row>
    <row r="226" spans="1:17">
      <c r="A226" s="25" t="s">
        <v>572</v>
      </c>
      <c r="B226" s="22">
        <v>28</v>
      </c>
      <c r="C226" s="22">
        <v>21</v>
      </c>
      <c r="D226" s="22">
        <v>34</v>
      </c>
      <c r="E226" s="22">
        <v>25</v>
      </c>
      <c r="F226" s="22">
        <v>20</v>
      </c>
      <c r="G226" s="22">
        <v>30</v>
      </c>
      <c r="H226" s="22">
        <v>25</v>
      </c>
      <c r="I226" s="22">
        <v>20</v>
      </c>
      <c r="J226" s="22">
        <v>30</v>
      </c>
      <c r="K226" s="1">
        <f t="shared" si="4"/>
        <v>26</v>
      </c>
      <c r="L226" s="1">
        <f t="shared" si="4"/>
        <v>20.333333333333332</v>
      </c>
      <c r="M226" s="1">
        <f t="shared" si="4"/>
        <v>31.333333333333332</v>
      </c>
      <c r="N226" s="22"/>
      <c r="O226" s="22"/>
      <c r="P226" s="22"/>
      <c r="Q226" s="22"/>
    </row>
    <row r="227" spans="1:17">
      <c r="A227" s="25" t="s">
        <v>573</v>
      </c>
      <c r="B227" s="22">
        <v>28</v>
      </c>
      <c r="C227" s="22">
        <v>21</v>
      </c>
      <c r="D227" s="22">
        <v>35</v>
      </c>
      <c r="E227" s="22">
        <v>23</v>
      </c>
      <c r="F227" s="22">
        <v>17</v>
      </c>
      <c r="G227" s="22">
        <v>28</v>
      </c>
      <c r="H227" s="22">
        <v>23</v>
      </c>
      <c r="I227" s="22">
        <v>17</v>
      </c>
      <c r="J227" s="22">
        <v>28</v>
      </c>
      <c r="K227" s="1">
        <f t="shared" si="4"/>
        <v>24.666666666666668</v>
      </c>
      <c r="L227" s="1">
        <f t="shared" si="4"/>
        <v>18.333333333333332</v>
      </c>
      <c r="M227" s="1">
        <f t="shared" si="4"/>
        <v>30.333333333333332</v>
      </c>
      <c r="N227" s="22"/>
      <c r="O227" s="22"/>
      <c r="P227" s="22"/>
      <c r="Q227" s="22"/>
    </row>
    <row r="228" spans="1:17">
      <c r="A228" s="25" t="s">
        <v>574</v>
      </c>
      <c r="B228" s="22">
        <v>27</v>
      </c>
      <c r="C228" s="22">
        <v>21</v>
      </c>
      <c r="D228" s="22">
        <v>33</v>
      </c>
      <c r="E228" s="22">
        <v>24</v>
      </c>
      <c r="F228" s="22">
        <v>18</v>
      </c>
      <c r="G228" s="22">
        <v>31</v>
      </c>
      <c r="H228" s="22">
        <v>24</v>
      </c>
      <c r="I228" s="22">
        <v>18</v>
      </c>
      <c r="J228" s="22">
        <v>31</v>
      </c>
      <c r="K228" s="1">
        <f t="shared" si="4"/>
        <v>25</v>
      </c>
      <c r="L228" s="1">
        <f t="shared" si="4"/>
        <v>19</v>
      </c>
      <c r="M228" s="1">
        <f t="shared" si="4"/>
        <v>31.666666666666668</v>
      </c>
      <c r="N228" s="22"/>
      <c r="O228" s="22"/>
      <c r="P228" s="22"/>
      <c r="Q228" s="22"/>
    </row>
    <row r="229" spans="1:17">
      <c r="A229" s="25" t="s">
        <v>575</v>
      </c>
      <c r="B229" s="22">
        <v>28</v>
      </c>
      <c r="C229" s="22">
        <v>23</v>
      </c>
      <c r="D229" s="22">
        <v>34</v>
      </c>
      <c r="E229" s="22">
        <v>27</v>
      </c>
      <c r="F229" s="22">
        <v>20</v>
      </c>
      <c r="G229" s="22">
        <v>31</v>
      </c>
      <c r="H229" s="22">
        <v>27</v>
      </c>
      <c r="I229" s="22">
        <v>20</v>
      </c>
      <c r="J229" s="22">
        <v>31</v>
      </c>
      <c r="K229" s="1">
        <f t="shared" si="4"/>
        <v>27.333333333333332</v>
      </c>
      <c r="L229" s="1">
        <f t="shared" si="4"/>
        <v>21</v>
      </c>
      <c r="M229" s="1">
        <f t="shared" si="4"/>
        <v>32</v>
      </c>
      <c r="N229" s="22"/>
      <c r="O229" s="22"/>
      <c r="P229" s="22"/>
      <c r="Q229" s="22"/>
    </row>
    <row r="230" spans="1:17">
      <c r="A230" s="25" t="s">
        <v>576</v>
      </c>
      <c r="B230" s="22">
        <v>27</v>
      </c>
      <c r="C230" s="22">
        <v>20</v>
      </c>
      <c r="D230" s="22">
        <v>33</v>
      </c>
      <c r="E230" s="22">
        <v>27</v>
      </c>
      <c r="F230" s="22">
        <v>22</v>
      </c>
      <c r="G230" s="22">
        <v>32</v>
      </c>
      <c r="H230" s="22">
        <v>27</v>
      </c>
      <c r="I230" s="22">
        <v>22</v>
      </c>
      <c r="J230" s="22">
        <v>32</v>
      </c>
      <c r="K230" s="1">
        <f t="shared" si="4"/>
        <v>27</v>
      </c>
      <c r="L230" s="1">
        <f t="shared" si="4"/>
        <v>21.333333333333332</v>
      </c>
      <c r="M230" s="1">
        <f t="shared" si="4"/>
        <v>32.333333333333336</v>
      </c>
      <c r="N230" s="22"/>
      <c r="O230" s="22"/>
      <c r="P230" s="22"/>
      <c r="Q230" s="22"/>
    </row>
    <row r="231" spans="1:17">
      <c r="A231" s="25" t="s">
        <v>577</v>
      </c>
      <c r="B231" s="22">
        <v>27</v>
      </c>
      <c r="C231" s="22">
        <v>22</v>
      </c>
      <c r="D231" s="22">
        <v>32</v>
      </c>
      <c r="E231" s="22">
        <v>29</v>
      </c>
      <c r="F231" s="22">
        <v>23</v>
      </c>
      <c r="G231" s="22">
        <v>35</v>
      </c>
      <c r="H231" s="22">
        <v>29</v>
      </c>
      <c r="I231" s="22">
        <v>23</v>
      </c>
      <c r="J231" s="22">
        <v>35</v>
      </c>
      <c r="K231" s="1">
        <f t="shared" si="4"/>
        <v>28.333333333333332</v>
      </c>
      <c r="L231" s="1">
        <f t="shared" si="4"/>
        <v>22.666666666666668</v>
      </c>
      <c r="M231" s="1">
        <f t="shared" si="4"/>
        <v>34</v>
      </c>
      <c r="N231" s="22"/>
      <c r="O231" s="22"/>
      <c r="P231" s="22"/>
      <c r="Q231" s="22"/>
    </row>
    <row r="232" spans="1:17">
      <c r="A232" s="25" t="s">
        <v>578</v>
      </c>
      <c r="B232" s="22">
        <v>26</v>
      </c>
      <c r="C232" s="22">
        <v>23</v>
      </c>
      <c r="D232" s="22">
        <v>30</v>
      </c>
      <c r="E232" s="22">
        <v>30</v>
      </c>
      <c r="F232" s="22">
        <v>25</v>
      </c>
      <c r="G232" s="22">
        <v>35</v>
      </c>
      <c r="H232" s="22">
        <v>30</v>
      </c>
      <c r="I232" s="22">
        <v>25</v>
      </c>
      <c r="J232" s="22">
        <v>35</v>
      </c>
      <c r="K232" s="1">
        <f t="shared" si="4"/>
        <v>28.666666666666668</v>
      </c>
      <c r="L232" s="1">
        <f t="shared" si="4"/>
        <v>24.333333333333332</v>
      </c>
      <c r="M232" s="1">
        <f t="shared" si="4"/>
        <v>33.333333333333336</v>
      </c>
      <c r="N232" s="22"/>
      <c r="O232" s="22"/>
      <c r="P232" s="22"/>
      <c r="Q232" s="22"/>
    </row>
    <row r="233" spans="1:17">
      <c r="A233" s="25" t="s">
        <v>579</v>
      </c>
      <c r="B233" s="22">
        <v>26</v>
      </c>
      <c r="C233" s="22">
        <v>20</v>
      </c>
      <c r="D233" s="22">
        <v>33</v>
      </c>
      <c r="E233" s="22">
        <v>25</v>
      </c>
      <c r="F233" s="22">
        <v>22</v>
      </c>
      <c r="G233" s="22">
        <v>28</v>
      </c>
      <c r="H233" s="22">
        <v>25</v>
      </c>
      <c r="I233" s="22">
        <v>22</v>
      </c>
      <c r="J233" s="22">
        <v>28</v>
      </c>
      <c r="K233" s="1">
        <f t="shared" si="4"/>
        <v>25.333333333333332</v>
      </c>
      <c r="L233" s="1">
        <f t="shared" si="4"/>
        <v>21.333333333333332</v>
      </c>
      <c r="M233" s="1">
        <f t="shared" si="4"/>
        <v>29.666666666666668</v>
      </c>
      <c r="N233" s="22"/>
      <c r="O233" s="22"/>
      <c r="P233" s="22"/>
      <c r="Q233" s="22"/>
    </row>
    <row r="234" spans="1:17">
      <c r="A234" s="25" t="s">
        <v>580</v>
      </c>
      <c r="B234" s="22">
        <v>27</v>
      </c>
      <c r="C234" s="22">
        <v>21</v>
      </c>
      <c r="D234" s="22">
        <v>33</v>
      </c>
      <c r="E234" s="22">
        <v>24</v>
      </c>
      <c r="F234" s="22">
        <v>19</v>
      </c>
      <c r="G234" s="22">
        <v>30</v>
      </c>
      <c r="H234" s="22">
        <v>24</v>
      </c>
      <c r="I234" s="22">
        <v>19</v>
      </c>
      <c r="J234" s="22">
        <v>30</v>
      </c>
      <c r="K234" s="1">
        <f t="shared" si="4"/>
        <v>25</v>
      </c>
      <c r="L234" s="1">
        <f t="shared" si="4"/>
        <v>19.666666666666668</v>
      </c>
      <c r="M234" s="1">
        <f t="shared" si="4"/>
        <v>31</v>
      </c>
      <c r="N234" s="22"/>
      <c r="O234" s="22"/>
      <c r="P234" s="22"/>
      <c r="Q234" s="22"/>
    </row>
    <row r="235" spans="1:17">
      <c r="A235" s="25" t="s">
        <v>581</v>
      </c>
      <c r="B235" s="22">
        <v>28</v>
      </c>
      <c r="C235" s="22">
        <v>21</v>
      </c>
      <c r="D235" s="22">
        <v>35</v>
      </c>
      <c r="E235" s="22">
        <v>27</v>
      </c>
      <c r="F235" s="22">
        <v>20</v>
      </c>
      <c r="G235" s="22">
        <v>32</v>
      </c>
      <c r="H235" s="22">
        <v>27</v>
      </c>
      <c r="I235" s="22">
        <v>20</v>
      </c>
      <c r="J235" s="22">
        <v>32</v>
      </c>
      <c r="K235" s="1">
        <f t="shared" si="4"/>
        <v>27.333333333333332</v>
      </c>
      <c r="L235" s="1">
        <f t="shared" si="4"/>
        <v>20.333333333333332</v>
      </c>
      <c r="M235" s="1">
        <f t="shared" si="4"/>
        <v>33</v>
      </c>
      <c r="N235" s="22"/>
      <c r="O235" s="22"/>
      <c r="P235" s="22"/>
      <c r="Q235" s="22"/>
    </row>
    <row r="236" spans="1:17">
      <c r="A236" s="25" t="s">
        <v>582</v>
      </c>
      <c r="B236" s="22">
        <v>27</v>
      </c>
      <c r="C236" s="22">
        <v>20</v>
      </c>
      <c r="D236" s="22">
        <v>34</v>
      </c>
      <c r="E236" s="22">
        <v>26</v>
      </c>
      <c r="F236" s="22">
        <v>22</v>
      </c>
      <c r="G236" s="22">
        <v>31</v>
      </c>
      <c r="H236" s="22">
        <v>26</v>
      </c>
      <c r="I236" s="22">
        <v>22</v>
      </c>
      <c r="J236" s="22">
        <v>31</v>
      </c>
      <c r="K236" s="1">
        <f t="shared" si="4"/>
        <v>26.333333333333332</v>
      </c>
      <c r="L236" s="1">
        <f t="shared" si="4"/>
        <v>21.333333333333332</v>
      </c>
      <c r="M236" s="1">
        <f t="shared" si="4"/>
        <v>32</v>
      </c>
      <c r="N236" s="22"/>
      <c r="O236" s="22"/>
      <c r="P236" s="22"/>
      <c r="Q236" s="22"/>
    </row>
    <row r="237" spans="1:17">
      <c r="A237" s="25" t="s">
        <v>583</v>
      </c>
      <c r="B237" s="22">
        <v>27</v>
      </c>
      <c r="C237" s="22">
        <v>21</v>
      </c>
      <c r="D237" s="22">
        <v>35</v>
      </c>
      <c r="E237" s="22">
        <v>27</v>
      </c>
      <c r="F237" s="22">
        <v>22</v>
      </c>
      <c r="G237" s="22">
        <v>33</v>
      </c>
      <c r="H237" s="22">
        <v>27</v>
      </c>
      <c r="I237" s="22">
        <v>22</v>
      </c>
      <c r="J237" s="22">
        <v>33</v>
      </c>
      <c r="K237" s="1">
        <f t="shared" si="4"/>
        <v>27</v>
      </c>
      <c r="L237" s="1">
        <f t="shared" si="4"/>
        <v>21.666666666666668</v>
      </c>
      <c r="M237" s="1">
        <f t="shared" si="4"/>
        <v>33.666666666666664</v>
      </c>
      <c r="N237" s="22"/>
      <c r="O237" s="22"/>
      <c r="P237" s="22"/>
      <c r="Q237" s="22"/>
    </row>
    <row r="238" spans="1:17">
      <c r="A238" s="25" t="s">
        <v>584</v>
      </c>
      <c r="B238" s="22">
        <v>26</v>
      </c>
      <c r="C238" s="22">
        <v>22</v>
      </c>
      <c r="D238" s="22">
        <v>30</v>
      </c>
      <c r="E238" s="22">
        <v>25</v>
      </c>
      <c r="F238" s="22">
        <v>20</v>
      </c>
      <c r="G238" s="22">
        <v>31</v>
      </c>
      <c r="H238" s="22">
        <v>25</v>
      </c>
      <c r="I238" s="22">
        <v>20</v>
      </c>
      <c r="J238" s="22">
        <v>31</v>
      </c>
      <c r="K238" s="1">
        <f t="shared" si="4"/>
        <v>25.333333333333332</v>
      </c>
      <c r="L238" s="1">
        <f t="shared" si="4"/>
        <v>20.666666666666668</v>
      </c>
      <c r="M238" s="1">
        <f t="shared" si="4"/>
        <v>30.666666666666668</v>
      </c>
      <c r="N238" s="22"/>
      <c r="O238" s="22"/>
      <c r="P238" s="22"/>
      <c r="Q238" s="22"/>
    </row>
    <row r="239" spans="1:17">
      <c r="A239" s="25" t="s">
        <v>585</v>
      </c>
      <c r="B239" s="22">
        <v>26</v>
      </c>
      <c r="C239" s="22">
        <v>20</v>
      </c>
      <c r="D239" s="22">
        <v>32</v>
      </c>
      <c r="E239" s="22">
        <v>26</v>
      </c>
      <c r="F239" s="22">
        <v>20</v>
      </c>
      <c r="G239" s="22">
        <v>31</v>
      </c>
      <c r="H239" s="22">
        <v>26</v>
      </c>
      <c r="I239" s="22">
        <v>20</v>
      </c>
      <c r="J239" s="22">
        <v>31</v>
      </c>
      <c r="K239" s="1">
        <f t="shared" si="4"/>
        <v>26</v>
      </c>
      <c r="L239" s="1">
        <f t="shared" si="4"/>
        <v>20</v>
      </c>
      <c r="M239" s="1">
        <f t="shared" si="4"/>
        <v>31.333333333333332</v>
      </c>
      <c r="N239" s="22"/>
      <c r="O239" s="22"/>
      <c r="P239" s="22"/>
      <c r="Q239" s="22"/>
    </row>
    <row r="240" spans="1:17">
      <c r="A240" s="25" t="s">
        <v>586</v>
      </c>
      <c r="B240" s="22">
        <v>26</v>
      </c>
      <c r="C240" s="22">
        <v>22</v>
      </c>
      <c r="D240" s="22">
        <v>33</v>
      </c>
      <c r="E240" s="22"/>
      <c r="F240" s="22"/>
      <c r="G240" s="22"/>
      <c r="H240" s="22"/>
      <c r="I240" s="22"/>
      <c r="J240" s="22"/>
      <c r="K240" s="1">
        <f t="shared" si="4"/>
        <v>26</v>
      </c>
      <c r="L240" s="1">
        <f t="shared" si="4"/>
        <v>22</v>
      </c>
      <c r="M240" s="1">
        <f t="shared" si="4"/>
        <v>33</v>
      </c>
      <c r="N240" s="22"/>
      <c r="O240" s="22"/>
      <c r="P240" s="22"/>
      <c r="Q240" s="22"/>
    </row>
    <row r="241" spans="1:17">
      <c r="A241" s="25" t="s">
        <v>587</v>
      </c>
      <c r="B241" s="22">
        <v>26</v>
      </c>
      <c r="C241" s="22">
        <v>22</v>
      </c>
      <c r="D241" s="22">
        <v>30</v>
      </c>
      <c r="E241" s="22"/>
      <c r="F241" s="22"/>
      <c r="G241" s="22"/>
      <c r="H241" s="22"/>
      <c r="I241" s="22"/>
      <c r="J241" s="22"/>
      <c r="K241" s="1">
        <f t="shared" si="4"/>
        <v>26</v>
      </c>
      <c r="L241" s="1">
        <f t="shared" si="4"/>
        <v>22</v>
      </c>
      <c r="M241" s="1">
        <f t="shared" si="4"/>
        <v>30</v>
      </c>
      <c r="N241" s="22"/>
      <c r="O241" s="22"/>
      <c r="P241" s="22"/>
      <c r="Q241" s="22"/>
    </row>
    <row r="242" spans="1:17">
      <c r="A242" s="25" t="s">
        <v>588</v>
      </c>
      <c r="B242" s="22">
        <v>27</v>
      </c>
      <c r="C242" s="22">
        <v>22</v>
      </c>
      <c r="D242" s="22">
        <v>32</v>
      </c>
      <c r="E242" s="22"/>
      <c r="F242" s="22"/>
      <c r="G242" s="22"/>
      <c r="H242" s="22"/>
      <c r="I242" s="22"/>
      <c r="J242" s="22"/>
      <c r="K242" s="1">
        <f t="shared" si="4"/>
        <v>27</v>
      </c>
      <c r="L242" s="1">
        <f t="shared" si="4"/>
        <v>22</v>
      </c>
      <c r="M242" s="1">
        <f t="shared" si="4"/>
        <v>32</v>
      </c>
      <c r="N242" s="22"/>
      <c r="O242" s="22"/>
      <c r="P242" s="22"/>
      <c r="Q242" s="22"/>
    </row>
    <row r="243" spans="1:17">
      <c r="A243" s="25" t="s">
        <v>589</v>
      </c>
      <c r="B243" s="22">
        <v>28</v>
      </c>
      <c r="C243" s="22">
        <v>22</v>
      </c>
      <c r="D243" s="22">
        <v>33</v>
      </c>
      <c r="E243" s="22"/>
      <c r="F243" s="22"/>
      <c r="G243" s="22"/>
      <c r="H243" s="22"/>
      <c r="I243" s="22"/>
      <c r="J243" s="22"/>
      <c r="K243" s="1">
        <f t="shared" si="4"/>
        <v>28</v>
      </c>
      <c r="L243" s="1">
        <f t="shared" si="4"/>
        <v>22</v>
      </c>
      <c r="M243" s="1">
        <f t="shared" si="4"/>
        <v>33</v>
      </c>
      <c r="N243" s="22"/>
      <c r="O243" s="22"/>
      <c r="P243" s="22"/>
      <c r="Q243" s="22"/>
    </row>
    <row r="244" spans="1:17">
      <c r="A244" s="25" t="s">
        <v>590</v>
      </c>
      <c r="B244" s="22">
        <v>28</v>
      </c>
      <c r="C244" s="22">
        <v>25</v>
      </c>
      <c r="D244" s="22">
        <v>31</v>
      </c>
      <c r="E244" s="22"/>
      <c r="F244" s="22"/>
      <c r="G244" s="22"/>
      <c r="H244" s="22"/>
      <c r="I244" s="22"/>
      <c r="J244" s="22"/>
      <c r="K244" s="1">
        <f t="shared" si="4"/>
        <v>28</v>
      </c>
      <c r="L244" s="1">
        <f t="shared" si="4"/>
        <v>25</v>
      </c>
      <c r="M244" s="1">
        <f t="shared" si="4"/>
        <v>31</v>
      </c>
      <c r="N244" s="22"/>
      <c r="O244" s="22"/>
      <c r="P244" s="22"/>
      <c r="Q244" s="22"/>
    </row>
    <row r="245" spans="1:17">
      <c r="A245" s="25" t="s">
        <v>721</v>
      </c>
      <c r="B245" s="22">
        <v>20</v>
      </c>
      <c r="C245" s="22">
        <v>18</v>
      </c>
      <c r="D245" s="22">
        <v>24</v>
      </c>
      <c r="E245" s="22"/>
      <c r="F245" s="22"/>
      <c r="G245" s="22"/>
      <c r="H245" s="22"/>
      <c r="I245" s="22"/>
      <c r="J245" s="22"/>
      <c r="K245" s="1">
        <f t="shared" si="4"/>
        <v>20</v>
      </c>
      <c r="L245" s="1">
        <f t="shared" si="4"/>
        <v>18</v>
      </c>
      <c r="M245" s="1">
        <f t="shared" si="4"/>
        <v>24</v>
      </c>
      <c r="N245" s="22"/>
      <c r="O245" s="22"/>
      <c r="P245" s="22"/>
      <c r="Q245" s="22"/>
    </row>
    <row r="246" spans="1:17">
      <c r="A246" s="25" t="s">
        <v>591</v>
      </c>
      <c r="B246" s="22">
        <v>20</v>
      </c>
      <c r="C246" s="22">
        <v>14</v>
      </c>
      <c r="D246" s="22">
        <v>27</v>
      </c>
      <c r="E246" s="21"/>
      <c r="F246" s="21"/>
      <c r="G246" s="21"/>
      <c r="H246" s="21"/>
      <c r="I246" s="21"/>
      <c r="J246" s="21"/>
      <c r="K246" s="1">
        <f t="shared" si="4"/>
        <v>20</v>
      </c>
      <c r="L246" s="1">
        <f t="shared" si="4"/>
        <v>14</v>
      </c>
      <c r="M246" s="1">
        <f t="shared" si="4"/>
        <v>27</v>
      </c>
      <c r="N246" s="22"/>
      <c r="O246" s="22"/>
      <c r="P246" s="22"/>
      <c r="Q246" s="22"/>
    </row>
    <row r="247" spans="1:17">
      <c r="A247" s="25" t="s">
        <v>592</v>
      </c>
      <c r="B247" s="22">
        <v>22</v>
      </c>
      <c r="C247" s="22">
        <v>16</v>
      </c>
      <c r="D247" s="22">
        <v>28</v>
      </c>
      <c r="E247" s="21"/>
      <c r="F247" s="21"/>
      <c r="G247" s="21"/>
      <c r="H247" s="21"/>
      <c r="I247" s="21"/>
      <c r="J247" s="21"/>
      <c r="K247" s="1">
        <f t="shared" si="4"/>
        <v>22</v>
      </c>
      <c r="L247" s="1">
        <f t="shared" si="4"/>
        <v>16</v>
      </c>
      <c r="M247" s="1">
        <f t="shared" si="4"/>
        <v>28</v>
      </c>
      <c r="N247" s="22"/>
      <c r="O247" s="22"/>
      <c r="P247" s="22"/>
      <c r="Q247" s="22"/>
    </row>
    <row r="248" spans="1:17">
      <c r="A248" s="25" t="s">
        <v>593</v>
      </c>
      <c r="B248" s="22">
        <v>23</v>
      </c>
      <c r="C248" s="22">
        <v>17</v>
      </c>
      <c r="D248" s="22">
        <v>28</v>
      </c>
      <c r="E248" s="21"/>
      <c r="F248" s="21"/>
      <c r="G248" s="21"/>
      <c r="H248" s="21"/>
      <c r="I248" s="21"/>
      <c r="J248" s="21"/>
      <c r="K248" s="1">
        <f t="shared" si="4"/>
        <v>23</v>
      </c>
      <c r="L248" s="1">
        <f t="shared" si="4"/>
        <v>17</v>
      </c>
      <c r="M248" s="1">
        <f t="shared" si="4"/>
        <v>28</v>
      </c>
      <c r="N248" s="22"/>
      <c r="O248" s="22"/>
      <c r="P248" s="22"/>
      <c r="Q248" s="22"/>
    </row>
    <row r="249" spans="1:17">
      <c r="A249" s="25" t="s">
        <v>594</v>
      </c>
      <c r="B249" s="22">
        <v>23</v>
      </c>
      <c r="C249" s="22">
        <v>18</v>
      </c>
      <c r="D249" s="22">
        <v>29</v>
      </c>
      <c r="E249" s="21"/>
      <c r="F249" s="21"/>
      <c r="G249" s="21"/>
      <c r="H249" s="21"/>
      <c r="I249" s="21"/>
      <c r="J249" s="21"/>
      <c r="K249" s="1">
        <f t="shared" si="4"/>
        <v>23</v>
      </c>
      <c r="L249" s="1">
        <f t="shared" si="4"/>
        <v>18</v>
      </c>
      <c r="M249" s="1">
        <f t="shared" si="4"/>
        <v>29</v>
      </c>
      <c r="N249" s="22"/>
      <c r="O249" s="22"/>
      <c r="P249" s="22"/>
      <c r="Q249" s="22"/>
    </row>
    <row r="250" spans="1:17">
      <c r="A250" s="25" t="s">
        <v>595</v>
      </c>
      <c r="B250" s="22">
        <v>24</v>
      </c>
      <c r="C250" s="22">
        <v>18</v>
      </c>
      <c r="D250" s="22">
        <v>29</v>
      </c>
      <c r="E250" s="21"/>
      <c r="F250" s="22"/>
      <c r="G250" s="22"/>
      <c r="H250" s="21"/>
      <c r="I250" s="22"/>
      <c r="J250" s="22"/>
      <c r="K250" s="1">
        <f t="shared" si="4"/>
        <v>24</v>
      </c>
      <c r="L250" s="1">
        <f t="shared" si="4"/>
        <v>18</v>
      </c>
      <c r="M250" s="1">
        <f t="shared" si="4"/>
        <v>29</v>
      </c>
      <c r="N250" s="22"/>
      <c r="O250" s="22"/>
      <c r="P250" s="22"/>
      <c r="Q250" s="22"/>
    </row>
    <row r="251" spans="1:17">
      <c r="A251" s="25" t="s">
        <v>596</v>
      </c>
      <c r="B251" s="22">
        <v>24</v>
      </c>
      <c r="C251" s="22">
        <v>19</v>
      </c>
      <c r="D251" s="22">
        <v>29</v>
      </c>
      <c r="E251" s="22"/>
      <c r="F251" s="22"/>
      <c r="G251" s="22"/>
      <c r="H251" s="22"/>
      <c r="I251" s="22"/>
      <c r="J251" s="22"/>
      <c r="K251" s="1">
        <f t="shared" si="4"/>
        <v>24</v>
      </c>
      <c r="L251" s="1">
        <f t="shared" si="4"/>
        <v>19</v>
      </c>
      <c r="M251" s="1">
        <f t="shared" si="4"/>
        <v>29</v>
      </c>
      <c r="N251" s="22"/>
      <c r="O251" s="22"/>
      <c r="P251" s="22"/>
      <c r="Q251" s="22"/>
    </row>
    <row r="252" spans="1:17">
      <c r="A252" s="25" t="s">
        <v>597</v>
      </c>
      <c r="B252" s="22">
        <v>24</v>
      </c>
      <c r="C252" s="22">
        <v>17</v>
      </c>
      <c r="D252" s="22">
        <v>30</v>
      </c>
      <c r="E252" s="22"/>
      <c r="F252" s="22"/>
      <c r="G252" s="22"/>
      <c r="H252" s="22"/>
      <c r="I252" s="22"/>
      <c r="J252" s="22"/>
      <c r="K252" s="1">
        <f t="shared" si="4"/>
        <v>24</v>
      </c>
      <c r="L252" s="1">
        <f t="shared" si="4"/>
        <v>17</v>
      </c>
      <c r="M252" s="1">
        <f t="shared" si="4"/>
        <v>30</v>
      </c>
      <c r="N252" s="22"/>
      <c r="O252" s="22"/>
      <c r="P252" s="22"/>
      <c r="Q252" s="22"/>
    </row>
    <row r="253" spans="1:17">
      <c r="A253" s="25" t="s">
        <v>598</v>
      </c>
      <c r="B253" s="22">
        <v>26</v>
      </c>
      <c r="C253" s="22">
        <v>20</v>
      </c>
      <c r="D253" s="22">
        <v>32</v>
      </c>
      <c r="E253" s="22"/>
      <c r="F253" s="22"/>
      <c r="G253" s="22"/>
      <c r="H253" s="22"/>
      <c r="I253" s="22"/>
      <c r="J253" s="22"/>
      <c r="K253" s="1">
        <f t="shared" si="4"/>
        <v>26</v>
      </c>
      <c r="L253" s="1">
        <f t="shared" si="4"/>
        <v>20</v>
      </c>
      <c r="M253" s="1">
        <f t="shared" si="4"/>
        <v>32</v>
      </c>
      <c r="N253" s="22"/>
      <c r="O253" s="22"/>
      <c r="P253" s="22"/>
      <c r="Q253" s="22"/>
    </row>
    <row r="254" spans="1:17">
      <c r="A254" s="25" t="s">
        <v>599</v>
      </c>
      <c r="B254" s="22">
        <v>26</v>
      </c>
      <c r="C254" s="22">
        <v>21</v>
      </c>
      <c r="D254" s="22">
        <v>32</v>
      </c>
      <c r="E254" s="22"/>
      <c r="F254" s="22"/>
      <c r="G254" s="22"/>
      <c r="H254" s="22"/>
      <c r="I254" s="22"/>
      <c r="J254" s="22"/>
      <c r="K254" s="1">
        <f t="shared" si="4"/>
        <v>26</v>
      </c>
      <c r="L254" s="1">
        <f t="shared" si="4"/>
        <v>21</v>
      </c>
      <c r="M254" s="1">
        <f t="shared" si="4"/>
        <v>32</v>
      </c>
      <c r="N254" s="22"/>
      <c r="O254" s="22"/>
      <c r="P254" s="22"/>
      <c r="Q254" s="22"/>
    </row>
    <row r="255" spans="1:17">
      <c r="A255" s="25" t="s">
        <v>600</v>
      </c>
      <c r="B255" s="22">
        <v>26</v>
      </c>
      <c r="C255" s="22">
        <v>20</v>
      </c>
      <c r="D255" s="22">
        <v>33</v>
      </c>
      <c r="E255" s="22"/>
      <c r="F255" s="22"/>
      <c r="G255" s="22"/>
      <c r="H255" s="22"/>
      <c r="I255" s="22"/>
      <c r="J255" s="22"/>
      <c r="K255" s="1">
        <f t="shared" si="4"/>
        <v>26</v>
      </c>
      <c r="L255" s="1">
        <f t="shared" si="4"/>
        <v>20</v>
      </c>
      <c r="M255" s="1">
        <f t="shared" si="4"/>
        <v>33</v>
      </c>
      <c r="N255" s="22"/>
      <c r="O255" s="22"/>
      <c r="P255" s="22"/>
      <c r="Q255" s="22"/>
    </row>
    <row r="256" spans="1:17">
      <c r="A256" s="25" t="s">
        <v>601</v>
      </c>
      <c r="B256" s="22">
        <v>24</v>
      </c>
      <c r="C256" s="22">
        <v>20</v>
      </c>
      <c r="D256" s="22">
        <v>29</v>
      </c>
      <c r="E256" s="22"/>
      <c r="F256" s="22"/>
      <c r="G256" s="22"/>
      <c r="H256" s="22"/>
      <c r="I256" s="22"/>
      <c r="J256" s="22"/>
      <c r="K256" s="1">
        <f t="shared" si="4"/>
        <v>24</v>
      </c>
      <c r="L256" s="1">
        <f t="shared" si="4"/>
        <v>20</v>
      </c>
      <c r="M256" s="1">
        <f t="shared" si="4"/>
        <v>29</v>
      </c>
      <c r="N256" s="22"/>
      <c r="O256" s="22"/>
      <c r="P256" s="22"/>
      <c r="Q256" s="22"/>
    </row>
    <row r="257" spans="1:17">
      <c r="A257" s="25" t="s">
        <v>602</v>
      </c>
      <c r="B257" s="22">
        <v>25</v>
      </c>
      <c r="C257" s="22">
        <v>19</v>
      </c>
      <c r="D257" s="22">
        <v>31</v>
      </c>
      <c r="E257" s="22"/>
      <c r="F257" s="22"/>
      <c r="G257" s="22"/>
      <c r="H257" s="22"/>
      <c r="I257" s="22"/>
      <c r="J257" s="22"/>
      <c r="K257" s="1">
        <f t="shared" si="4"/>
        <v>25</v>
      </c>
      <c r="L257" s="1">
        <f t="shared" si="4"/>
        <v>19</v>
      </c>
      <c r="M257" s="1">
        <f t="shared" si="4"/>
        <v>31</v>
      </c>
      <c r="N257" s="22"/>
      <c r="O257" s="22"/>
      <c r="P257" s="22"/>
      <c r="Q257" s="22"/>
    </row>
    <row r="258" spans="1:17">
      <c r="A258" s="25" t="s">
        <v>603</v>
      </c>
      <c r="B258" s="22">
        <v>26</v>
      </c>
      <c r="C258" s="22">
        <v>20</v>
      </c>
      <c r="D258" s="22">
        <v>34</v>
      </c>
      <c r="E258" s="22"/>
      <c r="F258" s="22"/>
      <c r="G258" s="22"/>
      <c r="H258" s="22"/>
      <c r="I258" s="22"/>
      <c r="J258" s="22"/>
      <c r="K258" s="1">
        <f t="shared" si="4"/>
        <v>26</v>
      </c>
      <c r="L258" s="1">
        <f t="shared" si="4"/>
        <v>20</v>
      </c>
      <c r="M258" s="1">
        <f t="shared" si="4"/>
        <v>34</v>
      </c>
      <c r="N258" s="22"/>
      <c r="O258" s="22"/>
      <c r="P258" s="22"/>
      <c r="Q258" s="22"/>
    </row>
    <row r="259" spans="1:17">
      <c r="A259" s="25" t="s">
        <v>604</v>
      </c>
      <c r="B259" s="22">
        <v>27</v>
      </c>
      <c r="C259" s="22">
        <v>21</v>
      </c>
      <c r="D259" s="22">
        <v>34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27</v>
      </c>
      <c r="L259" s="1">
        <f t="shared" si="5"/>
        <v>21</v>
      </c>
      <c r="M259" s="1">
        <f t="shared" si="5"/>
        <v>34</v>
      </c>
      <c r="N259" s="22"/>
      <c r="O259" s="22"/>
      <c r="P259" s="22"/>
      <c r="Q259" s="22"/>
    </row>
    <row r="260" spans="1:17">
      <c r="A260" s="25" t="s">
        <v>605</v>
      </c>
      <c r="B260" s="22">
        <v>26</v>
      </c>
      <c r="C260" s="22">
        <v>20</v>
      </c>
      <c r="D260" s="22">
        <v>32</v>
      </c>
      <c r="E260" s="22"/>
      <c r="F260" s="22"/>
      <c r="G260" s="22"/>
      <c r="H260" s="22"/>
      <c r="I260" s="22"/>
      <c r="J260" s="22"/>
      <c r="K260" s="1">
        <f t="shared" si="5"/>
        <v>26</v>
      </c>
      <c r="L260" s="1">
        <f t="shared" si="5"/>
        <v>20</v>
      </c>
      <c r="M260" s="1">
        <f t="shared" si="5"/>
        <v>32</v>
      </c>
      <c r="N260" s="22"/>
      <c r="O260" s="22"/>
      <c r="P260" s="22"/>
      <c r="Q260" s="22"/>
    </row>
    <row r="261" spans="1:17">
      <c r="A261" s="25" t="s">
        <v>606</v>
      </c>
      <c r="B261" s="22">
        <v>25</v>
      </c>
      <c r="C261" s="22">
        <v>20</v>
      </c>
      <c r="D261" s="22">
        <v>32</v>
      </c>
      <c r="E261" s="22"/>
      <c r="F261" s="22"/>
      <c r="G261" s="22"/>
      <c r="H261" s="22"/>
      <c r="I261" s="22"/>
      <c r="J261" s="22"/>
      <c r="K261" s="1">
        <f t="shared" si="5"/>
        <v>25</v>
      </c>
      <c r="L261" s="1">
        <f t="shared" si="5"/>
        <v>20</v>
      </c>
      <c r="M261" s="1">
        <f t="shared" si="5"/>
        <v>32</v>
      </c>
      <c r="N261" s="22"/>
      <c r="O261" s="22"/>
      <c r="P261" s="22"/>
      <c r="Q261" s="22"/>
    </row>
    <row r="262" spans="1:17">
      <c r="A262" s="25" t="s">
        <v>607</v>
      </c>
      <c r="B262" s="22">
        <v>25</v>
      </c>
      <c r="C262" s="22">
        <v>19</v>
      </c>
      <c r="D262" s="22">
        <v>32</v>
      </c>
      <c r="E262" s="22"/>
      <c r="F262" s="22"/>
      <c r="G262" s="22"/>
      <c r="H262" s="22"/>
      <c r="I262" s="22"/>
      <c r="J262" s="22"/>
      <c r="K262" s="1">
        <f t="shared" si="5"/>
        <v>25</v>
      </c>
      <c r="L262" s="1">
        <f t="shared" si="5"/>
        <v>19</v>
      </c>
      <c r="M262" s="1">
        <f t="shared" si="5"/>
        <v>32</v>
      </c>
      <c r="N262" s="22"/>
      <c r="O262" s="22"/>
      <c r="P262" s="22"/>
      <c r="Q262" s="22"/>
    </row>
    <row r="263" spans="1:17">
      <c r="A263" s="25" t="s">
        <v>608</v>
      </c>
      <c r="B263" s="22">
        <v>25</v>
      </c>
      <c r="C263" s="22">
        <v>20</v>
      </c>
      <c r="D263" s="22">
        <v>32</v>
      </c>
      <c r="E263" s="22"/>
      <c r="F263" s="22"/>
      <c r="G263" s="22"/>
      <c r="H263" s="22"/>
      <c r="I263" s="22"/>
      <c r="J263" s="22"/>
      <c r="K263" s="1">
        <f t="shared" si="5"/>
        <v>25</v>
      </c>
      <c r="L263" s="1">
        <f t="shared" si="5"/>
        <v>20</v>
      </c>
      <c r="M263" s="1">
        <f t="shared" si="5"/>
        <v>32</v>
      </c>
      <c r="N263" s="22"/>
      <c r="O263" s="22"/>
      <c r="P263" s="22"/>
      <c r="Q263" s="22"/>
    </row>
    <row r="264" spans="1:17">
      <c r="A264" s="25" t="s">
        <v>609</v>
      </c>
      <c r="B264" s="22">
        <v>24</v>
      </c>
      <c r="C264" s="22">
        <v>20</v>
      </c>
      <c r="D264" s="22">
        <v>30</v>
      </c>
      <c r="E264" s="22"/>
      <c r="F264" s="22"/>
      <c r="G264" s="22"/>
      <c r="H264" s="22"/>
      <c r="I264" s="22"/>
      <c r="J264" s="22"/>
      <c r="K264" s="1">
        <f t="shared" si="5"/>
        <v>24</v>
      </c>
      <c r="L264" s="1">
        <f t="shared" si="5"/>
        <v>20</v>
      </c>
      <c r="M264" s="1">
        <f t="shared" si="5"/>
        <v>30</v>
      </c>
      <c r="N264" s="22"/>
      <c r="O264" s="22"/>
      <c r="P264" s="22"/>
      <c r="Q264" s="22"/>
    </row>
    <row r="265" spans="1:17">
      <c r="A265" s="25" t="s">
        <v>610</v>
      </c>
      <c r="B265" s="22">
        <v>24</v>
      </c>
      <c r="C265" s="22">
        <v>19</v>
      </c>
      <c r="D265" s="22">
        <v>30</v>
      </c>
      <c r="E265" s="22"/>
      <c r="F265" s="22"/>
      <c r="G265" s="22"/>
      <c r="H265" s="22"/>
      <c r="I265" s="22"/>
      <c r="J265" s="22"/>
      <c r="K265" s="1">
        <f t="shared" si="5"/>
        <v>24</v>
      </c>
      <c r="L265" s="1">
        <f t="shared" si="5"/>
        <v>19</v>
      </c>
      <c r="M265" s="1">
        <f t="shared" si="5"/>
        <v>30</v>
      </c>
      <c r="N265" s="22"/>
      <c r="O265" s="22"/>
      <c r="P265" s="22"/>
      <c r="Q265" s="22"/>
    </row>
    <row r="266" spans="1:17">
      <c r="A266" s="25" t="s">
        <v>611</v>
      </c>
      <c r="B266" s="22">
        <v>23</v>
      </c>
      <c r="C266" s="22">
        <v>21</v>
      </c>
      <c r="D266" s="22">
        <v>27</v>
      </c>
      <c r="E266" s="22"/>
      <c r="F266" s="22"/>
      <c r="G266" s="22"/>
      <c r="H266" s="22"/>
      <c r="I266" s="22"/>
      <c r="J266" s="22"/>
      <c r="K266" s="1">
        <f t="shared" si="5"/>
        <v>23</v>
      </c>
      <c r="L266" s="1">
        <f t="shared" si="5"/>
        <v>21</v>
      </c>
      <c r="M266" s="1">
        <f t="shared" si="5"/>
        <v>27</v>
      </c>
      <c r="N266" s="22"/>
      <c r="O266" s="22"/>
      <c r="P266" s="22"/>
      <c r="Q266" s="22"/>
    </row>
    <row r="267" spans="1:17">
      <c r="A267" s="25" t="s">
        <v>612</v>
      </c>
      <c r="B267" s="22">
        <v>23</v>
      </c>
      <c r="C267" s="22">
        <v>19</v>
      </c>
      <c r="D267" s="22">
        <v>27</v>
      </c>
      <c r="E267" s="22"/>
      <c r="F267" s="22"/>
      <c r="G267" s="22"/>
      <c r="H267" s="22"/>
      <c r="I267" s="22"/>
      <c r="J267" s="22"/>
      <c r="K267" s="1">
        <f t="shared" si="5"/>
        <v>23</v>
      </c>
      <c r="L267" s="1">
        <f t="shared" si="5"/>
        <v>19</v>
      </c>
      <c r="M267" s="1">
        <f t="shared" si="5"/>
        <v>27</v>
      </c>
      <c r="N267" s="22"/>
      <c r="O267" s="22"/>
      <c r="P267" s="22"/>
      <c r="Q267" s="22"/>
    </row>
    <row r="268" spans="1:17">
      <c r="A268" s="25" t="s">
        <v>613</v>
      </c>
      <c r="B268" s="22">
        <v>20</v>
      </c>
      <c r="C268" s="22">
        <v>16</v>
      </c>
      <c r="D268" s="22">
        <v>23</v>
      </c>
      <c r="E268" s="22"/>
      <c r="F268" s="22"/>
      <c r="G268" s="22"/>
      <c r="H268" s="22"/>
      <c r="I268" s="22"/>
      <c r="J268" s="22"/>
      <c r="K268" s="1">
        <f t="shared" si="5"/>
        <v>20</v>
      </c>
      <c r="L268" s="1">
        <f t="shared" si="5"/>
        <v>16</v>
      </c>
      <c r="M268" s="1">
        <f t="shared" si="5"/>
        <v>23</v>
      </c>
      <c r="N268" s="22"/>
      <c r="O268" s="22"/>
      <c r="P268" s="22"/>
      <c r="Q268" s="22"/>
    </row>
    <row r="269" spans="1:17">
      <c r="A269" s="25" t="s">
        <v>614</v>
      </c>
      <c r="B269" s="22">
        <v>22</v>
      </c>
      <c r="C269" s="22">
        <v>16</v>
      </c>
      <c r="D269" s="22">
        <v>27</v>
      </c>
      <c r="E269" s="22"/>
      <c r="F269" s="22"/>
      <c r="G269" s="22"/>
      <c r="H269" s="22"/>
      <c r="I269" s="22"/>
      <c r="J269" s="22"/>
      <c r="K269" s="1">
        <f t="shared" si="5"/>
        <v>22</v>
      </c>
      <c r="L269" s="1">
        <f t="shared" si="5"/>
        <v>16</v>
      </c>
      <c r="M269" s="1">
        <f t="shared" si="5"/>
        <v>27</v>
      </c>
      <c r="N269" s="22"/>
      <c r="O269" s="22"/>
      <c r="P269" s="22"/>
      <c r="Q269" s="22"/>
    </row>
    <row r="270" spans="1:17">
      <c r="A270" s="25" t="s">
        <v>615</v>
      </c>
      <c r="B270" s="22">
        <v>22</v>
      </c>
      <c r="C270" s="22">
        <v>14</v>
      </c>
      <c r="D270" s="22">
        <v>25</v>
      </c>
      <c r="E270" s="22"/>
      <c r="F270" s="22"/>
      <c r="G270" s="22"/>
      <c r="H270" s="22"/>
      <c r="I270" s="22"/>
      <c r="J270" s="22"/>
      <c r="K270" s="1">
        <f t="shared" si="5"/>
        <v>22</v>
      </c>
      <c r="L270" s="1">
        <f t="shared" si="5"/>
        <v>14</v>
      </c>
      <c r="M270" s="1">
        <f t="shared" si="5"/>
        <v>25</v>
      </c>
      <c r="N270" s="22"/>
      <c r="O270" s="22"/>
      <c r="P270" s="22"/>
      <c r="Q270" s="22"/>
    </row>
    <row r="271" spans="1:17">
      <c r="A271" s="25" t="s">
        <v>616</v>
      </c>
      <c r="B271" s="22">
        <v>14</v>
      </c>
      <c r="C271" s="22">
        <v>12</v>
      </c>
      <c r="D271" s="22">
        <v>18</v>
      </c>
      <c r="E271" s="22"/>
      <c r="F271" s="22"/>
      <c r="G271" s="22"/>
      <c r="H271" s="22"/>
      <c r="I271" s="22"/>
      <c r="J271" s="22"/>
      <c r="K271" s="1">
        <f t="shared" si="5"/>
        <v>14</v>
      </c>
      <c r="L271" s="1">
        <f t="shared" si="5"/>
        <v>12</v>
      </c>
      <c r="M271" s="1">
        <f t="shared" si="5"/>
        <v>18</v>
      </c>
      <c r="N271" s="22"/>
      <c r="O271" s="22"/>
      <c r="P271" s="22"/>
      <c r="Q271" s="22"/>
    </row>
    <row r="272" spans="1:17">
      <c r="A272" s="25" t="s">
        <v>617</v>
      </c>
      <c r="B272" s="22">
        <v>13</v>
      </c>
      <c r="C272" s="22">
        <v>12</v>
      </c>
      <c r="D272" s="22">
        <v>17</v>
      </c>
      <c r="E272" s="22"/>
      <c r="F272" s="22"/>
      <c r="G272" s="22"/>
      <c r="H272" s="22"/>
      <c r="I272" s="22"/>
      <c r="J272" s="22"/>
      <c r="K272" s="1">
        <f t="shared" si="5"/>
        <v>13</v>
      </c>
      <c r="L272" s="1">
        <f t="shared" si="5"/>
        <v>12</v>
      </c>
      <c r="M272" s="1">
        <f t="shared" si="5"/>
        <v>17</v>
      </c>
      <c r="N272" s="22"/>
      <c r="O272" s="22"/>
      <c r="P272" s="22"/>
      <c r="Q272" s="22"/>
    </row>
    <row r="273" spans="1:17">
      <c r="A273" s="25" t="s">
        <v>618</v>
      </c>
      <c r="B273" s="22">
        <v>13</v>
      </c>
      <c r="C273" s="22">
        <v>10</v>
      </c>
      <c r="D273" s="22">
        <v>18</v>
      </c>
      <c r="E273" s="22"/>
      <c r="F273" s="22"/>
      <c r="G273" s="22"/>
      <c r="H273" s="22"/>
      <c r="I273" s="22"/>
      <c r="J273" s="22"/>
      <c r="K273" s="1">
        <f t="shared" si="5"/>
        <v>13</v>
      </c>
      <c r="L273" s="1">
        <f t="shared" si="5"/>
        <v>10</v>
      </c>
      <c r="M273" s="1">
        <f t="shared" si="5"/>
        <v>18</v>
      </c>
      <c r="N273" s="22"/>
      <c r="O273" s="22"/>
      <c r="P273" s="22"/>
      <c r="Q273" s="22"/>
    </row>
    <row r="274" spans="1:17">
      <c r="A274" s="25" t="s">
        <v>619</v>
      </c>
      <c r="B274" s="22">
        <v>15</v>
      </c>
      <c r="C274" s="22">
        <v>9</v>
      </c>
      <c r="D274" s="22">
        <v>22</v>
      </c>
      <c r="E274" s="22"/>
      <c r="F274" s="22"/>
      <c r="G274" s="22"/>
      <c r="H274" s="22"/>
      <c r="I274" s="22"/>
      <c r="J274" s="22"/>
      <c r="K274" s="1">
        <f t="shared" si="5"/>
        <v>15</v>
      </c>
      <c r="L274" s="1">
        <f t="shared" si="5"/>
        <v>9</v>
      </c>
      <c r="M274" s="1">
        <f t="shared" si="5"/>
        <v>22</v>
      </c>
      <c r="N274" s="22"/>
      <c r="O274" s="22"/>
      <c r="P274" s="22"/>
      <c r="Q274" s="22"/>
    </row>
    <row r="275" spans="1:17">
      <c r="A275" s="25" t="s">
        <v>620</v>
      </c>
      <c r="B275" s="22">
        <v>17</v>
      </c>
      <c r="C275" s="22">
        <v>12</v>
      </c>
      <c r="D275" s="22">
        <v>23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12</v>
      </c>
      <c r="M275" s="1">
        <f t="shared" si="5"/>
        <v>23</v>
      </c>
      <c r="N275" s="22"/>
      <c r="O275" s="22"/>
      <c r="P275" s="22"/>
      <c r="Q275" s="22"/>
    </row>
    <row r="276" spans="1:17">
      <c r="A276" s="25" t="s">
        <v>621</v>
      </c>
      <c r="B276" s="22">
        <v>17</v>
      </c>
      <c r="C276" s="22">
        <v>13</v>
      </c>
      <c r="D276" s="22">
        <v>22</v>
      </c>
      <c r="E276" s="21"/>
      <c r="F276" s="21"/>
      <c r="G276" s="21"/>
      <c r="H276" s="21"/>
      <c r="I276" s="21"/>
      <c r="J276" s="21"/>
      <c r="K276" s="1">
        <f t="shared" si="5"/>
        <v>17</v>
      </c>
      <c r="L276" s="1">
        <f t="shared" si="5"/>
        <v>13</v>
      </c>
      <c r="M276" s="1">
        <f t="shared" si="5"/>
        <v>22</v>
      </c>
      <c r="N276" s="22"/>
      <c r="O276" s="22"/>
      <c r="P276" s="22"/>
      <c r="Q276" s="22"/>
    </row>
    <row r="277" spans="1:17">
      <c r="A277" s="25" t="s">
        <v>622</v>
      </c>
      <c r="B277" s="22">
        <v>19</v>
      </c>
      <c r="C277" s="22">
        <v>15</v>
      </c>
      <c r="D277" s="22">
        <v>22</v>
      </c>
      <c r="E277" s="21"/>
      <c r="F277" s="21"/>
      <c r="G277" s="21"/>
      <c r="H277" s="21"/>
      <c r="I277" s="21"/>
      <c r="J277" s="21"/>
      <c r="K277" s="1">
        <f t="shared" si="5"/>
        <v>19</v>
      </c>
      <c r="L277" s="1">
        <f t="shared" si="5"/>
        <v>15</v>
      </c>
      <c r="M277" s="1">
        <f t="shared" si="5"/>
        <v>22</v>
      </c>
      <c r="N277" s="22"/>
      <c r="O277" s="22"/>
      <c r="P277" s="22"/>
      <c r="Q277" s="22"/>
    </row>
    <row r="278" spans="1:17">
      <c r="A278" s="25" t="s">
        <v>623</v>
      </c>
      <c r="B278" s="22">
        <v>21</v>
      </c>
      <c r="C278" s="22">
        <v>15</v>
      </c>
      <c r="D278" s="22">
        <v>24</v>
      </c>
      <c r="E278" s="21"/>
      <c r="F278" s="21"/>
      <c r="G278" s="21"/>
      <c r="H278" s="21"/>
      <c r="I278" s="21"/>
      <c r="J278" s="21"/>
      <c r="K278" s="1">
        <f t="shared" si="5"/>
        <v>21</v>
      </c>
      <c r="L278" s="1">
        <f t="shared" si="5"/>
        <v>15</v>
      </c>
      <c r="M278" s="1">
        <f t="shared" si="5"/>
        <v>24</v>
      </c>
      <c r="N278" s="22"/>
      <c r="O278" s="22"/>
      <c r="P278" s="22"/>
      <c r="Q278" s="22"/>
    </row>
    <row r="279" spans="1:17">
      <c r="A279" s="25" t="s">
        <v>624</v>
      </c>
      <c r="B279" s="22">
        <v>18</v>
      </c>
      <c r="C279" s="22">
        <v>14</v>
      </c>
      <c r="D279" s="22">
        <v>21</v>
      </c>
      <c r="E279" s="21"/>
      <c r="F279" s="21"/>
      <c r="G279" s="21"/>
      <c r="H279" s="21"/>
      <c r="I279" s="21"/>
      <c r="J279" s="21"/>
      <c r="K279" s="1">
        <f t="shared" si="5"/>
        <v>18</v>
      </c>
      <c r="L279" s="1">
        <f t="shared" si="5"/>
        <v>14</v>
      </c>
      <c r="M279" s="1">
        <f t="shared" si="5"/>
        <v>21</v>
      </c>
      <c r="N279" s="22"/>
      <c r="O279" s="22"/>
      <c r="P279" s="22"/>
      <c r="Q279" s="22"/>
    </row>
    <row r="280" spans="1:17">
      <c r="A280" s="25" t="s">
        <v>625</v>
      </c>
      <c r="B280" s="22">
        <v>19</v>
      </c>
      <c r="C280" s="22">
        <v>16</v>
      </c>
      <c r="D280" s="22">
        <v>22</v>
      </c>
      <c r="E280" s="21"/>
      <c r="F280" s="21"/>
      <c r="G280" s="22"/>
      <c r="H280" s="21"/>
      <c r="I280" s="21"/>
      <c r="J280" s="22"/>
      <c r="K280" s="1">
        <f t="shared" si="5"/>
        <v>19</v>
      </c>
      <c r="L280" s="1">
        <f t="shared" si="5"/>
        <v>16</v>
      </c>
      <c r="M280" s="1">
        <f t="shared" si="5"/>
        <v>22</v>
      </c>
      <c r="N280" s="22"/>
      <c r="O280" s="22"/>
      <c r="P280" s="22"/>
      <c r="Q280" s="22"/>
    </row>
    <row r="281" spans="1:17">
      <c r="A281" s="25" t="s">
        <v>626</v>
      </c>
      <c r="B281" s="22">
        <v>17</v>
      </c>
      <c r="C281" s="22">
        <v>13</v>
      </c>
      <c r="D281" s="22">
        <v>22</v>
      </c>
      <c r="E281" s="22"/>
      <c r="F281" s="22"/>
      <c r="G281" s="22"/>
      <c r="H281" s="22"/>
      <c r="I281" s="22"/>
      <c r="J281" s="22"/>
      <c r="K281" s="1">
        <f t="shared" si="5"/>
        <v>17</v>
      </c>
      <c r="L281" s="1">
        <f t="shared" si="5"/>
        <v>13</v>
      </c>
      <c r="M281" s="1">
        <f t="shared" si="5"/>
        <v>22</v>
      </c>
      <c r="N281" s="22"/>
      <c r="O281" s="22"/>
      <c r="P281" s="22"/>
      <c r="Q281" s="22"/>
    </row>
    <row r="282" spans="1:17">
      <c r="A282" s="25" t="s">
        <v>627</v>
      </c>
      <c r="B282" s="22">
        <v>18</v>
      </c>
      <c r="C282" s="22">
        <v>15</v>
      </c>
      <c r="D282" s="22">
        <v>22</v>
      </c>
      <c r="E282" s="22"/>
      <c r="F282" s="22"/>
      <c r="G282" s="22"/>
      <c r="H282" s="22"/>
      <c r="I282" s="22"/>
      <c r="J282" s="22"/>
      <c r="K282" s="1">
        <f t="shared" si="5"/>
        <v>18</v>
      </c>
      <c r="L282" s="1">
        <f t="shared" si="5"/>
        <v>15</v>
      </c>
      <c r="M282" s="1">
        <f t="shared" si="5"/>
        <v>22</v>
      </c>
      <c r="N282" s="22"/>
      <c r="O282" s="22"/>
      <c r="P282" s="22"/>
      <c r="Q282" s="22"/>
    </row>
    <row r="283" spans="1:17">
      <c r="A283" s="25" t="s">
        <v>628</v>
      </c>
      <c r="B283" s="22">
        <v>17</v>
      </c>
      <c r="C283" s="22">
        <v>11</v>
      </c>
      <c r="D283" s="22">
        <v>23</v>
      </c>
      <c r="E283" s="22"/>
      <c r="F283" s="22"/>
      <c r="G283" s="22"/>
      <c r="H283" s="22"/>
      <c r="I283" s="22"/>
      <c r="J283" s="22"/>
      <c r="K283" s="1">
        <f t="shared" si="5"/>
        <v>17</v>
      </c>
      <c r="L283" s="1">
        <f t="shared" si="5"/>
        <v>11</v>
      </c>
      <c r="M283" s="1">
        <f t="shared" si="5"/>
        <v>23</v>
      </c>
      <c r="N283" s="22"/>
      <c r="O283" s="22"/>
      <c r="P283" s="22"/>
      <c r="Q283" s="22"/>
    </row>
    <row r="284" spans="1:17">
      <c r="A284" s="25" t="s">
        <v>629</v>
      </c>
      <c r="B284" s="22">
        <v>16</v>
      </c>
      <c r="C284" s="22">
        <v>10</v>
      </c>
      <c r="D284" s="22">
        <v>23</v>
      </c>
      <c r="E284" s="22"/>
      <c r="F284" s="22"/>
      <c r="G284" s="22"/>
      <c r="H284" s="22"/>
      <c r="I284" s="22"/>
      <c r="J284" s="22"/>
      <c r="K284" s="1">
        <f t="shared" si="5"/>
        <v>16</v>
      </c>
      <c r="L284" s="1">
        <f t="shared" si="5"/>
        <v>10</v>
      </c>
      <c r="M284" s="1">
        <f t="shared" si="5"/>
        <v>23</v>
      </c>
      <c r="N284" s="22"/>
      <c r="O284" s="22"/>
      <c r="P284" s="22"/>
      <c r="Q284" s="22"/>
    </row>
    <row r="285" spans="1:17">
      <c r="A285" s="25" t="s">
        <v>630</v>
      </c>
      <c r="B285" s="22">
        <v>17</v>
      </c>
      <c r="C285" s="22">
        <v>11</v>
      </c>
      <c r="D285" s="22">
        <v>22</v>
      </c>
      <c r="E285" s="22"/>
      <c r="F285" s="22"/>
      <c r="G285" s="22"/>
      <c r="H285" s="22"/>
      <c r="I285" s="22"/>
      <c r="J285" s="22"/>
      <c r="K285" s="1">
        <f t="shared" si="5"/>
        <v>17</v>
      </c>
      <c r="L285" s="1">
        <f t="shared" si="5"/>
        <v>11</v>
      </c>
      <c r="M285" s="1">
        <f t="shared" si="5"/>
        <v>22</v>
      </c>
      <c r="N285" s="22"/>
      <c r="O285" s="22"/>
      <c r="P285" s="22"/>
      <c r="Q285" s="22"/>
    </row>
    <row r="286" spans="1:17">
      <c r="A286" s="25" t="s">
        <v>631</v>
      </c>
      <c r="B286" s="22">
        <v>16</v>
      </c>
      <c r="C286" s="22">
        <v>14</v>
      </c>
      <c r="D286" s="22">
        <v>18</v>
      </c>
      <c r="E286" s="22"/>
      <c r="F286" s="22"/>
      <c r="G286" s="22"/>
      <c r="H286" s="22"/>
      <c r="I286" s="22"/>
      <c r="J286" s="22"/>
      <c r="K286" s="1">
        <f t="shared" si="5"/>
        <v>16</v>
      </c>
      <c r="L286" s="1">
        <f t="shared" si="5"/>
        <v>14</v>
      </c>
      <c r="M286" s="1">
        <f t="shared" si="5"/>
        <v>18</v>
      </c>
      <c r="N286" s="22"/>
      <c r="O286" s="22"/>
      <c r="P286" s="22"/>
      <c r="Q286" s="22"/>
    </row>
    <row r="287" spans="1:17">
      <c r="A287" s="25" t="s">
        <v>632</v>
      </c>
      <c r="B287" s="22">
        <v>14</v>
      </c>
      <c r="C287" s="22">
        <v>11</v>
      </c>
      <c r="D287" s="22">
        <v>17</v>
      </c>
      <c r="E287" s="22"/>
      <c r="F287" s="22"/>
      <c r="G287" s="22"/>
      <c r="H287" s="22"/>
      <c r="I287" s="22"/>
      <c r="J287" s="22"/>
      <c r="K287" s="1">
        <f t="shared" si="5"/>
        <v>14</v>
      </c>
      <c r="L287" s="1">
        <f t="shared" si="5"/>
        <v>11</v>
      </c>
      <c r="M287" s="1">
        <f t="shared" si="5"/>
        <v>17</v>
      </c>
      <c r="N287" s="22"/>
      <c r="O287" s="22"/>
      <c r="P287" s="22"/>
      <c r="Q287" s="22"/>
    </row>
    <row r="288" spans="1:17">
      <c r="A288" s="25" t="s">
        <v>633</v>
      </c>
      <c r="B288" s="22">
        <v>13</v>
      </c>
      <c r="C288" s="22">
        <v>9</v>
      </c>
      <c r="D288" s="22">
        <v>18</v>
      </c>
      <c r="E288" s="22"/>
      <c r="F288" s="22"/>
      <c r="G288" s="22"/>
      <c r="H288" s="22"/>
      <c r="I288" s="22"/>
      <c r="J288" s="22"/>
      <c r="K288" s="1">
        <f t="shared" si="5"/>
        <v>13</v>
      </c>
      <c r="L288" s="1">
        <f t="shared" si="5"/>
        <v>9</v>
      </c>
      <c r="M288" s="1">
        <f t="shared" si="5"/>
        <v>18</v>
      </c>
      <c r="N288" s="22"/>
      <c r="O288" s="22"/>
      <c r="P288" s="22"/>
      <c r="Q288" s="22"/>
    </row>
    <row r="289" spans="1:17">
      <c r="A289" s="25" t="s">
        <v>634</v>
      </c>
      <c r="B289" s="22">
        <v>16</v>
      </c>
      <c r="C289" s="22">
        <v>14</v>
      </c>
      <c r="D289" s="22">
        <v>19</v>
      </c>
      <c r="E289" s="22"/>
      <c r="F289" s="22"/>
      <c r="G289" s="22"/>
      <c r="H289" s="22"/>
      <c r="I289" s="22"/>
      <c r="J289" s="22"/>
      <c r="K289" s="1">
        <f t="shared" si="5"/>
        <v>16</v>
      </c>
      <c r="L289" s="1">
        <f t="shared" si="5"/>
        <v>14</v>
      </c>
      <c r="M289" s="1">
        <f t="shared" si="5"/>
        <v>19</v>
      </c>
      <c r="N289" s="22"/>
      <c r="O289" s="22"/>
      <c r="P289" s="22"/>
      <c r="Q289" s="22"/>
    </row>
    <row r="290" spans="1:17">
      <c r="A290" s="25" t="s">
        <v>635</v>
      </c>
      <c r="B290" s="22">
        <v>16</v>
      </c>
      <c r="C290" s="22">
        <v>13</v>
      </c>
      <c r="D290" s="22">
        <v>19</v>
      </c>
      <c r="E290" s="22"/>
      <c r="F290" s="22"/>
      <c r="G290" s="22"/>
      <c r="H290" s="22"/>
      <c r="I290" s="22"/>
      <c r="J290" s="22"/>
      <c r="K290" s="1">
        <f t="shared" si="5"/>
        <v>16</v>
      </c>
      <c r="L290" s="1">
        <f t="shared" si="5"/>
        <v>13</v>
      </c>
      <c r="M290" s="1">
        <f t="shared" si="5"/>
        <v>19</v>
      </c>
      <c r="N290" s="22"/>
      <c r="O290" s="22"/>
      <c r="P290" s="22"/>
      <c r="Q290" s="22"/>
    </row>
    <row r="291" spans="1:17">
      <c r="A291" s="25" t="s">
        <v>636</v>
      </c>
      <c r="B291" s="22">
        <v>13</v>
      </c>
      <c r="C291" s="22">
        <v>11</v>
      </c>
      <c r="D291" s="22">
        <v>16</v>
      </c>
      <c r="E291" s="22"/>
      <c r="F291" s="22"/>
      <c r="G291" s="22"/>
      <c r="H291" s="22"/>
      <c r="I291" s="22"/>
      <c r="J291" s="22"/>
      <c r="K291" s="1">
        <f t="shared" si="5"/>
        <v>13</v>
      </c>
      <c r="L291" s="1">
        <f t="shared" si="5"/>
        <v>11</v>
      </c>
      <c r="M291" s="1">
        <f t="shared" si="5"/>
        <v>16</v>
      </c>
      <c r="N291" s="22"/>
      <c r="O291" s="22"/>
      <c r="P291" s="22"/>
      <c r="Q291" s="22"/>
    </row>
    <row r="292" spans="1:17">
      <c r="A292" s="25" t="s">
        <v>637</v>
      </c>
      <c r="B292" s="22">
        <v>14</v>
      </c>
      <c r="C292" s="22">
        <v>10</v>
      </c>
      <c r="D292" s="22">
        <v>18</v>
      </c>
      <c r="E292" s="22"/>
      <c r="F292" s="22"/>
      <c r="G292" s="22"/>
      <c r="H292" s="22"/>
      <c r="I292" s="22"/>
      <c r="J292" s="22"/>
      <c r="K292" s="1">
        <f t="shared" si="5"/>
        <v>14</v>
      </c>
      <c r="L292" s="1">
        <f t="shared" si="5"/>
        <v>10</v>
      </c>
      <c r="M292" s="1">
        <f t="shared" si="5"/>
        <v>18</v>
      </c>
      <c r="N292" s="22"/>
      <c r="O292" s="22"/>
      <c r="P292" s="22"/>
      <c r="Q292" s="22"/>
    </row>
    <row r="293" spans="1:17">
      <c r="A293" s="25" t="s">
        <v>638</v>
      </c>
      <c r="B293" s="22">
        <v>14</v>
      </c>
      <c r="C293" s="22">
        <v>8</v>
      </c>
      <c r="D293" s="22">
        <v>19</v>
      </c>
      <c r="E293" s="22"/>
      <c r="F293" s="22"/>
      <c r="G293" s="22"/>
      <c r="H293" s="22"/>
      <c r="I293" s="22"/>
      <c r="J293" s="22"/>
      <c r="K293" s="1">
        <f t="shared" si="5"/>
        <v>14</v>
      </c>
      <c r="L293" s="1">
        <f t="shared" si="5"/>
        <v>8</v>
      </c>
      <c r="M293" s="1">
        <f t="shared" si="5"/>
        <v>19</v>
      </c>
      <c r="N293" s="22"/>
      <c r="O293" s="22"/>
      <c r="P293" s="22"/>
      <c r="Q293" s="22"/>
    </row>
    <row r="294" spans="1:17">
      <c r="A294" s="25" t="s">
        <v>639</v>
      </c>
      <c r="B294" s="22">
        <v>14</v>
      </c>
      <c r="C294" s="22">
        <v>8</v>
      </c>
      <c r="D294" s="22">
        <v>20</v>
      </c>
      <c r="E294" s="22"/>
      <c r="F294" s="22"/>
      <c r="G294" s="22"/>
      <c r="H294" s="22"/>
      <c r="I294" s="22"/>
      <c r="J294" s="22"/>
      <c r="K294" s="1">
        <f t="shared" si="5"/>
        <v>14</v>
      </c>
      <c r="L294" s="1">
        <f t="shared" si="5"/>
        <v>8</v>
      </c>
      <c r="M294" s="1">
        <f t="shared" si="5"/>
        <v>20</v>
      </c>
      <c r="N294" s="22"/>
      <c r="O294" s="22"/>
      <c r="P294" s="22"/>
      <c r="Q294" s="22"/>
    </row>
    <row r="295" spans="1:17">
      <c r="A295" s="25" t="s">
        <v>640</v>
      </c>
      <c r="B295" s="22">
        <v>14</v>
      </c>
      <c r="C295" s="22">
        <v>8</v>
      </c>
      <c r="D295" s="22">
        <v>20</v>
      </c>
      <c r="E295" s="22"/>
      <c r="F295" s="22"/>
      <c r="G295" s="22"/>
      <c r="H295" s="22"/>
      <c r="I295" s="22"/>
      <c r="J295" s="22"/>
      <c r="K295" s="1">
        <f t="shared" si="5"/>
        <v>14</v>
      </c>
      <c r="L295" s="1">
        <f t="shared" si="5"/>
        <v>8</v>
      </c>
      <c r="M295" s="1">
        <f t="shared" si="5"/>
        <v>20</v>
      </c>
      <c r="N295" s="22"/>
      <c r="O295" s="22"/>
      <c r="P295" s="22"/>
      <c r="Q295" s="22"/>
    </row>
    <row r="296" spans="1:17">
      <c r="A296" s="25" t="s">
        <v>641</v>
      </c>
      <c r="B296" s="22">
        <v>15</v>
      </c>
      <c r="C296" s="22">
        <v>8</v>
      </c>
      <c r="D296" s="22">
        <v>21</v>
      </c>
      <c r="E296" s="22"/>
      <c r="F296" s="22"/>
      <c r="G296" s="22"/>
      <c r="H296" s="22"/>
      <c r="I296" s="22"/>
      <c r="J296" s="22"/>
      <c r="K296" s="1">
        <f t="shared" si="5"/>
        <v>15</v>
      </c>
      <c r="L296" s="1">
        <f t="shared" si="5"/>
        <v>8</v>
      </c>
      <c r="M296" s="1">
        <f t="shared" si="5"/>
        <v>21</v>
      </c>
      <c r="N296" s="22"/>
      <c r="O296" s="22"/>
      <c r="P296" s="22"/>
      <c r="Q296" s="22"/>
    </row>
    <row r="297" spans="1:17">
      <c r="A297" s="25" t="s">
        <v>642</v>
      </c>
      <c r="B297" s="22">
        <v>15</v>
      </c>
      <c r="C297" s="22">
        <v>9</v>
      </c>
      <c r="D297" s="22">
        <v>22</v>
      </c>
      <c r="E297" s="22"/>
      <c r="F297" s="22"/>
      <c r="G297" s="22"/>
      <c r="H297" s="22"/>
      <c r="I297" s="22"/>
      <c r="J297" s="22"/>
      <c r="K297" s="1">
        <f t="shared" si="5"/>
        <v>15</v>
      </c>
      <c r="L297" s="1">
        <f t="shared" si="5"/>
        <v>9</v>
      </c>
      <c r="M297" s="1">
        <f t="shared" si="5"/>
        <v>22</v>
      </c>
      <c r="N297" s="22"/>
      <c r="O297" s="22"/>
      <c r="P297" s="22"/>
      <c r="Q297" s="22"/>
    </row>
    <row r="298" spans="1:17">
      <c r="A298" s="25" t="s">
        <v>643</v>
      </c>
      <c r="B298" s="22">
        <v>17</v>
      </c>
      <c r="C298" s="22">
        <v>13</v>
      </c>
      <c r="D298" s="22">
        <v>21</v>
      </c>
      <c r="E298" s="22"/>
      <c r="F298" s="22"/>
      <c r="G298" s="22"/>
      <c r="H298" s="22"/>
      <c r="I298" s="22"/>
      <c r="J298" s="22"/>
      <c r="K298" s="1">
        <f t="shared" si="5"/>
        <v>17</v>
      </c>
      <c r="L298" s="1">
        <f t="shared" si="5"/>
        <v>13</v>
      </c>
      <c r="M298" s="1">
        <f t="shared" si="5"/>
        <v>21</v>
      </c>
      <c r="N298" s="22"/>
      <c r="O298" s="22"/>
      <c r="P298" s="22"/>
      <c r="Q298" s="22"/>
    </row>
    <row r="299" spans="1:17">
      <c r="A299" s="25" t="s">
        <v>644</v>
      </c>
      <c r="B299" s="22">
        <v>18</v>
      </c>
      <c r="C299" s="22">
        <v>15</v>
      </c>
      <c r="D299" s="22">
        <v>20</v>
      </c>
      <c r="E299" s="22"/>
      <c r="F299" s="22"/>
      <c r="G299" s="22"/>
      <c r="H299" s="22"/>
      <c r="I299" s="22"/>
      <c r="J299" s="22"/>
      <c r="K299" s="1">
        <f t="shared" si="5"/>
        <v>18</v>
      </c>
      <c r="L299" s="1">
        <f t="shared" si="5"/>
        <v>15</v>
      </c>
      <c r="M299" s="1">
        <f t="shared" si="5"/>
        <v>20</v>
      </c>
      <c r="N299" s="22"/>
      <c r="O299" s="22"/>
      <c r="P299" s="22"/>
      <c r="Q299" s="22"/>
    </row>
    <row r="300" spans="1:17">
      <c r="A300" s="25" t="s">
        <v>645</v>
      </c>
      <c r="B300" s="22">
        <v>15</v>
      </c>
      <c r="C300" s="22">
        <v>11</v>
      </c>
      <c r="D300" s="22">
        <v>20</v>
      </c>
      <c r="E300" s="22"/>
      <c r="F300" s="22"/>
      <c r="G300" s="22"/>
      <c r="H300" s="22"/>
      <c r="I300" s="22"/>
      <c r="J300" s="22"/>
      <c r="K300" s="1">
        <f t="shared" si="5"/>
        <v>15</v>
      </c>
      <c r="L300" s="1">
        <f t="shared" si="5"/>
        <v>11</v>
      </c>
      <c r="M300" s="1">
        <f t="shared" si="5"/>
        <v>20</v>
      </c>
      <c r="N300" s="22"/>
      <c r="O300" s="22"/>
      <c r="P300" s="22"/>
      <c r="Q300" s="22"/>
    </row>
    <row r="301" spans="1:17">
      <c r="A301" s="25" t="s">
        <v>646</v>
      </c>
      <c r="B301" s="22">
        <v>17</v>
      </c>
      <c r="C301" s="22">
        <v>14</v>
      </c>
      <c r="D301" s="22">
        <v>19</v>
      </c>
      <c r="E301" s="22"/>
      <c r="F301" s="22"/>
      <c r="G301" s="22"/>
      <c r="H301" s="22"/>
      <c r="I301" s="22"/>
      <c r="J301" s="22"/>
      <c r="K301" s="1">
        <f t="shared" si="5"/>
        <v>17</v>
      </c>
      <c r="L301" s="1">
        <f t="shared" si="5"/>
        <v>14</v>
      </c>
      <c r="M301" s="1">
        <f t="shared" si="5"/>
        <v>19</v>
      </c>
      <c r="N301" s="22"/>
      <c r="O301" s="22"/>
      <c r="P301" s="22"/>
      <c r="Q301" s="22"/>
    </row>
    <row r="302" spans="1:17">
      <c r="A302" s="25" t="s">
        <v>647</v>
      </c>
      <c r="B302" s="22">
        <v>15</v>
      </c>
      <c r="C302" s="22">
        <v>11</v>
      </c>
      <c r="D302" s="22">
        <v>19</v>
      </c>
      <c r="E302" s="22"/>
      <c r="F302" s="22"/>
      <c r="G302" s="22"/>
      <c r="H302" s="22"/>
      <c r="I302" s="22"/>
      <c r="J302" s="22"/>
      <c r="K302" s="1">
        <f t="shared" si="5"/>
        <v>15</v>
      </c>
      <c r="L302" s="1">
        <f t="shared" si="5"/>
        <v>11</v>
      </c>
      <c r="M302" s="1">
        <f t="shared" si="5"/>
        <v>19</v>
      </c>
      <c r="N302" s="22"/>
      <c r="O302" s="22"/>
      <c r="P302" s="22"/>
      <c r="Q302" s="22"/>
    </row>
    <row r="303" spans="1:17">
      <c r="A303" s="25" t="s">
        <v>648</v>
      </c>
      <c r="B303" s="22">
        <v>13</v>
      </c>
      <c r="C303" s="22">
        <v>9</v>
      </c>
      <c r="D303" s="22">
        <v>19</v>
      </c>
      <c r="E303" s="22"/>
      <c r="F303" s="22"/>
      <c r="G303" s="22"/>
      <c r="H303" s="22"/>
      <c r="I303" s="22"/>
      <c r="J303" s="22"/>
      <c r="K303" s="1">
        <f t="shared" si="5"/>
        <v>13</v>
      </c>
      <c r="L303" s="1">
        <f t="shared" si="5"/>
        <v>9</v>
      </c>
      <c r="M303" s="1">
        <f t="shared" si="5"/>
        <v>19</v>
      </c>
      <c r="N303" s="22"/>
      <c r="O303" s="22"/>
      <c r="P303" s="22"/>
      <c r="Q303" s="22"/>
    </row>
    <row r="304" spans="1:17">
      <c r="A304" s="25" t="s">
        <v>649</v>
      </c>
      <c r="B304" s="22">
        <v>13</v>
      </c>
      <c r="C304" s="22">
        <v>7</v>
      </c>
      <c r="D304" s="22">
        <v>19</v>
      </c>
      <c r="E304" s="22"/>
      <c r="F304" s="22"/>
      <c r="G304" s="22"/>
      <c r="H304" s="22"/>
      <c r="I304" s="22"/>
      <c r="J304" s="22"/>
      <c r="K304" s="1">
        <f t="shared" si="5"/>
        <v>13</v>
      </c>
      <c r="L304" s="1">
        <f t="shared" si="5"/>
        <v>7</v>
      </c>
      <c r="M304" s="1">
        <f t="shared" si="5"/>
        <v>19</v>
      </c>
      <c r="N304" s="22"/>
      <c r="O304" s="22"/>
      <c r="P304" s="22"/>
      <c r="Q304" s="22"/>
    </row>
    <row r="305" spans="1:17">
      <c r="A305" s="25" t="s">
        <v>650</v>
      </c>
      <c r="B305" s="22">
        <v>14</v>
      </c>
      <c r="C305" s="22">
        <v>10</v>
      </c>
      <c r="D305" s="22">
        <v>19</v>
      </c>
      <c r="E305" s="22"/>
      <c r="F305" s="22"/>
      <c r="G305" s="22"/>
      <c r="H305" s="22"/>
      <c r="I305" s="22"/>
      <c r="J305" s="22"/>
      <c r="K305" s="1">
        <f t="shared" si="5"/>
        <v>14</v>
      </c>
      <c r="L305" s="1">
        <f t="shared" si="5"/>
        <v>10</v>
      </c>
      <c r="M305" s="1">
        <f t="shared" si="5"/>
        <v>19</v>
      </c>
      <c r="N305" s="22"/>
      <c r="O305" s="22"/>
      <c r="P305" s="22"/>
      <c r="Q305" s="22"/>
    </row>
    <row r="306" spans="1:17">
      <c r="A306" s="25" t="s">
        <v>722</v>
      </c>
      <c r="B306" s="22">
        <v>14</v>
      </c>
      <c r="C306" s="22">
        <v>9</v>
      </c>
      <c r="D306" s="22">
        <v>20</v>
      </c>
      <c r="E306" s="22"/>
      <c r="F306" s="22"/>
      <c r="G306" s="22"/>
      <c r="H306" s="22"/>
      <c r="I306" s="22"/>
      <c r="J306" s="22"/>
      <c r="K306" s="1">
        <f t="shared" si="5"/>
        <v>14</v>
      </c>
      <c r="L306" s="1">
        <f t="shared" si="5"/>
        <v>9</v>
      </c>
      <c r="M306" s="1">
        <f t="shared" si="5"/>
        <v>20</v>
      </c>
      <c r="N306" s="22"/>
      <c r="O306" s="22"/>
      <c r="P306" s="22"/>
      <c r="Q306" s="22"/>
    </row>
    <row r="307" spans="1:17">
      <c r="A307" s="25" t="s">
        <v>651</v>
      </c>
      <c r="B307" s="22">
        <v>15</v>
      </c>
      <c r="C307" s="22">
        <v>13</v>
      </c>
      <c r="D307" s="22">
        <v>19</v>
      </c>
      <c r="E307" s="56"/>
      <c r="F307" s="56"/>
      <c r="G307" s="56"/>
      <c r="H307" s="56"/>
      <c r="I307" s="56"/>
      <c r="J307" s="56"/>
      <c r="K307" s="1">
        <f t="shared" si="5"/>
        <v>15</v>
      </c>
      <c r="L307" s="1">
        <f t="shared" si="5"/>
        <v>13</v>
      </c>
      <c r="M307" s="1">
        <f t="shared" si="5"/>
        <v>19</v>
      </c>
      <c r="N307" s="22"/>
      <c r="O307" s="22"/>
      <c r="P307" s="22"/>
      <c r="Q307" s="22"/>
    </row>
    <row r="308" spans="1:17">
      <c r="A308" s="25" t="s">
        <v>652</v>
      </c>
      <c r="B308" s="22">
        <v>15</v>
      </c>
      <c r="C308" s="22">
        <v>12</v>
      </c>
      <c r="D308" s="22">
        <v>18</v>
      </c>
      <c r="E308" s="22"/>
      <c r="F308" s="22"/>
      <c r="G308" s="22"/>
      <c r="H308" s="22"/>
      <c r="I308" s="22"/>
      <c r="J308" s="22"/>
      <c r="K308" s="1">
        <f t="shared" si="5"/>
        <v>15</v>
      </c>
      <c r="L308" s="1">
        <f t="shared" si="5"/>
        <v>12</v>
      </c>
      <c r="M308" s="1">
        <f t="shared" si="5"/>
        <v>18</v>
      </c>
      <c r="N308" s="22"/>
      <c r="O308" s="22"/>
      <c r="P308" s="22"/>
      <c r="Q308" s="22"/>
    </row>
    <row r="309" spans="1:17">
      <c r="A309" s="25" t="s">
        <v>653</v>
      </c>
      <c r="B309" s="22">
        <v>14</v>
      </c>
      <c r="C309" s="22">
        <v>8</v>
      </c>
      <c r="D309" s="22">
        <v>20</v>
      </c>
      <c r="E309" s="22"/>
      <c r="F309" s="22"/>
      <c r="G309" s="22"/>
      <c r="H309" s="22"/>
      <c r="I309" s="22"/>
      <c r="J309" s="22"/>
      <c r="K309" s="1">
        <f t="shared" si="5"/>
        <v>14</v>
      </c>
      <c r="L309" s="1">
        <f t="shared" si="5"/>
        <v>8</v>
      </c>
      <c r="M309" s="1">
        <f t="shared" si="5"/>
        <v>20</v>
      </c>
      <c r="N309" s="22"/>
      <c r="O309" s="22"/>
      <c r="P309" s="22"/>
      <c r="Q309" s="22"/>
    </row>
    <row r="310" spans="1:17">
      <c r="A310" s="25" t="s">
        <v>654</v>
      </c>
      <c r="B310" s="22">
        <v>15</v>
      </c>
      <c r="C310" s="22">
        <v>10</v>
      </c>
      <c r="D310" s="22">
        <v>19</v>
      </c>
      <c r="E310" s="22"/>
      <c r="F310" s="22"/>
      <c r="G310" s="22"/>
      <c r="H310" s="22"/>
      <c r="I310" s="22"/>
      <c r="J310" s="22"/>
      <c r="K310" s="1">
        <f t="shared" si="5"/>
        <v>15</v>
      </c>
      <c r="L310" s="1">
        <f t="shared" si="5"/>
        <v>10</v>
      </c>
      <c r="M310" s="1">
        <f t="shared" si="5"/>
        <v>19</v>
      </c>
      <c r="N310" s="22"/>
      <c r="O310" s="22"/>
      <c r="P310" s="22"/>
      <c r="Q310" s="22"/>
    </row>
    <row r="311" spans="1:17">
      <c r="A311" s="25" t="s">
        <v>655</v>
      </c>
      <c r="B311" s="22">
        <v>16</v>
      </c>
      <c r="C311" s="22">
        <v>14</v>
      </c>
      <c r="D311" s="22">
        <v>19</v>
      </c>
      <c r="E311" s="57"/>
      <c r="F311" s="57"/>
      <c r="G311" s="22"/>
      <c r="H311" s="57"/>
      <c r="I311" s="57"/>
      <c r="J311" s="22"/>
      <c r="K311" s="1">
        <f t="shared" si="5"/>
        <v>16</v>
      </c>
      <c r="L311" s="1">
        <f t="shared" si="5"/>
        <v>14</v>
      </c>
      <c r="M311" s="1">
        <f t="shared" si="5"/>
        <v>19</v>
      </c>
      <c r="N311" s="22"/>
      <c r="O311" s="22"/>
      <c r="P311" s="22"/>
      <c r="Q311" s="22"/>
    </row>
    <row r="312" spans="1:17">
      <c r="A312" s="25" t="s">
        <v>656</v>
      </c>
      <c r="B312" s="22">
        <v>15</v>
      </c>
      <c r="C312" s="22">
        <v>11</v>
      </c>
      <c r="D312" s="22">
        <v>21</v>
      </c>
      <c r="E312" s="22"/>
      <c r="F312" s="22"/>
      <c r="G312" s="57"/>
      <c r="H312" s="22"/>
      <c r="I312" s="22"/>
      <c r="J312" s="57"/>
      <c r="K312" s="1">
        <f t="shared" si="5"/>
        <v>15</v>
      </c>
      <c r="L312" s="1">
        <f t="shared" si="5"/>
        <v>11</v>
      </c>
      <c r="M312" s="1">
        <f t="shared" si="5"/>
        <v>21</v>
      </c>
      <c r="N312" s="22"/>
      <c r="O312" s="22"/>
      <c r="P312" s="22"/>
      <c r="Q312" s="22"/>
    </row>
    <row r="313" spans="1:17">
      <c r="A313" s="25" t="s">
        <v>657</v>
      </c>
      <c r="B313" s="22">
        <v>14</v>
      </c>
      <c r="C313" s="22">
        <v>10</v>
      </c>
      <c r="D313" s="22">
        <v>20</v>
      </c>
      <c r="E313" s="22"/>
      <c r="F313" s="22"/>
      <c r="G313" s="22"/>
      <c r="H313" s="22"/>
      <c r="I313" s="22"/>
      <c r="J313" s="22"/>
      <c r="K313" s="1">
        <f t="shared" si="5"/>
        <v>14</v>
      </c>
      <c r="L313" s="1">
        <f t="shared" si="5"/>
        <v>10</v>
      </c>
      <c r="M313" s="1">
        <f t="shared" si="5"/>
        <v>20</v>
      </c>
      <c r="N313" s="22"/>
      <c r="O313" s="22"/>
      <c r="P313" s="22"/>
      <c r="Q313" s="22"/>
    </row>
    <row r="314" spans="1:17">
      <c r="A314" s="25" t="s">
        <v>658</v>
      </c>
      <c r="B314" s="22">
        <v>13</v>
      </c>
      <c r="C314" s="22">
        <v>8</v>
      </c>
      <c r="D314" s="22">
        <v>19</v>
      </c>
      <c r="E314" s="22"/>
      <c r="F314" s="22"/>
      <c r="G314" s="22"/>
      <c r="H314" s="22"/>
      <c r="I314" s="22"/>
      <c r="J314" s="22"/>
      <c r="K314" s="1">
        <f t="shared" si="5"/>
        <v>13</v>
      </c>
      <c r="L314" s="1">
        <f t="shared" si="5"/>
        <v>8</v>
      </c>
      <c r="M314" s="1">
        <f t="shared" si="5"/>
        <v>19</v>
      </c>
      <c r="N314" s="22"/>
      <c r="O314" s="22"/>
      <c r="P314" s="22"/>
      <c r="Q314" s="22"/>
    </row>
    <row r="315" spans="1:17">
      <c r="A315" s="25" t="s">
        <v>659</v>
      </c>
      <c r="B315" s="22">
        <v>14</v>
      </c>
      <c r="C315" s="22">
        <v>8</v>
      </c>
      <c r="D315" s="22">
        <v>20</v>
      </c>
      <c r="E315" s="22"/>
      <c r="F315" s="22"/>
      <c r="G315" s="22"/>
      <c r="H315" s="22"/>
      <c r="I315" s="22"/>
      <c r="J315" s="22"/>
      <c r="K315" s="1">
        <f t="shared" si="5"/>
        <v>14</v>
      </c>
      <c r="L315" s="1">
        <f t="shared" si="5"/>
        <v>8</v>
      </c>
      <c r="M315" s="1">
        <f t="shared" si="5"/>
        <v>20</v>
      </c>
      <c r="N315" s="22"/>
      <c r="O315" s="22"/>
      <c r="P315" s="22"/>
      <c r="Q315" s="22"/>
    </row>
    <row r="316" spans="1:17">
      <c r="A316" s="25" t="s">
        <v>660</v>
      </c>
      <c r="B316" s="22">
        <v>14</v>
      </c>
      <c r="C316" s="22">
        <v>8</v>
      </c>
      <c r="D316" s="22">
        <v>20</v>
      </c>
      <c r="E316" s="22"/>
      <c r="F316" s="22"/>
      <c r="G316" s="22"/>
      <c r="H316" s="22"/>
      <c r="I316" s="22"/>
      <c r="J316" s="22"/>
      <c r="K316" s="1">
        <f t="shared" si="5"/>
        <v>14</v>
      </c>
      <c r="L316" s="1">
        <f t="shared" si="5"/>
        <v>8</v>
      </c>
      <c r="M316" s="1">
        <f t="shared" si="5"/>
        <v>20</v>
      </c>
      <c r="N316" s="22"/>
      <c r="O316" s="22"/>
      <c r="P316" s="22"/>
      <c r="Q316" s="22"/>
    </row>
    <row r="317" spans="1:17">
      <c r="A317" s="25" t="s">
        <v>661</v>
      </c>
      <c r="B317" s="22">
        <v>14</v>
      </c>
      <c r="C317" s="22">
        <v>9</v>
      </c>
      <c r="D317" s="22">
        <v>19</v>
      </c>
      <c r="E317" s="22"/>
      <c r="F317" s="22"/>
      <c r="G317" s="22"/>
      <c r="H317" s="22"/>
      <c r="I317" s="22"/>
      <c r="J317" s="22"/>
      <c r="K317" s="1">
        <f t="shared" si="5"/>
        <v>14</v>
      </c>
      <c r="L317" s="1">
        <f t="shared" si="5"/>
        <v>9</v>
      </c>
      <c r="M317" s="1">
        <f t="shared" si="5"/>
        <v>19</v>
      </c>
      <c r="N317" s="22"/>
      <c r="O317" s="22"/>
      <c r="P317" s="22"/>
      <c r="Q317" s="22"/>
    </row>
    <row r="318" spans="1:17">
      <c r="A318" s="25" t="s">
        <v>662</v>
      </c>
      <c r="B318" s="22">
        <v>14</v>
      </c>
      <c r="C318" s="22">
        <v>9</v>
      </c>
      <c r="D318" s="22">
        <v>20</v>
      </c>
      <c r="E318" s="22"/>
      <c r="F318" s="22"/>
      <c r="G318" s="22"/>
      <c r="H318" s="22"/>
      <c r="I318" s="22"/>
      <c r="J318" s="22"/>
      <c r="K318" s="1">
        <f t="shared" si="5"/>
        <v>14</v>
      </c>
      <c r="L318" s="1">
        <f t="shared" si="5"/>
        <v>9</v>
      </c>
      <c r="M318" s="1">
        <f t="shared" si="5"/>
        <v>20</v>
      </c>
      <c r="N318" s="22"/>
      <c r="O318" s="22"/>
      <c r="P318" s="22"/>
      <c r="Q318" s="22"/>
    </row>
    <row r="319" spans="1:17">
      <c r="A319" s="25" t="s">
        <v>663</v>
      </c>
      <c r="B319" s="22">
        <v>15</v>
      </c>
      <c r="C319" s="22">
        <v>10</v>
      </c>
      <c r="D319" s="22">
        <v>20</v>
      </c>
      <c r="E319" s="22"/>
      <c r="F319" s="22"/>
      <c r="G319" s="22"/>
      <c r="H319" s="22"/>
      <c r="I319" s="22"/>
      <c r="J319" s="22"/>
      <c r="K319" s="1">
        <f t="shared" si="5"/>
        <v>15</v>
      </c>
      <c r="L319" s="1">
        <f t="shared" si="5"/>
        <v>10</v>
      </c>
      <c r="M319" s="1">
        <f t="shared" si="5"/>
        <v>20</v>
      </c>
      <c r="N319" s="22"/>
      <c r="O319" s="22"/>
      <c r="P319" s="22"/>
      <c r="Q319" s="22"/>
    </row>
    <row r="320" spans="1:17">
      <c r="A320" s="25" t="s">
        <v>664</v>
      </c>
      <c r="B320" s="22">
        <v>15</v>
      </c>
      <c r="C320" s="22">
        <v>13</v>
      </c>
      <c r="D320" s="22">
        <v>18</v>
      </c>
      <c r="E320" s="22"/>
      <c r="F320" s="22"/>
      <c r="G320" s="22"/>
      <c r="H320" s="22"/>
      <c r="I320" s="22"/>
      <c r="J320" s="22"/>
      <c r="K320" s="1">
        <f t="shared" si="5"/>
        <v>15</v>
      </c>
      <c r="L320" s="1">
        <f t="shared" si="5"/>
        <v>13</v>
      </c>
      <c r="M320" s="1">
        <f t="shared" si="5"/>
        <v>18</v>
      </c>
      <c r="N320" s="22"/>
      <c r="O320" s="22"/>
      <c r="P320" s="22"/>
      <c r="Q320" s="22"/>
    </row>
    <row r="321" spans="1:17">
      <c r="A321" s="25" t="s">
        <v>665</v>
      </c>
      <c r="B321" s="22">
        <v>15</v>
      </c>
      <c r="C321" s="22">
        <v>11</v>
      </c>
      <c r="D321" s="22">
        <v>20</v>
      </c>
      <c r="E321" s="22"/>
      <c r="F321" s="22"/>
      <c r="G321" s="22"/>
      <c r="H321" s="22"/>
      <c r="I321" s="22"/>
      <c r="J321" s="22"/>
      <c r="K321" s="1">
        <f t="shared" si="5"/>
        <v>15</v>
      </c>
      <c r="L321" s="1">
        <f t="shared" si="5"/>
        <v>11</v>
      </c>
      <c r="M321" s="1">
        <f t="shared" si="5"/>
        <v>20</v>
      </c>
      <c r="N321" s="22"/>
      <c r="O321" s="22"/>
      <c r="P321" s="22"/>
      <c r="Q321" s="22"/>
    </row>
    <row r="322" spans="1:17">
      <c r="A322" s="25" t="s">
        <v>666</v>
      </c>
      <c r="B322" s="22">
        <v>17</v>
      </c>
      <c r="C322" s="22">
        <v>13</v>
      </c>
      <c r="D322" s="22">
        <v>19</v>
      </c>
      <c r="E322" s="22"/>
      <c r="F322" s="22"/>
      <c r="G322" s="22"/>
      <c r="H322" s="22"/>
      <c r="I322" s="22"/>
      <c r="J322" s="22"/>
      <c r="K322" s="1">
        <f t="shared" si="5"/>
        <v>17</v>
      </c>
      <c r="L322" s="1">
        <f t="shared" si="5"/>
        <v>13</v>
      </c>
      <c r="M322" s="1">
        <f t="shared" si="5"/>
        <v>19</v>
      </c>
      <c r="N322" s="22"/>
      <c r="O322" s="22"/>
      <c r="P322" s="22"/>
      <c r="Q322" s="22"/>
    </row>
    <row r="323" spans="1:17">
      <c r="A323" s="25" t="s">
        <v>667</v>
      </c>
      <c r="B323" s="22">
        <v>14</v>
      </c>
      <c r="C323" s="22">
        <v>10</v>
      </c>
      <c r="D323" s="22">
        <v>18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14</v>
      </c>
      <c r="L323" s="1">
        <f t="shared" si="6"/>
        <v>10</v>
      </c>
      <c r="M323" s="1">
        <f t="shared" si="6"/>
        <v>18</v>
      </c>
      <c r="N323" s="22"/>
      <c r="O323" s="22"/>
      <c r="P323" s="22"/>
      <c r="Q323" s="22"/>
    </row>
    <row r="324" spans="1:17">
      <c r="A324" s="25" t="s">
        <v>668</v>
      </c>
      <c r="B324" s="22">
        <v>14</v>
      </c>
      <c r="C324" s="22">
        <v>10</v>
      </c>
      <c r="D324" s="22">
        <v>20</v>
      </c>
      <c r="E324" s="22"/>
      <c r="F324" s="22"/>
      <c r="G324" s="22"/>
      <c r="H324" s="22"/>
      <c r="I324" s="22"/>
      <c r="J324" s="22"/>
      <c r="K324" s="1">
        <f t="shared" si="6"/>
        <v>14</v>
      </c>
      <c r="L324" s="1">
        <f t="shared" si="6"/>
        <v>10</v>
      </c>
      <c r="M324" s="1">
        <f t="shared" si="6"/>
        <v>20</v>
      </c>
      <c r="N324" s="22"/>
      <c r="O324" s="22"/>
      <c r="P324" s="22"/>
      <c r="Q324" s="22"/>
    </row>
    <row r="325" spans="1:17">
      <c r="A325" s="25" t="s">
        <v>669</v>
      </c>
      <c r="B325" s="22">
        <v>13</v>
      </c>
      <c r="C325" s="22">
        <v>8</v>
      </c>
      <c r="D325" s="22">
        <v>18</v>
      </c>
      <c r="E325" s="22"/>
      <c r="F325" s="22"/>
      <c r="G325" s="22"/>
      <c r="H325" s="22"/>
      <c r="I325" s="22"/>
      <c r="J325" s="22"/>
      <c r="K325" s="1">
        <f t="shared" si="6"/>
        <v>13</v>
      </c>
      <c r="L325" s="1">
        <f t="shared" si="6"/>
        <v>8</v>
      </c>
      <c r="M325" s="1">
        <f t="shared" si="6"/>
        <v>18</v>
      </c>
      <c r="N325" s="22"/>
      <c r="O325" s="22"/>
      <c r="P325" s="22"/>
      <c r="Q325" s="22"/>
    </row>
    <row r="326" spans="1:17">
      <c r="A326" s="25" t="s">
        <v>670</v>
      </c>
      <c r="B326" s="22">
        <v>14</v>
      </c>
      <c r="C326" s="22">
        <v>12</v>
      </c>
      <c r="D326" s="22">
        <v>16</v>
      </c>
      <c r="E326" s="22"/>
      <c r="F326" s="22"/>
      <c r="G326" s="22"/>
      <c r="H326" s="22"/>
      <c r="I326" s="22"/>
      <c r="J326" s="22"/>
      <c r="K326" s="1">
        <f t="shared" si="6"/>
        <v>14</v>
      </c>
      <c r="L326" s="1">
        <f t="shared" si="6"/>
        <v>12</v>
      </c>
      <c r="M326" s="1">
        <f t="shared" si="6"/>
        <v>16</v>
      </c>
      <c r="N326" s="22"/>
      <c r="O326" s="22"/>
      <c r="P326" s="22"/>
      <c r="Q326" s="22"/>
    </row>
    <row r="327" spans="1:17">
      <c r="A327" s="25" t="s">
        <v>671</v>
      </c>
      <c r="B327" s="22">
        <v>12</v>
      </c>
      <c r="C327" s="22">
        <v>7</v>
      </c>
      <c r="D327" s="22">
        <v>16</v>
      </c>
      <c r="E327" s="22"/>
      <c r="F327" s="22"/>
      <c r="G327" s="22"/>
      <c r="H327" s="22"/>
      <c r="I327" s="22"/>
      <c r="J327" s="22"/>
      <c r="K327" s="1">
        <f t="shared" si="6"/>
        <v>12</v>
      </c>
      <c r="L327" s="1">
        <f t="shared" si="6"/>
        <v>7</v>
      </c>
      <c r="M327" s="1">
        <f t="shared" si="6"/>
        <v>16</v>
      </c>
      <c r="N327" s="22"/>
      <c r="O327" s="22"/>
      <c r="P327" s="22"/>
      <c r="Q327" s="22"/>
    </row>
    <row r="328" spans="1:17">
      <c r="A328" s="25" t="s">
        <v>672</v>
      </c>
      <c r="B328" s="22">
        <v>9</v>
      </c>
      <c r="C328" s="22">
        <v>4</v>
      </c>
      <c r="D328" s="22">
        <v>14</v>
      </c>
      <c r="E328" s="22"/>
      <c r="F328" s="22"/>
      <c r="G328" s="22"/>
      <c r="H328" s="22"/>
      <c r="I328" s="22"/>
      <c r="J328" s="22"/>
      <c r="K328" s="1">
        <f t="shared" si="6"/>
        <v>9</v>
      </c>
      <c r="L328" s="1">
        <f t="shared" si="6"/>
        <v>4</v>
      </c>
      <c r="M328" s="1">
        <f t="shared" si="6"/>
        <v>14</v>
      </c>
      <c r="N328" s="22"/>
      <c r="O328" s="22"/>
      <c r="P328" s="22"/>
      <c r="Q328" s="22"/>
    </row>
    <row r="329" spans="1:17">
      <c r="A329" s="25" t="s">
        <v>673</v>
      </c>
      <c r="B329" s="22">
        <v>9</v>
      </c>
      <c r="C329" s="22">
        <v>4</v>
      </c>
      <c r="D329" s="22">
        <v>16</v>
      </c>
      <c r="E329" s="22"/>
      <c r="F329" s="22"/>
      <c r="G329" s="22"/>
      <c r="H329" s="22"/>
      <c r="I329" s="22"/>
      <c r="J329" s="22"/>
      <c r="K329" s="1">
        <f t="shared" si="6"/>
        <v>9</v>
      </c>
      <c r="L329" s="1">
        <f t="shared" si="6"/>
        <v>4</v>
      </c>
      <c r="M329" s="1">
        <f t="shared" si="6"/>
        <v>16</v>
      </c>
      <c r="N329" s="22"/>
      <c r="O329" s="22"/>
      <c r="P329" s="22"/>
      <c r="Q329" s="22"/>
    </row>
    <row r="330" spans="1:17">
      <c r="A330" s="25" t="s">
        <v>674</v>
      </c>
      <c r="B330" s="22">
        <v>10</v>
      </c>
      <c r="C330" s="22">
        <v>5</v>
      </c>
      <c r="D330" s="22">
        <v>14</v>
      </c>
      <c r="E330" s="22"/>
      <c r="F330" s="22"/>
      <c r="G330" s="22"/>
      <c r="H330" s="22"/>
      <c r="I330" s="22"/>
      <c r="J330" s="22"/>
      <c r="K330" s="1">
        <f t="shared" si="6"/>
        <v>10</v>
      </c>
      <c r="L330" s="1">
        <f t="shared" si="6"/>
        <v>5</v>
      </c>
      <c r="M330" s="1">
        <f t="shared" si="6"/>
        <v>14</v>
      </c>
      <c r="N330" s="22"/>
      <c r="O330" s="22"/>
      <c r="P330" s="22"/>
      <c r="Q330" s="22"/>
    </row>
    <row r="331" spans="1:17">
      <c r="A331" s="25" t="s">
        <v>675</v>
      </c>
      <c r="B331" s="22">
        <v>11</v>
      </c>
      <c r="C331" s="22">
        <v>6</v>
      </c>
      <c r="D331" s="22">
        <v>16</v>
      </c>
      <c r="E331" s="22"/>
      <c r="F331" s="22"/>
      <c r="G331" s="22"/>
      <c r="H331" s="22"/>
      <c r="I331" s="22"/>
      <c r="J331" s="22"/>
      <c r="K331" s="1">
        <f t="shared" si="6"/>
        <v>11</v>
      </c>
      <c r="L331" s="1">
        <f t="shared" si="6"/>
        <v>6</v>
      </c>
      <c r="M331" s="1">
        <f t="shared" si="6"/>
        <v>16</v>
      </c>
      <c r="N331" s="22"/>
      <c r="O331" s="22"/>
      <c r="P331" s="22"/>
      <c r="Q331" s="22"/>
    </row>
    <row r="332" spans="1:17">
      <c r="A332" s="25" t="s">
        <v>676</v>
      </c>
      <c r="B332" s="22">
        <v>10</v>
      </c>
      <c r="C332" s="22">
        <v>4</v>
      </c>
      <c r="D332" s="22">
        <v>16</v>
      </c>
      <c r="E332" s="22"/>
      <c r="F332" s="22"/>
      <c r="G332" s="22"/>
      <c r="H332" s="22"/>
      <c r="I332" s="22"/>
      <c r="J332" s="22"/>
      <c r="K332" s="1">
        <f t="shared" si="6"/>
        <v>10</v>
      </c>
      <c r="L332" s="1">
        <f t="shared" si="6"/>
        <v>4</v>
      </c>
      <c r="M332" s="1">
        <f t="shared" si="6"/>
        <v>16</v>
      </c>
      <c r="N332" s="22"/>
      <c r="O332" s="22"/>
      <c r="P332" s="22"/>
      <c r="Q332" s="22"/>
    </row>
    <row r="333" spans="1:17">
      <c r="A333" s="25" t="s">
        <v>677</v>
      </c>
      <c r="B333" s="22">
        <v>12</v>
      </c>
      <c r="C333" s="22">
        <v>7</v>
      </c>
      <c r="D333" s="22">
        <v>18</v>
      </c>
      <c r="E333" s="22"/>
      <c r="F333" s="22"/>
      <c r="G333" s="22"/>
      <c r="H333" s="22"/>
      <c r="I333" s="22"/>
      <c r="J333" s="22"/>
      <c r="K333" s="1">
        <f t="shared" si="6"/>
        <v>12</v>
      </c>
      <c r="L333" s="1">
        <f t="shared" si="6"/>
        <v>7</v>
      </c>
      <c r="M333" s="1">
        <f t="shared" si="6"/>
        <v>18</v>
      </c>
      <c r="N333" s="22"/>
      <c r="O333" s="22"/>
      <c r="P333" s="22"/>
      <c r="Q333" s="22"/>
    </row>
    <row r="334" spans="1:17">
      <c r="A334" s="25" t="s">
        <v>678</v>
      </c>
      <c r="B334" s="22">
        <v>14</v>
      </c>
      <c r="C334" s="22">
        <v>10</v>
      </c>
      <c r="D334" s="22">
        <v>17</v>
      </c>
      <c r="E334" s="22"/>
      <c r="F334" s="22"/>
      <c r="G334" s="22"/>
      <c r="H334" s="22"/>
      <c r="I334" s="22"/>
      <c r="J334" s="22"/>
      <c r="K334" s="1">
        <f t="shared" si="6"/>
        <v>14</v>
      </c>
      <c r="L334" s="1">
        <f t="shared" si="6"/>
        <v>10</v>
      </c>
      <c r="M334" s="1">
        <f t="shared" si="6"/>
        <v>17</v>
      </c>
      <c r="N334" s="22"/>
      <c r="O334" s="22"/>
      <c r="P334" s="22"/>
      <c r="Q334" s="22"/>
    </row>
    <row r="335" spans="1:17">
      <c r="A335" s="25" t="s">
        <v>679</v>
      </c>
      <c r="B335" s="22">
        <v>12</v>
      </c>
      <c r="C335" s="22">
        <v>10</v>
      </c>
      <c r="D335" s="22">
        <v>15</v>
      </c>
      <c r="E335" s="22"/>
      <c r="F335" s="22"/>
      <c r="G335" s="22"/>
      <c r="H335" s="22"/>
      <c r="I335" s="22"/>
      <c r="J335" s="22"/>
      <c r="K335" s="1">
        <f t="shared" si="6"/>
        <v>12</v>
      </c>
      <c r="L335" s="1">
        <f t="shared" si="6"/>
        <v>10</v>
      </c>
      <c r="M335" s="1">
        <f t="shared" si="6"/>
        <v>15</v>
      </c>
      <c r="N335" s="22"/>
      <c r="O335" s="22"/>
      <c r="P335" s="22"/>
      <c r="Q335" s="22"/>
    </row>
    <row r="336" spans="1:17">
      <c r="A336" s="25" t="s">
        <v>680</v>
      </c>
      <c r="B336" s="22">
        <v>11</v>
      </c>
      <c r="C336" s="22">
        <v>6</v>
      </c>
      <c r="D336" s="22">
        <v>17</v>
      </c>
      <c r="E336" s="22"/>
      <c r="F336" s="22"/>
      <c r="G336" s="22"/>
      <c r="H336" s="22"/>
      <c r="I336" s="22"/>
      <c r="J336" s="22"/>
      <c r="K336" s="1">
        <f t="shared" si="6"/>
        <v>11</v>
      </c>
      <c r="L336" s="1">
        <f t="shared" si="6"/>
        <v>6</v>
      </c>
      <c r="M336" s="1">
        <f t="shared" si="6"/>
        <v>17</v>
      </c>
      <c r="N336" s="22"/>
      <c r="O336" s="22"/>
      <c r="P336" s="22"/>
      <c r="Q336" s="22"/>
    </row>
    <row r="337" spans="1:17">
      <c r="A337" s="26" t="s">
        <v>681</v>
      </c>
      <c r="B337" s="22">
        <v>10</v>
      </c>
      <c r="C337" s="22">
        <v>6</v>
      </c>
      <c r="D337" s="22">
        <v>14</v>
      </c>
      <c r="E337" s="21"/>
      <c r="F337" s="21"/>
      <c r="G337" s="21"/>
      <c r="H337" s="21"/>
      <c r="I337" s="21"/>
      <c r="J337" s="21"/>
      <c r="K337" s="1">
        <f t="shared" si="6"/>
        <v>10</v>
      </c>
      <c r="L337" s="1">
        <f t="shared" si="6"/>
        <v>6</v>
      </c>
      <c r="M337" s="1">
        <f t="shared" si="6"/>
        <v>14</v>
      </c>
      <c r="N337" s="22"/>
      <c r="O337" s="22"/>
      <c r="P337" s="22"/>
      <c r="Q337" s="22"/>
    </row>
    <row r="338" spans="1:17">
      <c r="A338" s="26" t="s">
        <v>682</v>
      </c>
      <c r="B338" s="22">
        <v>10</v>
      </c>
      <c r="C338" s="22">
        <v>7</v>
      </c>
      <c r="D338" s="22">
        <v>14</v>
      </c>
      <c r="E338" s="21"/>
      <c r="F338" s="21"/>
      <c r="G338" s="21"/>
      <c r="H338" s="21"/>
      <c r="I338" s="21"/>
      <c r="J338" s="21"/>
      <c r="K338" s="1">
        <f t="shared" si="6"/>
        <v>10</v>
      </c>
      <c r="L338" s="1">
        <f t="shared" si="6"/>
        <v>7</v>
      </c>
      <c r="M338" s="1">
        <f t="shared" si="6"/>
        <v>14</v>
      </c>
      <c r="N338" s="22"/>
      <c r="O338" s="22"/>
      <c r="P338" s="22"/>
      <c r="Q338" s="22"/>
    </row>
    <row r="339" spans="1:17">
      <c r="A339" s="26" t="s">
        <v>683</v>
      </c>
      <c r="B339" s="22">
        <v>9</v>
      </c>
      <c r="C339" s="22">
        <v>6</v>
      </c>
      <c r="D339" s="22">
        <v>14</v>
      </c>
      <c r="E339" s="21"/>
      <c r="F339" s="21"/>
      <c r="G339" s="21"/>
      <c r="H339" s="21"/>
      <c r="I339" s="21"/>
      <c r="J339" s="21"/>
      <c r="K339" s="1">
        <f t="shared" si="6"/>
        <v>9</v>
      </c>
      <c r="L339" s="1">
        <f t="shared" si="6"/>
        <v>6</v>
      </c>
      <c r="M339" s="1">
        <f t="shared" si="6"/>
        <v>14</v>
      </c>
      <c r="N339" s="22"/>
      <c r="O339" s="22"/>
      <c r="P339" s="22"/>
      <c r="Q339" s="22"/>
    </row>
    <row r="340" spans="1:17">
      <c r="A340" s="26" t="s">
        <v>684</v>
      </c>
      <c r="B340" s="22">
        <v>10</v>
      </c>
      <c r="C340" s="22">
        <v>3</v>
      </c>
      <c r="D340" s="22">
        <v>14</v>
      </c>
      <c r="E340" s="21"/>
      <c r="F340" s="21"/>
      <c r="G340" s="21"/>
      <c r="H340" s="21"/>
      <c r="I340" s="21"/>
      <c r="J340" s="21"/>
      <c r="K340" s="1">
        <f t="shared" si="6"/>
        <v>10</v>
      </c>
      <c r="L340" s="1">
        <f t="shared" si="6"/>
        <v>3</v>
      </c>
      <c r="M340" s="1">
        <f t="shared" si="6"/>
        <v>14</v>
      </c>
      <c r="N340" s="22"/>
      <c r="O340" s="22"/>
      <c r="P340" s="22"/>
      <c r="Q340" s="22"/>
    </row>
    <row r="341" spans="1:17">
      <c r="A341" s="26" t="s">
        <v>685</v>
      </c>
      <c r="B341" s="22">
        <v>16</v>
      </c>
      <c r="C341" s="22">
        <v>14</v>
      </c>
      <c r="D341" s="22">
        <v>17</v>
      </c>
      <c r="E341" s="21"/>
      <c r="F341" s="21"/>
      <c r="G341" s="22"/>
      <c r="H341" s="21"/>
      <c r="I341" s="21"/>
      <c r="J341" s="22"/>
      <c r="K341" s="1">
        <f t="shared" si="6"/>
        <v>16</v>
      </c>
      <c r="L341" s="1">
        <f t="shared" si="6"/>
        <v>14</v>
      </c>
      <c r="M341" s="1">
        <f t="shared" si="6"/>
        <v>17</v>
      </c>
      <c r="N341" s="22"/>
      <c r="O341" s="22"/>
      <c r="P341" s="22"/>
      <c r="Q341" s="22"/>
    </row>
    <row r="342" spans="1:17">
      <c r="A342" s="26" t="s">
        <v>686</v>
      </c>
      <c r="B342" s="22">
        <v>10</v>
      </c>
      <c r="C342" s="22">
        <v>6</v>
      </c>
      <c r="D342" s="22">
        <v>13</v>
      </c>
      <c r="E342" s="22"/>
      <c r="F342" s="22"/>
      <c r="G342" s="22"/>
      <c r="H342" s="22"/>
      <c r="I342" s="22"/>
      <c r="J342" s="22"/>
      <c r="K342" s="1">
        <f t="shared" si="6"/>
        <v>10</v>
      </c>
      <c r="L342" s="1">
        <f t="shared" si="6"/>
        <v>6</v>
      </c>
      <c r="M342" s="1">
        <f t="shared" si="6"/>
        <v>13</v>
      </c>
      <c r="N342" s="22"/>
      <c r="O342" s="22"/>
      <c r="P342" s="22"/>
      <c r="Q342" s="22"/>
    </row>
    <row r="343" spans="1:17">
      <c r="A343" s="26" t="s">
        <v>687</v>
      </c>
      <c r="B343" s="22">
        <v>11</v>
      </c>
      <c r="C343" s="22">
        <v>8</v>
      </c>
      <c r="D343" s="22">
        <v>13</v>
      </c>
      <c r="E343" s="22"/>
      <c r="F343" s="22"/>
      <c r="G343" s="22"/>
      <c r="H343" s="22"/>
      <c r="I343" s="22"/>
      <c r="J343" s="22"/>
      <c r="K343" s="1">
        <f t="shared" si="6"/>
        <v>11</v>
      </c>
      <c r="L343" s="1">
        <f t="shared" si="6"/>
        <v>8</v>
      </c>
      <c r="M343" s="1">
        <f t="shared" si="6"/>
        <v>13</v>
      </c>
      <c r="N343" s="22"/>
      <c r="O343" s="22"/>
      <c r="P343" s="22"/>
      <c r="Q343" s="22"/>
    </row>
    <row r="344" spans="1:17">
      <c r="A344" s="26" t="s">
        <v>688</v>
      </c>
      <c r="B344" s="22">
        <v>12</v>
      </c>
      <c r="C344" s="22">
        <v>9</v>
      </c>
      <c r="D344" s="22">
        <v>14</v>
      </c>
      <c r="E344" s="22"/>
      <c r="F344" s="22"/>
      <c r="G344" s="22"/>
      <c r="H344" s="22"/>
      <c r="I344" s="22"/>
      <c r="J344" s="22"/>
      <c r="K344" s="1">
        <f t="shared" si="6"/>
        <v>12</v>
      </c>
      <c r="L344" s="1">
        <f t="shared" si="6"/>
        <v>9</v>
      </c>
      <c r="M344" s="1">
        <f t="shared" si="6"/>
        <v>14</v>
      </c>
      <c r="N344" s="22"/>
      <c r="O344" s="22"/>
      <c r="P344" s="22"/>
      <c r="Q344" s="22"/>
    </row>
    <row r="345" spans="1:17">
      <c r="A345" s="26" t="s">
        <v>689</v>
      </c>
      <c r="B345" s="22">
        <v>10</v>
      </c>
      <c r="C345" s="22">
        <v>8</v>
      </c>
      <c r="D345" s="22">
        <v>13</v>
      </c>
      <c r="E345" s="22"/>
      <c r="F345" s="22"/>
      <c r="G345" s="22"/>
      <c r="H345" s="22"/>
      <c r="I345" s="22"/>
      <c r="J345" s="22"/>
      <c r="K345" s="1">
        <f t="shared" si="6"/>
        <v>10</v>
      </c>
      <c r="L345" s="1">
        <f t="shared" si="6"/>
        <v>8</v>
      </c>
      <c r="M345" s="1">
        <f t="shared" si="6"/>
        <v>13</v>
      </c>
      <c r="N345" s="22"/>
      <c r="O345" s="22"/>
      <c r="P345" s="22"/>
      <c r="Q345" s="22"/>
    </row>
    <row r="346" spans="1:17">
      <c r="A346" s="26" t="s">
        <v>690</v>
      </c>
      <c r="B346" s="22">
        <v>9</v>
      </c>
      <c r="C346" s="22">
        <v>7</v>
      </c>
      <c r="D346" s="22">
        <v>12</v>
      </c>
      <c r="E346" s="22"/>
      <c r="F346" s="22"/>
      <c r="G346" s="22"/>
      <c r="H346" s="22"/>
      <c r="I346" s="22"/>
      <c r="J346" s="22"/>
      <c r="K346" s="1">
        <f t="shared" si="6"/>
        <v>9</v>
      </c>
      <c r="L346" s="1">
        <f t="shared" si="6"/>
        <v>7</v>
      </c>
      <c r="M346" s="1">
        <f t="shared" si="6"/>
        <v>12</v>
      </c>
      <c r="N346" s="22"/>
      <c r="O346" s="22"/>
      <c r="P346" s="22"/>
      <c r="Q346" s="22"/>
    </row>
    <row r="347" spans="1:17">
      <c r="A347" s="26" t="s">
        <v>691</v>
      </c>
      <c r="B347" s="22">
        <v>9</v>
      </c>
      <c r="C347" s="22">
        <v>6</v>
      </c>
      <c r="D347" s="22">
        <v>12</v>
      </c>
      <c r="E347" s="22"/>
      <c r="F347" s="22"/>
      <c r="G347" s="22"/>
      <c r="H347" s="22"/>
      <c r="I347" s="22"/>
      <c r="J347" s="22"/>
      <c r="K347" s="1">
        <f t="shared" si="6"/>
        <v>9</v>
      </c>
      <c r="L347" s="1">
        <f t="shared" si="6"/>
        <v>6</v>
      </c>
      <c r="M347" s="1">
        <f t="shared" si="6"/>
        <v>12</v>
      </c>
      <c r="N347" s="22"/>
      <c r="O347" s="22"/>
      <c r="P347" s="22"/>
      <c r="Q347" s="22"/>
    </row>
    <row r="348" spans="1:17">
      <c r="A348" s="26" t="s">
        <v>692</v>
      </c>
      <c r="B348" s="22">
        <v>8</v>
      </c>
      <c r="C348" s="22">
        <v>3</v>
      </c>
      <c r="D348" s="22">
        <v>13</v>
      </c>
      <c r="E348" s="22"/>
      <c r="F348" s="22"/>
      <c r="G348" s="22"/>
      <c r="H348" s="22"/>
      <c r="I348" s="22"/>
      <c r="J348" s="22"/>
      <c r="K348" s="1">
        <f t="shared" si="6"/>
        <v>8</v>
      </c>
      <c r="L348" s="1">
        <f t="shared" si="6"/>
        <v>3</v>
      </c>
      <c r="M348" s="1">
        <f t="shared" si="6"/>
        <v>13</v>
      </c>
      <c r="N348" s="22"/>
      <c r="O348" s="22"/>
      <c r="P348" s="22"/>
      <c r="Q348" s="22"/>
    </row>
    <row r="349" spans="1:17">
      <c r="A349" s="26" t="s">
        <v>693</v>
      </c>
      <c r="B349" s="22">
        <v>7</v>
      </c>
      <c r="C349" s="22">
        <v>4</v>
      </c>
      <c r="D349" s="22">
        <v>13</v>
      </c>
      <c r="E349" s="22"/>
      <c r="F349" s="22"/>
      <c r="G349" s="22"/>
      <c r="H349" s="22"/>
      <c r="I349" s="22"/>
      <c r="J349" s="22"/>
      <c r="K349" s="1">
        <f t="shared" si="6"/>
        <v>7</v>
      </c>
      <c r="L349" s="1">
        <f t="shared" si="6"/>
        <v>4</v>
      </c>
      <c r="M349" s="1">
        <f t="shared" si="6"/>
        <v>13</v>
      </c>
      <c r="N349" s="22"/>
      <c r="O349" s="22"/>
      <c r="P349" s="22"/>
      <c r="Q349" s="22"/>
    </row>
    <row r="350" spans="1:17">
      <c r="A350" s="26" t="s">
        <v>694</v>
      </c>
      <c r="B350" s="22">
        <v>8</v>
      </c>
      <c r="C350" s="22">
        <v>3</v>
      </c>
      <c r="D350" s="22">
        <v>14</v>
      </c>
      <c r="E350" s="22"/>
      <c r="F350" s="22"/>
      <c r="G350" s="22"/>
      <c r="H350" s="22"/>
      <c r="I350" s="22"/>
      <c r="J350" s="22"/>
      <c r="K350" s="1">
        <f t="shared" si="6"/>
        <v>8</v>
      </c>
      <c r="L350" s="1">
        <f t="shared" si="6"/>
        <v>3</v>
      </c>
      <c r="M350" s="1">
        <f t="shared" si="6"/>
        <v>14</v>
      </c>
      <c r="N350" s="22"/>
      <c r="O350" s="22"/>
      <c r="P350" s="22"/>
      <c r="Q350" s="22"/>
    </row>
    <row r="351" spans="1:17">
      <c r="A351" s="26" t="s">
        <v>695</v>
      </c>
      <c r="B351" s="22">
        <v>7</v>
      </c>
      <c r="C351" s="22">
        <v>2</v>
      </c>
      <c r="D351" s="22">
        <v>14</v>
      </c>
      <c r="E351" s="22"/>
      <c r="F351" s="22"/>
      <c r="G351" s="22"/>
      <c r="H351" s="22"/>
      <c r="I351" s="22"/>
      <c r="J351" s="22"/>
      <c r="K351" s="1">
        <f t="shared" si="6"/>
        <v>7</v>
      </c>
      <c r="L351" s="1">
        <f t="shared" si="6"/>
        <v>2</v>
      </c>
      <c r="M351" s="1">
        <f t="shared" si="6"/>
        <v>14</v>
      </c>
      <c r="N351" s="22"/>
      <c r="O351" s="22"/>
      <c r="P351" s="22"/>
      <c r="Q351" s="22"/>
    </row>
    <row r="352" spans="1:17">
      <c r="A352" s="26" t="s">
        <v>696</v>
      </c>
      <c r="B352" s="22">
        <v>8</v>
      </c>
      <c r="C352" s="22">
        <v>3</v>
      </c>
      <c r="D352" s="22">
        <v>15</v>
      </c>
      <c r="E352" s="22"/>
      <c r="F352" s="22"/>
      <c r="G352" s="22"/>
      <c r="H352" s="22"/>
      <c r="I352" s="22"/>
      <c r="J352" s="22"/>
      <c r="K352" s="1">
        <f t="shared" si="6"/>
        <v>8</v>
      </c>
      <c r="L352" s="1">
        <f t="shared" si="6"/>
        <v>3</v>
      </c>
      <c r="M352" s="1">
        <f t="shared" si="6"/>
        <v>15</v>
      </c>
      <c r="N352" s="22"/>
      <c r="O352" s="22"/>
      <c r="P352" s="22"/>
      <c r="Q352" s="22"/>
    </row>
    <row r="353" spans="1:17">
      <c r="A353" s="26" t="s">
        <v>697</v>
      </c>
      <c r="B353" s="22">
        <v>8</v>
      </c>
      <c r="C353" s="22">
        <v>3</v>
      </c>
      <c r="D353" s="22">
        <v>15</v>
      </c>
      <c r="E353" s="22"/>
      <c r="F353" s="22"/>
      <c r="G353" s="22"/>
      <c r="H353" s="22"/>
      <c r="I353" s="22"/>
      <c r="J353" s="22"/>
      <c r="K353" s="1">
        <f t="shared" si="6"/>
        <v>8</v>
      </c>
      <c r="L353" s="1">
        <f t="shared" si="6"/>
        <v>3</v>
      </c>
      <c r="M353" s="1">
        <f t="shared" si="6"/>
        <v>15</v>
      </c>
      <c r="N353" s="22"/>
      <c r="O353" s="22"/>
      <c r="P353" s="22"/>
      <c r="Q353" s="22"/>
    </row>
    <row r="354" spans="1:17">
      <c r="A354" s="26" t="s">
        <v>698</v>
      </c>
      <c r="B354" s="22">
        <v>8</v>
      </c>
      <c r="C354" s="22">
        <v>3</v>
      </c>
      <c r="D354" s="22">
        <v>16</v>
      </c>
      <c r="E354" s="22"/>
      <c r="F354" s="22"/>
      <c r="G354" s="22"/>
      <c r="H354" s="22"/>
      <c r="I354" s="22"/>
      <c r="J354" s="22"/>
      <c r="K354" s="1">
        <f t="shared" si="6"/>
        <v>8</v>
      </c>
      <c r="L354" s="1">
        <f t="shared" si="6"/>
        <v>3</v>
      </c>
      <c r="M354" s="1">
        <f t="shared" si="6"/>
        <v>16</v>
      </c>
      <c r="N354" s="22"/>
      <c r="O354" s="22"/>
      <c r="P354" s="22"/>
      <c r="Q354" s="22"/>
    </row>
    <row r="355" spans="1:17">
      <c r="A355" s="26" t="s">
        <v>699</v>
      </c>
      <c r="B355" s="22">
        <v>8</v>
      </c>
      <c r="C355" s="22">
        <v>3</v>
      </c>
      <c r="D355" s="22">
        <v>13</v>
      </c>
      <c r="E355" s="22"/>
      <c r="F355" s="22"/>
      <c r="G355" s="22"/>
      <c r="H355" s="22"/>
      <c r="I355" s="22"/>
      <c r="J355" s="22"/>
      <c r="K355" s="1">
        <f t="shared" si="6"/>
        <v>8</v>
      </c>
      <c r="L355" s="1">
        <f t="shared" si="6"/>
        <v>3</v>
      </c>
      <c r="M355" s="1">
        <f t="shared" si="6"/>
        <v>13</v>
      </c>
      <c r="N355" s="22"/>
      <c r="O355" s="22"/>
      <c r="P355" s="22"/>
      <c r="Q355" s="22"/>
    </row>
    <row r="356" spans="1:17">
      <c r="A356" s="26" t="s">
        <v>700</v>
      </c>
      <c r="B356" s="22">
        <v>8</v>
      </c>
      <c r="C356" s="22">
        <v>4</v>
      </c>
      <c r="D356" s="22">
        <v>15</v>
      </c>
      <c r="E356" s="22"/>
      <c r="F356" s="22"/>
      <c r="G356" s="22"/>
      <c r="H356" s="22"/>
      <c r="I356" s="22"/>
      <c r="J356" s="22"/>
      <c r="K356" s="1">
        <f t="shared" si="6"/>
        <v>8</v>
      </c>
      <c r="L356" s="1">
        <f t="shared" si="6"/>
        <v>4</v>
      </c>
      <c r="M356" s="1">
        <f t="shared" si="6"/>
        <v>15</v>
      </c>
      <c r="N356" s="22"/>
      <c r="O356" s="22"/>
      <c r="P356" s="22"/>
      <c r="Q356" s="22"/>
    </row>
    <row r="357" spans="1:17">
      <c r="A357" s="26" t="s">
        <v>701</v>
      </c>
      <c r="B357" s="22">
        <v>8</v>
      </c>
      <c r="C357" s="22">
        <v>4</v>
      </c>
      <c r="D357" s="22">
        <v>15</v>
      </c>
      <c r="E357" s="22"/>
      <c r="F357" s="22"/>
      <c r="G357" s="22"/>
      <c r="H357" s="22"/>
      <c r="I357" s="22"/>
      <c r="J357" s="22"/>
      <c r="K357" s="1">
        <f t="shared" si="6"/>
        <v>8</v>
      </c>
      <c r="L357" s="1">
        <f t="shared" si="6"/>
        <v>4</v>
      </c>
      <c r="M357" s="1">
        <f t="shared" si="6"/>
        <v>15</v>
      </c>
      <c r="N357" s="22"/>
      <c r="O357" s="22"/>
      <c r="P357" s="22"/>
      <c r="Q357" s="22"/>
    </row>
    <row r="358" spans="1:17">
      <c r="A358" s="26" t="s">
        <v>702</v>
      </c>
      <c r="B358" s="22">
        <v>9</v>
      </c>
      <c r="C358" s="22">
        <v>5</v>
      </c>
      <c r="D358" s="22">
        <v>15</v>
      </c>
      <c r="E358" s="22"/>
      <c r="F358" s="22"/>
      <c r="G358" s="22"/>
      <c r="H358" s="22"/>
      <c r="I358" s="22"/>
      <c r="J358" s="22"/>
      <c r="K358" s="1">
        <f t="shared" si="6"/>
        <v>9</v>
      </c>
      <c r="L358" s="1">
        <f t="shared" si="6"/>
        <v>5</v>
      </c>
      <c r="M358" s="1">
        <f t="shared" si="6"/>
        <v>15</v>
      </c>
      <c r="N358" s="22"/>
      <c r="O358" s="22"/>
      <c r="P358" s="22"/>
      <c r="Q358" s="22"/>
    </row>
    <row r="359" spans="1:17">
      <c r="A359" s="26" t="s">
        <v>703</v>
      </c>
      <c r="B359" s="22">
        <v>11</v>
      </c>
      <c r="C359" s="22">
        <v>7</v>
      </c>
      <c r="D359" s="22">
        <v>14</v>
      </c>
      <c r="E359" s="22"/>
      <c r="F359" s="22"/>
      <c r="G359" s="22"/>
      <c r="H359" s="22"/>
      <c r="I359" s="22"/>
      <c r="J359" s="22"/>
      <c r="K359" s="1">
        <f t="shared" si="6"/>
        <v>11</v>
      </c>
      <c r="L359" s="1">
        <f t="shared" si="6"/>
        <v>7</v>
      </c>
      <c r="M359" s="1">
        <f t="shared" si="6"/>
        <v>14</v>
      </c>
      <c r="N359" s="22"/>
      <c r="O359" s="22"/>
      <c r="P359" s="22"/>
      <c r="Q359" s="22"/>
    </row>
    <row r="360" spans="1:17">
      <c r="A360" s="26" t="s">
        <v>704</v>
      </c>
      <c r="B360" s="22">
        <v>14</v>
      </c>
      <c r="C360" s="22">
        <v>12</v>
      </c>
      <c r="D360" s="22">
        <v>16</v>
      </c>
      <c r="E360" s="22"/>
      <c r="F360" s="22"/>
      <c r="G360" s="22"/>
      <c r="H360" s="22"/>
      <c r="I360" s="22"/>
      <c r="J360" s="22"/>
      <c r="K360" s="1">
        <f t="shared" si="6"/>
        <v>14</v>
      </c>
      <c r="L360" s="1">
        <f t="shared" si="6"/>
        <v>12</v>
      </c>
      <c r="M360" s="1">
        <f t="shared" si="6"/>
        <v>16</v>
      </c>
      <c r="N360" s="22"/>
      <c r="O360" s="22"/>
      <c r="P360" s="22"/>
      <c r="Q360" s="22"/>
    </row>
    <row r="361" spans="1:17">
      <c r="A361" s="26" t="s">
        <v>705</v>
      </c>
      <c r="B361" s="22">
        <v>12</v>
      </c>
      <c r="C361" s="22">
        <v>9</v>
      </c>
      <c r="D361" s="22">
        <v>14</v>
      </c>
      <c r="E361" s="22"/>
      <c r="F361" s="22"/>
      <c r="G361" s="22"/>
      <c r="H361" s="22"/>
      <c r="I361" s="22"/>
      <c r="J361" s="22"/>
      <c r="K361" s="1">
        <f t="shared" si="6"/>
        <v>12</v>
      </c>
      <c r="L361" s="1">
        <f t="shared" si="6"/>
        <v>9</v>
      </c>
      <c r="M361" s="1">
        <f t="shared" si="6"/>
        <v>14</v>
      </c>
      <c r="N361" s="22"/>
      <c r="O361" s="22"/>
      <c r="P361" s="22"/>
      <c r="Q361" s="22"/>
    </row>
    <row r="362" spans="1:17">
      <c r="A362" s="26" t="s">
        <v>706</v>
      </c>
      <c r="B362" s="22">
        <v>7</v>
      </c>
      <c r="C362" s="22">
        <v>5</v>
      </c>
      <c r="D362" s="22">
        <v>9</v>
      </c>
      <c r="E362" s="22"/>
      <c r="F362" s="22"/>
      <c r="G362" s="22"/>
      <c r="H362" s="22"/>
      <c r="I362" s="22"/>
      <c r="J362" s="22"/>
      <c r="K362" s="1">
        <f t="shared" si="6"/>
        <v>7</v>
      </c>
      <c r="L362" s="1">
        <f t="shared" si="6"/>
        <v>5</v>
      </c>
      <c r="M362" s="1">
        <f t="shared" si="6"/>
        <v>9</v>
      </c>
      <c r="N362" s="22"/>
      <c r="O362" s="22"/>
      <c r="P362" s="22"/>
      <c r="Q362" s="22"/>
    </row>
    <row r="363" spans="1:17">
      <c r="A363" s="26" t="s">
        <v>707</v>
      </c>
      <c r="B363" s="22">
        <v>6</v>
      </c>
      <c r="C363" s="22">
        <v>3</v>
      </c>
      <c r="D363" s="22">
        <v>10</v>
      </c>
      <c r="E363" s="22"/>
      <c r="F363" s="22"/>
      <c r="G363" s="22"/>
      <c r="H363" s="22"/>
      <c r="I363" s="22"/>
      <c r="J363" s="22"/>
      <c r="K363" s="1">
        <f t="shared" si="6"/>
        <v>6</v>
      </c>
      <c r="L363" s="1">
        <f t="shared" si="6"/>
        <v>3</v>
      </c>
      <c r="M363" s="1">
        <f t="shared" si="6"/>
        <v>10</v>
      </c>
      <c r="N363" s="22"/>
      <c r="O363" s="22"/>
      <c r="P363" s="22"/>
      <c r="Q363" s="22"/>
    </row>
    <row r="364" spans="1:17">
      <c r="A364" s="26" t="s">
        <v>708</v>
      </c>
      <c r="B364" s="22">
        <v>10</v>
      </c>
      <c r="C364" s="22">
        <v>5</v>
      </c>
      <c r="D364" s="22">
        <v>13</v>
      </c>
      <c r="E364" s="22"/>
      <c r="F364" s="22"/>
      <c r="G364" s="22"/>
      <c r="H364" s="22"/>
      <c r="I364" s="22"/>
      <c r="J364" s="22"/>
      <c r="K364" s="1">
        <f t="shared" si="6"/>
        <v>10</v>
      </c>
      <c r="L364" s="1">
        <f t="shared" si="6"/>
        <v>5</v>
      </c>
      <c r="M364" s="1">
        <f t="shared" si="6"/>
        <v>13</v>
      </c>
      <c r="N364" s="22"/>
      <c r="O364" s="22"/>
      <c r="P364" s="22"/>
      <c r="Q364" s="22"/>
    </row>
    <row r="365" spans="1:17">
      <c r="A365" s="26" t="s">
        <v>709</v>
      </c>
      <c r="B365" s="22">
        <v>11</v>
      </c>
      <c r="C365" s="22">
        <v>9</v>
      </c>
      <c r="D365" s="22">
        <v>14</v>
      </c>
      <c r="E365" s="22"/>
      <c r="F365" s="22"/>
      <c r="G365" s="22"/>
      <c r="H365" s="22"/>
      <c r="I365" s="22"/>
      <c r="J365" s="22"/>
      <c r="K365" s="1">
        <f t="shared" si="6"/>
        <v>11</v>
      </c>
      <c r="L365" s="1">
        <f t="shared" si="6"/>
        <v>9</v>
      </c>
      <c r="M365" s="1">
        <f t="shared" si="6"/>
        <v>14</v>
      </c>
      <c r="N365" s="22"/>
      <c r="O365" s="22"/>
      <c r="P365" s="22"/>
      <c r="Q365" s="22"/>
    </row>
    <row r="366" spans="1:17">
      <c r="A366" s="26" t="s">
        <v>710</v>
      </c>
      <c r="B366" s="22">
        <v>9</v>
      </c>
      <c r="C366" s="22">
        <v>7</v>
      </c>
      <c r="D366" s="22">
        <v>12</v>
      </c>
      <c r="E366" s="22"/>
      <c r="F366" s="22"/>
      <c r="G366" s="22"/>
      <c r="H366" s="22"/>
      <c r="I366" s="22"/>
      <c r="J366" s="22"/>
      <c r="K366" s="1">
        <f t="shared" si="6"/>
        <v>9</v>
      </c>
      <c r="L366" s="1">
        <f t="shared" si="6"/>
        <v>7</v>
      </c>
      <c r="M366" s="1">
        <f t="shared" si="6"/>
        <v>12</v>
      </c>
      <c r="N366" s="22"/>
      <c r="O366" s="22"/>
      <c r="P366" s="22"/>
      <c r="Q366" s="22"/>
    </row>
    <row r="367" spans="1:17">
      <c r="A367" s="26" t="s">
        <v>711</v>
      </c>
      <c r="B367" s="22">
        <v>7</v>
      </c>
      <c r="C367" s="22">
        <v>3</v>
      </c>
      <c r="D367" s="22">
        <v>11</v>
      </c>
      <c r="E367" s="22"/>
      <c r="F367" s="22"/>
      <c r="G367" s="22"/>
      <c r="H367" s="22"/>
      <c r="I367" s="22"/>
      <c r="J367" s="22"/>
      <c r="K367" s="1">
        <f t="shared" si="6"/>
        <v>7</v>
      </c>
      <c r="L367" s="1">
        <f t="shared" si="6"/>
        <v>3</v>
      </c>
      <c r="M367" s="1">
        <f t="shared" si="6"/>
        <v>11</v>
      </c>
      <c r="N367" s="22"/>
      <c r="O367" s="22"/>
      <c r="P367" s="22"/>
      <c r="Q367" s="22"/>
    </row>
    <row r="368" spans="1:17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1:17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2:17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2:17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2:1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2:17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2:17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2:17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2:17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2:17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2:17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2:17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2:17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2:17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2:1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2:17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2:17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2:17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2:17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2:17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2:17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2:17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2:17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2:17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2:1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2:17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2:17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2:17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2:17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2:17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2:17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2:17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2:17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2:17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2: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2:17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2:17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2:17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2:17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2:17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2:17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2:17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2:17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2:17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2:1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2:17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2:17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2:17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2:17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2:17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2:17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2:17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2:17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2:17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2:1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2:17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2:17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2:17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2:17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2:17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2:17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2:17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2:17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2:17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2:1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2:17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2:17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2:17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2:17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2:17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2:17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2:17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2:17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2:17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2:1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2:17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2:17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2:17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2:17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2:17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2:17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2:17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2:17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2:17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2:1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2:17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2:17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2:17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2:17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2:17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2:17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2:17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2:17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2:17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2:1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2:17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2:17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2:17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2:17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2:17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2:17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2:17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2:17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2:17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2:1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2:17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2:17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2:17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2:17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2:17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2:17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2:17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2:17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2:17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2:1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2:17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2:17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2:17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2:17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2:17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2:17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2:17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2:17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2:17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2:1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2:17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2:17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2:17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2:17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2:17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2:17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2:17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2:17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2:17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2: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2:17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2:17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2:17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2:17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2:17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2:17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2:17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2:17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2:17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2:1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2:17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2:17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2:17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2:17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2:17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2:17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2:17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2:17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2:17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2:1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2:17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2:17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2:17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2:17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2:17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2:17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2:17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2:17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2:17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2:1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2:17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2:17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2:17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2:17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2:17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2:17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2:17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2:17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2:17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2:1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2:17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2:17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2:17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2:17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2:17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2:17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2:17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2:17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2:17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2:1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2:17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2:17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2:17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2:17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2:17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2:17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2:17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2:17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2:17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2:1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2:17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2:17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2:17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2:17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2:17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2:17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2:17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2:17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2:17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2:1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2:17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2:17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2:17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2:17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2:17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2:17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2:17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2:17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2:17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2:1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2:17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2:17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2:17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2:17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2:17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2:17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2:17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2:17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2:17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2:1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2:17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2:17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2:17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2:17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2:17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2:17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2:17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2:17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2:17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2: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2:17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2:17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2:17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2:17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2:17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2:17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2:17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2:17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2:17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2:1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2:17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2:17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2:17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2:17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2:17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2:17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2:17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2:17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2:17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2:1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2:17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2:17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2:17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2:17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2:17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2:17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2:17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2:17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2:17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2:1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2:17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2:17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2:17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2:17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2:17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2:17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2:17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2:17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2:17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2:1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2:17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2:17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2:17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2:17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2:17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2:17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2:17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2:17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2:17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2:1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2:17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2:17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2:17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2:17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2:17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2:17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2:17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2:17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2:17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2:1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2:17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2:17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2:17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2:17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2:17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2:17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2:17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2:17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2:17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2:1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2:17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2:17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2:17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2:17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2:17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2:17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2:17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2:17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2:17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2:1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2:17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2:17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2:17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2:17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2:17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2:17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2:17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2:17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2:17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2:1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2:17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2:17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2:17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2:17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2:17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2:17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2:17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2:17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2:17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2: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2:17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2:17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2:17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2:17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2:17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2:17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2:17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2:17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2:17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2:1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2:17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2:17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2:17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2:17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2:17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2:17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2:17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2:17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2:17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2:1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2:17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2:17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2:17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2:17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2:17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2:17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2:17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2:17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2:17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2:1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2:17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2:17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2:17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2:17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2:17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2:17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2:17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2:17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2:17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2:1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2:17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2:17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2:17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2:17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2:17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2:17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2:17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2:17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2:17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2:1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2:17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2:17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2:17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2:17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2:17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2:17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2:17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2:17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2:17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2:1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2:17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2:17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2:17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2:17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2:17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2:17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2:17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2:17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2:17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2:1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2:17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2:17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2:17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2:17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2:17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2:17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2:17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2:17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2:17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2:1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2:17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2:17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2:17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2:17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2:17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2:17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2:17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2:17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2:17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2:1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2:17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2:17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2:17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2:17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2:17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2:17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2:17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2:17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2:17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2: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2:17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2:17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2:17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2:17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2:17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2:17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2:17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2:17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2:17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2:1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2:17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2:17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2:17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2:17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2:17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2:17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2:17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2:17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2:17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2:1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2:17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2:17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2:17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2:17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2:17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2:17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2:17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2:17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2:17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2:1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2:17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2:17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2:17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2:17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2:17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2:17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2:17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2:17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2:17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2:1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2:17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2:17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2:17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2:17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2:17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2:17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2:17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2:17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2:17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2:1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2:17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2:17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2:17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2:17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2:17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2:17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2:17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2:17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2:17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2:1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2:17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2:17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2:17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2:17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2:17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2:17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2:17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2:17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2:17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2:1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2:17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2:17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2:17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2:17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2:17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2:17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2:17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2:17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2:17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2:1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2:17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2:17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2:17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2:17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2:17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2:17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2:17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2:17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2:17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2:1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2:17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2:17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2:17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2:17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2:17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2:17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2:17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2:17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2:17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2: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2:17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2:17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2:17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2:17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2:17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2:17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2:17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2:17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2:17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2:1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2:17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2:17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2:17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2:17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2:17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2:17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2:17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2:17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2:17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2:1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2:17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2:17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2:17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2:17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2:17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2:17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2:17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2:17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2:17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2:1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2:17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2:17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2:17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2:17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2:17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2:17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  <row r="954" spans="2:17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</row>
    <row r="955" spans="2:17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</row>
    <row r="956" spans="2:17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</row>
    <row r="957" spans="2:17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</row>
    <row r="958" spans="2:17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2:17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2:17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</row>
    <row r="961" spans="2:17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</row>
    <row r="962" spans="2:17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</row>
    <row r="963" spans="2:17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</row>
    <row r="964" spans="2:17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</row>
    <row r="965" spans="2:17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</row>
    <row r="966" spans="2:17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</row>
    <row r="967" spans="2:17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</row>
    <row r="968" spans="2:17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</row>
    <row r="969" spans="2:17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</row>
    <row r="970" spans="2:17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</row>
    <row r="971" spans="2:17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</row>
    <row r="972" spans="2:17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</row>
    <row r="973" spans="2:17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</row>
    <row r="974" spans="2:17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</row>
    <row r="975" spans="2:17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</row>
    <row r="976" spans="2:17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</row>
    <row r="977" spans="2:17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</row>
    <row r="978" spans="2:17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</row>
    <row r="979" spans="2:17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</row>
    <row r="980" spans="2:17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</row>
    <row r="981" spans="2:17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</row>
    <row r="982" spans="2:17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</row>
    <row r="983" spans="2:17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2:17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</row>
    <row r="985" spans="2:17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</row>
    <row r="986" spans="2:17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AB77-A8E5-454A-BE97-A3E6C5B2FBE2}">
  <sheetPr>
    <tabColor theme="6" tint="0.59999389629810485"/>
  </sheetPr>
  <dimension ref="A1"/>
  <sheetViews>
    <sheetView workbookViewId="0">
      <selection activeCell="G28" sqref="G28"/>
    </sheetView>
  </sheetViews>
  <sheetFormatPr defaultRowHeight="14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A0A9-01F5-4942-B2BD-CC45D6B6F447}">
  <sheetPr>
    <tabColor theme="6" tint="0.59999389629810485"/>
  </sheetPr>
  <dimension ref="A1:T988"/>
  <sheetViews>
    <sheetView workbookViewId="0">
      <selection activeCell="G28" sqref="G28"/>
    </sheetView>
  </sheetViews>
  <sheetFormatPr defaultRowHeight="14.4"/>
  <cols>
    <col min="1" max="1" width="12" style="26" bestFit="1" customWidth="1"/>
  </cols>
  <sheetData>
    <row r="1" spans="1:20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806</v>
      </c>
      <c r="L1" s="27" t="s">
        <v>807</v>
      </c>
      <c r="M1" s="27" t="s">
        <v>808</v>
      </c>
    </row>
    <row r="2" spans="1:20">
      <c r="A2" s="25" t="s">
        <v>348</v>
      </c>
      <c r="B2" s="22">
        <v>10</v>
      </c>
      <c r="C2" s="22">
        <v>4</v>
      </c>
      <c r="D2" s="22">
        <v>14</v>
      </c>
      <c r="E2" s="22">
        <v>9</v>
      </c>
      <c r="F2" s="22">
        <v>5</v>
      </c>
      <c r="G2" s="22">
        <v>14</v>
      </c>
      <c r="H2" s="22">
        <v>9</v>
      </c>
      <c r="I2" s="22">
        <v>5</v>
      </c>
      <c r="J2" s="22">
        <v>14</v>
      </c>
      <c r="K2" s="1">
        <f>AVERAGE(B2,E2,H2)</f>
        <v>9.3333333333333339</v>
      </c>
      <c r="L2" s="1">
        <f t="shared" ref="L2:M17" si="0">AVERAGE(C2,F2,I2)</f>
        <v>4.666666666666667</v>
      </c>
      <c r="M2" s="1">
        <f t="shared" si="0"/>
        <v>14</v>
      </c>
      <c r="N2" s="22"/>
      <c r="O2" s="22"/>
      <c r="P2" s="22"/>
      <c r="Q2" s="22"/>
      <c r="R2" s="22"/>
      <c r="S2" s="22"/>
      <c r="T2" s="22"/>
    </row>
    <row r="3" spans="1:20">
      <c r="A3" s="25" t="s">
        <v>349</v>
      </c>
      <c r="B3" s="22">
        <v>9</v>
      </c>
      <c r="C3" s="22">
        <v>5</v>
      </c>
      <c r="D3" s="22">
        <v>13</v>
      </c>
      <c r="E3" s="22">
        <v>9</v>
      </c>
      <c r="F3" s="22">
        <v>4</v>
      </c>
      <c r="G3" s="22">
        <v>15</v>
      </c>
      <c r="H3" s="22">
        <v>9</v>
      </c>
      <c r="I3" s="22">
        <v>4</v>
      </c>
      <c r="J3" s="22">
        <v>15</v>
      </c>
      <c r="K3" s="1">
        <f t="shared" ref="K3:M66" si="1">AVERAGE(B3,E3,H3)</f>
        <v>9</v>
      </c>
      <c r="L3" s="1">
        <f t="shared" si="0"/>
        <v>4.333333333333333</v>
      </c>
      <c r="M3" s="1">
        <f t="shared" si="0"/>
        <v>14.333333333333334</v>
      </c>
      <c r="N3" s="22"/>
      <c r="O3" s="22"/>
      <c r="P3" s="22"/>
      <c r="Q3" s="22"/>
      <c r="R3" s="22"/>
      <c r="S3" s="22"/>
      <c r="T3" s="22"/>
    </row>
    <row r="4" spans="1:20">
      <c r="A4" s="25" t="s">
        <v>350</v>
      </c>
      <c r="B4" s="22">
        <v>8</v>
      </c>
      <c r="C4" s="22">
        <v>3</v>
      </c>
      <c r="D4" s="22">
        <v>13</v>
      </c>
      <c r="E4" s="22">
        <v>9</v>
      </c>
      <c r="F4" s="22">
        <v>4</v>
      </c>
      <c r="G4" s="22">
        <v>14</v>
      </c>
      <c r="H4" s="22">
        <v>9</v>
      </c>
      <c r="I4" s="22">
        <v>4</v>
      </c>
      <c r="J4" s="22">
        <v>14</v>
      </c>
      <c r="K4" s="1">
        <f t="shared" si="1"/>
        <v>8.6666666666666661</v>
      </c>
      <c r="L4" s="1">
        <f t="shared" si="0"/>
        <v>3.6666666666666665</v>
      </c>
      <c r="M4" s="1">
        <f t="shared" si="0"/>
        <v>13.666666666666666</v>
      </c>
      <c r="N4" s="22"/>
      <c r="O4" s="22"/>
      <c r="P4" s="22"/>
      <c r="Q4" s="22"/>
      <c r="R4" s="22"/>
      <c r="S4" s="22"/>
      <c r="T4" s="22"/>
    </row>
    <row r="5" spans="1:20">
      <c r="A5" s="25" t="s">
        <v>351</v>
      </c>
      <c r="B5" s="22">
        <v>8</v>
      </c>
      <c r="C5" s="22">
        <v>1</v>
      </c>
      <c r="D5" s="22">
        <v>14</v>
      </c>
      <c r="E5" s="22">
        <v>11</v>
      </c>
      <c r="F5" s="22">
        <v>5</v>
      </c>
      <c r="G5" s="22">
        <v>18</v>
      </c>
      <c r="H5" s="22">
        <v>11</v>
      </c>
      <c r="I5" s="22">
        <v>5</v>
      </c>
      <c r="J5" s="22">
        <v>18</v>
      </c>
      <c r="K5" s="1">
        <f t="shared" si="1"/>
        <v>10</v>
      </c>
      <c r="L5" s="1">
        <f t="shared" si="0"/>
        <v>3.6666666666666665</v>
      </c>
      <c r="M5" s="1">
        <f t="shared" si="0"/>
        <v>16.666666666666668</v>
      </c>
      <c r="N5" s="22"/>
      <c r="O5" s="22"/>
      <c r="P5" s="22"/>
      <c r="Q5" s="22"/>
      <c r="R5" s="22"/>
      <c r="S5" s="22"/>
      <c r="T5" s="22"/>
    </row>
    <row r="6" spans="1:20">
      <c r="A6" s="25" t="s">
        <v>352</v>
      </c>
      <c r="B6" s="22">
        <v>10</v>
      </c>
      <c r="C6" s="22">
        <v>8</v>
      </c>
      <c r="D6" s="22">
        <v>13</v>
      </c>
      <c r="E6" s="22">
        <v>13</v>
      </c>
      <c r="F6" s="22">
        <v>6</v>
      </c>
      <c r="G6" s="22">
        <v>17</v>
      </c>
      <c r="H6" s="22">
        <v>13</v>
      </c>
      <c r="I6" s="22">
        <v>6</v>
      </c>
      <c r="J6" s="22">
        <v>17</v>
      </c>
      <c r="K6" s="1">
        <f t="shared" si="1"/>
        <v>12</v>
      </c>
      <c r="L6" s="1">
        <f t="shared" si="0"/>
        <v>6.666666666666667</v>
      </c>
      <c r="M6" s="1">
        <f t="shared" si="0"/>
        <v>15.666666666666666</v>
      </c>
      <c r="N6" s="22"/>
      <c r="O6" s="22"/>
      <c r="P6" s="22"/>
      <c r="Q6" s="22"/>
      <c r="R6" s="22"/>
      <c r="S6" s="22"/>
      <c r="T6" s="22"/>
    </row>
    <row r="7" spans="1:20">
      <c r="A7" s="25" t="s">
        <v>353</v>
      </c>
      <c r="B7" s="22">
        <v>8</v>
      </c>
      <c r="C7" s="22">
        <v>7</v>
      </c>
      <c r="D7" s="22">
        <v>9</v>
      </c>
      <c r="E7" s="22">
        <v>12</v>
      </c>
      <c r="F7" s="22">
        <v>9</v>
      </c>
      <c r="G7" s="22">
        <v>16</v>
      </c>
      <c r="H7" s="22">
        <v>12</v>
      </c>
      <c r="I7" s="22">
        <v>9</v>
      </c>
      <c r="J7" s="22">
        <v>16</v>
      </c>
      <c r="K7" s="1">
        <f t="shared" si="1"/>
        <v>10.666666666666666</v>
      </c>
      <c r="L7" s="1">
        <f t="shared" si="0"/>
        <v>8.3333333333333339</v>
      </c>
      <c r="M7" s="1">
        <f t="shared" si="0"/>
        <v>13.666666666666666</v>
      </c>
      <c r="N7" s="22"/>
      <c r="O7" s="22"/>
      <c r="P7" s="22"/>
      <c r="Q7" s="22"/>
      <c r="R7" s="22"/>
      <c r="S7" s="22"/>
      <c r="T7" s="22"/>
    </row>
    <row r="8" spans="1:20">
      <c r="A8" s="25" t="s">
        <v>354</v>
      </c>
      <c r="B8" s="22">
        <v>8</v>
      </c>
      <c r="C8" s="22">
        <v>3</v>
      </c>
      <c r="D8" s="22">
        <v>12</v>
      </c>
      <c r="E8" s="22">
        <v>9</v>
      </c>
      <c r="F8" s="22">
        <v>8</v>
      </c>
      <c r="G8" s="22">
        <v>10</v>
      </c>
      <c r="H8" s="22">
        <v>9</v>
      </c>
      <c r="I8" s="22">
        <v>8</v>
      </c>
      <c r="J8" s="22">
        <v>10</v>
      </c>
      <c r="K8" s="1">
        <f t="shared" si="1"/>
        <v>8.6666666666666661</v>
      </c>
      <c r="L8" s="1">
        <f t="shared" si="0"/>
        <v>6.333333333333333</v>
      </c>
      <c r="M8" s="1">
        <f t="shared" si="0"/>
        <v>10.666666666666666</v>
      </c>
      <c r="N8" s="22"/>
      <c r="O8" s="22"/>
      <c r="P8" s="22"/>
      <c r="Q8" s="22"/>
      <c r="R8" s="22"/>
      <c r="S8" s="22"/>
      <c r="T8" s="22"/>
    </row>
    <row r="9" spans="1:20">
      <c r="A9" s="25" t="s">
        <v>355</v>
      </c>
      <c r="B9" s="22">
        <v>8</v>
      </c>
      <c r="C9" s="22">
        <v>4</v>
      </c>
      <c r="D9" s="22">
        <v>13</v>
      </c>
      <c r="E9" s="22">
        <v>8</v>
      </c>
      <c r="F9" s="22">
        <v>6</v>
      </c>
      <c r="G9" s="22">
        <v>10</v>
      </c>
      <c r="H9" s="22">
        <v>8</v>
      </c>
      <c r="I9" s="22">
        <v>6</v>
      </c>
      <c r="J9" s="22">
        <v>10</v>
      </c>
      <c r="K9" s="1">
        <f t="shared" si="1"/>
        <v>8</v>
      </c>
      <c r="L9" s="1">
        <f t="shared" si="0"/>
        <v>5.333333333333333</v>
      </c>
      <c r="M9" s="1">
        <f t="shared" si="0"/>
        <v>11</v>
      </c>
      <c r="N9" s="22"/>
      <c r="O9" s="22"/>
      <c r="P9" s="22"/>
      <c r="Q9" s="22"/>
      <c r="R9" s="22"/>
      <c r="S9" s="22"/>
      <c r="T9" s="22"/>
    </row>
    <row r="10" spans="1:20">
      <c r="A10" s="25" t="s">
        <v>356</v>
      </c>
      <c r="B10" s="22">
        <v>8</v>
      </c>
      <c r="C10" s="22">
        <v>3</v>
      </c>
      <c r="D10" s="22">
        <v>13</v>
      </c>
      <c r="E10" s="22">
        <v>7</v>
      </c>
      <c r="F10" s="22">
        <v>3</v>
      </c>
      <c r="G10" s="22">
        <v>12</v>
      </c>
      <c r="H10" s="22">
        <v>7</v>
      </c>
      <c r="I10" s="22">
        <v>3</v>
      </c>
      <c r="J10" s="22">
        <v>12</v>
      </c>
      <c r="K10" s="1">
        <f t="shared" si="1"/>
        <v>7.333333333333333</v>
      </c>
      <c r="L10" s="1">
        <f t="shared" si="0"/>
        <v>3</v>
      </c>
      <c r="M10" s="1">
        <f t="shared" si="0"/>
        <v>12.333333333333334</v>
      </c>
      <c r="N10" s="22"/>
      <c r="O10" s="22"/>
      <c r="P10" s="22"/>
      <c r="Q10" s="22"/>
      <c r="R10" s="22"/>
      <c r="S10" s="22"/>
      <c r="T10" s="22"/>
    </row>
    <row r="11" spans="1:20">
      <c r="A11" s="25" t="s">
        <v>357</v>
      </c>
      <c r="B11" s="22">
        <v>6</v>
      </c>
      <c r="C11" s="22">
        <v>2</v>
      </c>
      <c r="D11" s="22">
        <v>12</v>
      </c>
      <c r="E11" s="22">
        <v>7</v>
      </c>
      <c r="F11" s="22">
        <v>6</v>
      </c>
      <c r="G11" s="22">
        <v>10</v>
      </c>
      <c r="H11" s="22">
        <v>7</v>
      </c>
      <c r="I11" s="22">
        <v>6</v>
      </c>
      <c r="J11" s="22">
        <v>10</v>
      </c>
      <c r="K11" s="1">
        <f t="shared" si="1"/>
        <v>6.666666666666667</v>
      </c>
      <c r="L11" s="1">
        <f t="shared" si="0"/>
        <v>4.666666666666667</v>
      </c>
      <c r="M11" s="1">
        <f t="shared" si="0"/>
        <v>10.666666666666666</v>
      </c>
      <c r="N11" s="22"/>
      <c r="O11" s="22"/>
      <c r="P11" s="22"/>
      <c r="Q11" s="22"/>
      <c r="R11" s="22"/>
      <c r="S11" s="22"/>
      <c r="T11" s="22"/>
    </row>
    <row r="12" spans="1:20">
      <c r="A12" s="25" t="s">
        <v>358</v>
      </c>
      <c r="B12" s="22">
        <v>10</v>
      </c>
      <c r="C12" s="22">
        <v>4</v>
      </c>
      <c r="D12" s="22">
        <v>14</v>
      </c>
      <c r="E12" s="22">
        <v>11</v>
      </c>
      <c r="F12" s="22">
        <v>8</v>
      </c>
      <c r="G12" s="22">
        <v>12</v>
      </c>
      <c r="H12" s="22">
        <v>11</v>
      </c>
      <c r="I12" s="22">
        <v>8</v>
      </c>
      <c r="J12" s="22">
        <v>12</v>
      </c>
      <c r="K12" s="1">
        <f t="shared" si="1"/>
        <v>10.666666666666666</v>
      </c>
      <c r="L12" s="1">
        <f t="shared" si="0"/>
        <v>6.666666666666667</v>
      </c>
      <c r="M12" s="1">
        <f t="shared" si="0"/>
        <v>12.666666666666666</v>
      </c>
      <c r="N12" s="22"/>
      <c r="O12" s="22"/>
      <c r="P12" s="22"/>
      <c r="Q12" s="22"/>
      <c r="R12" s="22"/>
      <c r="S12" s="22"/>
      <c r="T12" s="22"/>
    </row>
    <row r="13" spans="1:20">
      <c r="A13" s="25" t="s">
        <v>359</v>
      </c>
      <c r="B13" s="22">
        <v>10</v>
      </c>
      <c r="C13" s="22">
        <v>6</v>
      </c>
      <c r="D13" s="22">
        <v>13</v>
      </c>
      <c r="E13" s="22">
        <v>9</v>
      </c>
      <c r="F13" s="22">
        <v>6</v>
      </c>
      <c r="G13" s="22">
        <v>12</v>
      </c>
      <c r="H13" s="22">
        <v>9</v>
      </c>
      <c r="I13" s="22">
        <v>6</v>
      </c>
      <c r="J13" s="22">
        <v>12</v>
      </c>
      <c r="K13" s="1">
        <f t="shared" si="1"/>
        <v>9.3333333333333339</v>
      </c>
      <c r="L13" s="1">
        <f t="shared" si="0"/>
        <v>6</v>
      </c>
      <c r="M13" s="1">
        <f t="shared" si="0"/>
        <v>12.333333333333334</v>
      </c>
      <c r="N13" s="22"/>
      <c r="O13" s="22"/>
      <c r="P13" s="22"/>
      <c r="Q13" s="22"/>
      <c r="R13" s="22"/>
      <c r="S13" s="22"/>
      <c r="T13" s="22"/>
    </row>
    <row r="14" spans="1:20">
      <c r="A14" s="25" t="s">
        <v>360</v>
      </c>
      <c r="B14" s="22">
        <v>8</v>
      </c>
      <c r="C14" s="22">
        <v>6</v>
      </c>
      <c r="D14" s="22">
        <v>12</v>
      </c>
      <c r="E14" s="22">
        <v>8</v>
      </c>
      <c r="F14" s="22">
        <v>5</v>
      </c>
      <c r="G14" s="22">
        <v>10</v>
      </c>
      <c r="H14" s="22">
        <v>8</v>
      </c>
      <c r="I14" s="22">
        <v>5</v>
      </c>
      <c r="J14" s="22">
        <v>10</v>
      </c>
      <c r="K14" s="1">
        <f t="shared" si="1"/>
        <v>8</v>
      </c>
      <c r="L14" s="1">
        <f t="shared" si="0"/>
        <v>5.333333333333333</v>
      </c>
      <c r="M14" s="1">
        <f t="shared" si="0"/>
        <v>10.666666666666666</v>
      </c>
      <c r="N14" s="22"/>
      <c r="O14" s="22"/>
      <c r="P14" s="22"/>
      <c r="Q14" s="22"/>
      <c r="R14" s="22"/>
      <c r="S14" s="22"/>
      <c r="T14" s="22"/>
    </row>
    <row r="15" spans="1:20">
      <c r="A15" s="25" t="s">
        <v>361</v>
      </c>
      <c r="B15" s="22">
        <v>7</v>
      </c>
      <c r="C15" s="22">
        <v>4</v>
      </c>
      <c r="D15" s="22">
        <v>13</v>
      </c>
      <c r="E15" s="22">
        <v>8</v>
      </c>
      <c r="F15" s="22">
        <v>5</v>
      </c>
      <c r="G15" s="22">
        <v>13</v>
      </c>
      <c r="H15" s="22">
        <v>8</v>
      </c>
      <c r="I15" s="22">
        <v>5</v>
      </c>
      <c r="J15" s="22">
        <v>13</v>
      </c>
      <c r="K15" s="1">
        <f t="shared" si="1"/>
        <v>7.666666666666667</v>
      </c>
      <c r="L15" s="1">
        <f t="shared" si="0"/>
        <v>4.666666666666667</v>
      </c>
      <c r="M15" s="1">
        <f t="shared" si="0"/>
        <v>13</v>
      </c>
      <c r="N15" s="22"/>
      <c r="O15" s="22"/>
      <c r="P15" s="22"/>
      <c r="Q15" s="22"/>
      <c r="R15" s="22"/>
      <c r="S15" s="22"/>
      <c r="T15" s="22"/>
    </row>
    <row r="16" spans="1:20">
      <c r="A16" s="25" t="s">
        <v>362</v>
      </c>
      <c r="B16" s="22">
        <v>7</v>
      </c>
      <c r="C16" s="22">
        <v>3</v>
      </c>
      <c r="D16" s="22">
        <v>13</v>
      </c>
      <c r="E16" s="22">
        <v>10</v>
      </c>
      <c r="F16" s="22">
        <v>6</v>
      </c>
      <c r="G16" s="22">
        <v>15</v>
      </c>
      <c r="H16" s="22">
        <v>10</v>
      </c>
      <c r="I16" s="22">
        <v>6</v>
      </c>
      <c r="J16" s="22">
        <v>15</v>
      </c>
      <c r="K16" s="1">
        <f t="shared" si="1"/>
        <v>9</v>
      </c>
      <c r="L16" s="1">
        <f t="shared" si="0"/>
        <v>5</v>
      </c>
      <c r="M16" s="1">
        <f t="shared" si="0"/>
        <v>14.333333333333334</v>
      </c>
      <c r="N16" s="22"/>
      <c r="O16" s="22"/>
      <c r="P16" s="22"/>
      <c r="Q16" s="22"/>
      <c r="R16" s="22"/>
      <c r="S16" s="22"/>
      <c r="T16" s="22"/>
    </row>
    <row r="17" spans="1:20">
      <c r="A17" s="25" t="s">
        <v>363</v>
      </c>
      <c r="B17" s="22">
        <v>9</v>
      </c>
      <c r="C17" s="22">
        <v>4</v>
      </c>
      <c r="D17" s="22">
        <v>14</v>
      </c>
      <c r="E17" s="22">
        <v>9</v>
      </c>
      <c r="F17" s="22">
        <v>4</v>
      </c>
      <c r="G17" s="22">
        <v>14</v>
      </c>
      <c r="H17" s="22">
        <v>9</v>
      </c>
      <c r="I17" s="22">
        <v>4</v>
      </c>
      <c r="J17" s="22">
        <v>14</v>
      </c>
      <c r="K17" s="1">
        <f t="shared" si="1"/>
        <v>9</v>
      </c>
      <c r="L17" s="1">
        <f t="shared" si="0"/>
        <v>4</v>
      </c>
      <c r="M17" s="1">
        <f t="shared" si="0"/>
        <v>14</v>
      </c>
      <c r="N17" s="22"/>
      <c r="O17" s="22"/>
      <c r="P17" s="22"/>
      <c r="Q17" s="22"/>
      <c r="R17" s="22"/>
      <c r="S17" s="22"/>
      <c r="T17" s="22"/>
    </row>
    <row r="18" spans="1:20">
      <c r="A18" s="25" t="s">
        <v>364</v>
      </c>
      <c r="B18" s="22">
        <v>9</v>
      </c>
      <c r="C18" s="22">
        <v>4</v>
      </c>
      <c r="D18" s="22">
        <v>13</v>
      </c>
      <c r="E18" s="22">
        <v>9</v>
      </c>
      <c r="F18" s="22">
        <v>2</v>
      </c>
      <c r="G18" s="22">
        <v>14</v>
      </c>
      <c r="H18" s="22">
        <v>9</v>
      </c>
      <c r="I18" s="22">
        <v>2</v>
      </c>
      <c r="J18" s="22">
        <v>14</v>
      </c>
      <c r="K18" s="1">
        <f t="shared" si="1"/>
        <v>9</v>
      </c>
      <c r="L18" s="1">
        <f t="shared" si="1"/>
        <v>2.6666666666666665</v>
      </c>
      <c r="M18" s="1">
        <f t="shared" si="1"/>
        <v>13.666666666666666</v>
      </c>
      <c r="N18" s="22"/>
      <c r="O18" s="22"/>
      <c r="P18" s="22"/>
      <c r="Q18" s="22"/>
      <c r="R18" s="22"/>
      <c r="S18" s="22"/>
      <c r="T18" s="22"/>
    </row>
    <row r="19" spans="1:20">
      <c r="A19" s="25" t="s">
        <v>365</v>
      </c>
      <c r="B19" s="22">
        <v>9</v>
      </c>
      <c r="C19" s="22">
        <v>3</v>
      </c>
      <c r="D19" s="22">
        <v>14</v>
      </c>
      <c r="E19" s="22">
        <v>8</v>
      </c>
      <c r="F19" s="22">
        <v>5</v>
      </c>
      <c r="G19" s="22">
        <v>13</v>
      </c>
      <c r="H19" s="22">
        <v>8</v>
      </c>
      <c r="I19" s="22">
        <v>5</v>
      </c>
      <c r="J19" s="22">
        <v>13</v>
      </c>
      <c r="K19" s="1">
        <f t="shared" si="1"/>
        <v>8.3333333333333339</v>
      </c>
      <c r="L19" s="1">
        <f t="shared" si="1"/>
        <v>4.333333333333333</v>
      </c>
      <c r="M19" s="1">
        <f t="shared" si="1"/>
        <v>13.333333333333334</v>
      </c>
      <c r="N19" s="22"/>
      <c r="O19" s="22"/>
      <c r="P19" s="22"/>
      <c r="Q19" s="22"/>
      <c r="R19" s="22"/>
      <c r="S19" s="22"/>
      <c r="T19" s="22"/>
    </row>
    <row r="20" spans="1:20">
      <c r="A20" s="25" t="s">
        <v>366</v>
      </c>
      <c r="B20" s="22">
        <v>10</v>
      </c>
      <c r="C20" s="22">
        <v>7</v>
      </c>
      <c r="D20" s="22">
        <v>13</v>
      </c>
      <c r="E20" s="22">
        <v>6</v>
      </c>
      <c r="F20" s="22">
        <v>2</v>
      </c>
      <c r="G20" s="22">
        <v>11</v>
      </c>
      <c r="H20" s="22">
        <v>6</v>
      </c>
      <c r="I20" s="22">
        <v>2</v>
      </c>
      <c r="J20" s="22">
        <v>11</v>
      </c>
      <c r="K20" s="1">
        <f t="shared" si="1"/>
        <v>7.333333333333333</v>
      </c>
      <c r="L20" s="1">
        <f t="shared" si="1"/>
        <v>3.6666666666666665</v>
      </c>
      <c r="M20" s="1">
        <f t="shared" si="1"/>
        <v>11.666666666666666</v>
      </c>
      <c r="N20" s="22"/>
      <c r="O20" s="22"/>
      <c r="P20" s="22"/>
      <c r="Q20" s="22"/>
      <c r="R20" s="22"/>
      <c r="S20" s="22"/>
      <c r="T20" s="22"/>
    </row>
    <row r="21" spans="1:20">
      <c r="A21" s="25" t="s">
        <v>367</v>
      </c>
      <c r="B21" s="22">
        <v>10</v>
      </c>
      <c r="C21" s="22">
        <v>7</v>
      </c>
      <c r="D21" s="22">
        <v>12</v>
      </c>
      <c r="E21" s="22">
        <v>8</v>
      </c>
      <c r="F21" s="22">
        <v>2</v>
      </c>
      <c r="G21" s="22">
        <v>15</v>
      </c>
      <c r="H21" s="22">
        <v>8</v>
      </c>
      <c r="I21" s="22">
        <v>2</v>
      </c>
      <c r="J21" s="22">
        <v>15</v>
      </c>
      <c r="K21" s="1">
        <f t="shared" si="1"/>
        <v>8.6666666666666661</v>
      </c>
      <c r="L21" s="1">
        <f t="shared" si="1"/>
        <v>3.6666666666666665</v>
      </c>
      <c r="M21" s="1">
        <f t="shared" si="1"/>
        <v>14</v>
      </c>
      <c r="N21" s="22"/>
      <c r="O21" s="22"/>
      <c r="P21" s="22"/>
      <c r="Q21" s="22"/>
      <c r="R21" s="22"/>
      <c r="S21" s="22"/>
      <c r="T21" s="22"/>
    </row>
    <row r="22" spans="1:20">
      <c r="A22" s="25" t="s">
        <v>368</v>
      </c>
      <c r="B22" s="22">
        <v>8</v>
      </c>
      <c r="C22" s="22">
        <v>4</v>
      </c>
      <c r="D22" s="22">
        <v>12</v>
      </c>
      <c r="E22" s="22">
        <v>8</v>
      </c>
      <c r="F22" s="22">
        <v>4</v>
      </c>
      <c r="G22" s="22">
        <v>10</v>
      </c>
      <c r="H22" s="22">
        <v>8</v>
      </c>
      <c r="I22" s="22">
        <v>4</v>
      </c>
      <c r="J22" s="22">
        <v>10</v>
      </c>
      <c r="K22" s="1">
        <f t="shared" si="1"/>
        <v>8</v>
      </c>
      <c r="L22" s="1">
        <f t="shared" si="1"/>
        <v>4</v>
      </c>
      <c r="M22" s="1">
        <f t="shared" si="1"/>
        <v>10.666666666666666</v>
      </c>
      <c r="N22" s="22"/>
      <c r="O22" s="22"/>
      <c r="P22" s="22"/>
      <c r="Q22" s="22"/>
      <c r="R22" s="22"/>
      <c r="S22" s="22"/>
      <c r="T22" s="22"/>
    </row>
    <row r="23" spans="1:20">
      <c r="A23" s="25" t="s">
        <v>369</v>
      </c>
      <c r="B23" s="22">
        <v>7</v>
      </c>
      <c r="C23" s="22">
        <v>3</v>
      </c>
      <c r="D23" s="22">
        <v>12</v>
      </c>
      <c r="E23" s="22">
        <v>7</v>
      </c>
      <c r="F23" s="22">
        <v>5</v>
      </c>
      <c r="G23" s="22">
        <v>9</v>
      </c>
      <c r="H23" s="22">
        <v>7</v>
      </c>
      <c r="I23" s="22">
        <v>5</v>
      </c>
      <c r="J23" s="22">
        <v>9</v>
      </c>
      <c r="K23" s="1">
        <f t="shared" si="1"/>
        <v>7</v>
      </c>
      <c r="L23" s="1">
        <f t="shared" si="1"/>
        <v>4.333333333333333</v>
      </c>
      <c r="M23" s="1">
        <f t="shared" si="1"/>
        <v>10</v>
      </c>
      <c r="N23" s="22"/>
      <c r="O23" s="22"/>
      <c r="P23" s="22"/>
      <c r="Q23" s="22"/>
      <c r="R23" s="22"/>
      <c r="S23" s="22"/>
      <c r="T23" s="22"/>
    </row>
    <row r="24" spans="1:20">
      <c r="A24" s="25" t="s">
        <v>370</v>
      </c>
      <c r="B24" s="22">
        <v>7</v>
      </c>
      <c r="C24" s="22">
        <v>3</v>
      </c>
      <c r="D24" s="22">
        <v>13</v>
      </c>
      <c r="E24" s="22">
        <v>8</v>
      </c>
      <c r="F24" s="22">
        <v>6</v>
      </c>
      <c r="G24" s="22">
        <v>10</v>
      </c>
      <c r="H24" s="22">
        <v>8</v>
      </c>
      <c r="I24" s="22">
        <v>6</v>
      </c>
      <c r="J24" s="22">
        <v>10</v>
      </c>
      <c r="K24" s="1">
        <f t="shared" si="1"/>
        <v>7.666666666666667</v>
      </c>
      <c r="L24" s="1">
        <f t="shared" si="1"/>
        <v>5</v>
      </c>
      <c r="M24" s="1">
        <f t="shared" si="1"/>
        <v>11</v>
      </c>
      <c r="N24" s="22"/>
      <c r="O24" s="22"/>
      <c r="P24" s="22"/>
      <c r="Q24" s="22"/>
      <c r="R24" s="22"/>
      <c r="S24" s="22"/>
      <c r="T24" s="22"/>
    </row>
    <row r="25" spans="1:20">
      <c r="A25" s="25" t="s">
        <v>371</v>
      </c>
      <c r="B25" s="22">
        <v>8</v>
      </c>
      <c r="C25" s="22">
        <v>2</v>
      </c>
      <c r="D25" s="22">
        <v>14</v>
      </c>
      <c r="E25" s="22">
        <v>6</v>
      </c>
      <c r="F25" s="22">
        <v>4</v>
      </c>
      <c r="G25" s="22">
        <v>9</v>
      </c>
      <c r="H25" s="22">
        <v>6</v>
      </c>
      <c r="I25" s="22">
        <v>4</v>
      </c>
      <c r="J25" s="22">
        <v>9</v>
      </c>
      <c r="K25" s="1">
        <f t="shared" si="1"/>
        <v>6.666666666666667</v>
      </c>
      <c r="L25" s="1">
        <f t="shared" si="1"/>
        <v>3.3333333333333335</v>
      </c>
      <c r="M25" s="1">
        <f t="shared" si="1"/>
        <v>10.666666666666666</v>
      </c>
      <c r="N25" s="22"/>
      <c r="O25" s="22"/>
      <c r="P25" s="22"/>
      <c r="Q25" s="22"/>
      <c r="R25" s="22"/>
      <c r="S25" s="22"/>
      <c r="T25" s="22"/>
    </row>
    <row r="26" spans="1:20">
      <c r="A26" s="25" t="s">
        <v>372</v>
      </c>
      <c r="B26" s="22">
        <v>11</v>
      </c>
      <c r="C26" s="22">
        <v>6</v>
      </c>
      <c r="D26" s="22">
        <v>18</v>
      </c>
      <c r="E26" s="22">
        <v>4</v>
      </c>
      <c r="F26" s="22">
        <v>0</v>
      </c>
      <c r="G26" s="22">
        <v>8</v>
      </c>
      <c r="H26" s="22">
        <v>4</v>
      </c>
      <c r="I26" s="22">
        <v>0</v>
      </c>
      <c r="J26" s="22">
        <v>8</v>
      </c>
      <c r="K26" s="1">
        <f t="shared" si="1"/>
        <v>6.333333333333333</v>
      </c>
      <c r="L26" s="1">
        <f t="shared" si="1"/>
        <v>2</v>
      </c>
      <c r="M26" s="1">
        <f t="shared" si="1"/>
        <v>11.333333333333334</v>
      </c>
      <c r="N26" s="22"/>
      <c r="O26" s="22"/>
      <c r="P26" s="22"/>
      <c r="Q26" s="22"/>
      <c r="R26" s="22"/>
      <c r="S26" s="22"/>
      <c r="T26" s="22"/>
    </row>
    <row r="27" spans="1:20">
      <c r="A27" s="25" t="s">
        <v>373</v>
      </c>
      <c r="B27" s="22">
        <v>11</v>
      </c>
      <c r="C27" s="22">
        <v>7</v>
      </c>
      <c r="D27" s="22">
        <v>16</v>
      </c>
      <c r="E27" s="22">
        <v>9</v>
      </c>
      <c r="F27" s="22">
        <v>5</v>
      </c>
      <c r="G27" s="22">
        <v>12</v>
      </c>
      <c r="H27" s="22">
        <v>9</v>
      </c>
      <c r="I27" s="22">
        <v>5</v>
      </c>
      <c r="J27" s="22">
        <v>12</v>
      </c>
      <c r="K27" s="1">
        <f t="shared" si="1"/>
        <v>9.6666666666666661</v>
      </c>
      <c r="L27" s="1">
        <f t="shared" si="1"/>
        <v>5.666666666666667</v>
      </c>
      <c r="M27" s="1">
        <f t="shared" si="1"/>
        <v>13.333333333333334</v>
      </c>
      <c r="N27" s="22"/>
      <c r="O27" s="22"/>
      <c r="P27" s="22"/>
      <c r="Q27" s="22"/>
      <c r="R27" s="22"/>
      <c r="S27" s="22"/>
      <c r="T27" s="22"/>
    </row>
    <row r="28" spans="1:20">
      <c r="A28" s="25" t="s">
        <v>374</v>
      </c>
      <c r="B28" s="22">
        <v>11</v>
      </c>
      <c r="C28" s="22">
        <v>7</v>
      </c>
      <c r="D28" s="22">
        <v>14</v>
      </c>
      <c r="E28" s="22">
        <v>7</v>
      </c>
      <c r="F28" s="22">
        <v>3</v>
      </c>
      <c r="G28" s="22">
        <v>12</v>
      </c>
      <c r="H28" s="22">
        <v>7</v>
      </c>
      <c r="I28" s="22">
        <v>3</v>
      </c>
      <c r="J28" s="22">
        <v>12</v>
      </c>
      <c r="K28" s="1">
        <f t="shared" si="1"/>
        <v>8.3333333333333339</v>
      </c>
      <c r="L28" s="1">
        <f t="shared" si="1"/>
        <v>4.333333333333333</v>
      </c>
      <c r="M28" s="1">
        <f t="shared" si="1"/>
        <v>12.666666666666666</v>
      </c>
      <c r="N28" s="22"/>
      <c r="O28" s="22"/>
      <c r="P28" s="22"/>
      <c r="Q28" s="22"/>
      <c r="R28" s="22"/>
      <c r="S28" s="22"/>
      <c r="T28" s="22"/>
    </row>
    <row r="29" spans="1:20">
      <c r="A29" s="25" t="s">
        <v>375</v>
      </c>
      <c r="B29" s="22">
        <v>12</v>
      </c>
      <c r="C29" s="22">
        <v>5</v>
      </c>
      <c r="D29" s="22">
        <v>18</v>
      </c>
      <c r="E29" s="22">
        <v>8</v>
      </c>
      <c r="F29" s="22">
        <v>2</v>
      </c>
      <c r="G29" s="22">
        <v>13</v>
      </c>
      <c r="H29" s="22">
        <v>8</v>
      </c>
      <c r="I29" s="22">
        <v>2</v>
      </c>
      <c r="J29" s="22">
        <v>13</v>
      </c>
      <c r="K29" s="1">
        <f t="shared" si="1"/>
        <v>9.3333333333333339</v>
      </c>
      <c r="L29" s="1">
        <f t="shared" si="1"/>
        <v>3</v>
      </c>
      <c r="M29" s="1">
        <f t="shared" si="1"/>
        <v>14.666666666666666</v>
      </c>
      <c r="N29" s="22"/>
      <c r="O29" s="22"/>
      <c r="P29" s="22"/>
      <c r="Q29" s="22"/>
      <c r="R29" s="22"/>
      <c r="S29" s="22"/>
      <c r="T29" s="22"/>
    </row>
    <row r="30" spans="1:20">
      <c r="A30" s="25" t="s">
        <v>376</v>
      </c>
      <c r="B30" s="22">
        <v>14</v>
      </c>
      <c r="C30" s="22">
        <v>10</v>
      </c>
      <c r="D30" s="22">
        <v>19</v>
      </c>
      <c r="E30" s="22">
        <v>9</v>
      </c>
      <c r="F30" s="22">
        <v>6</v>
      </c>
      <c r="G30" s="22">
        <v>10</v>
      </c>
      <c r="H30" s="22">
        <v>9</v>
      </c>
      <c r="I30" s="22">
        <v>6</v>
      </c>
      <c r="J30" s="22">
        <v>10</v>
      </c>
      <c r="K30" s="1">
        <f t="shared" si="1"/>
        <v>10.666666666666666</v>
      </c>
      <c r="L30" s="1">
        <f t="shared" si="1"/>
        <v>7.333333333333333</v>
      </c>
      <c r="M30" s="1">
        <f t="shared" si="1"/>
        <v>13</v>
      </c>
      <c r="N30" s="22"/>
      <c r="O30" s="22"/>
      <c r="P30" s="22"/>
      <c r="Q30" s="22"/>
      <c r="R30" s="22"/>
      <c r="S30" s="22"/>
      <c r="T30" s="22"/>
    </row>
    <row r="31" spans="1:20">
      <c r="A31" s="25" t="s">
        <v>377</v>
      </c>
      <c r="B31" s="22">
        <v>10</v>
      </c>
      <c r="C31" s="22">
        <v>5</v>
      </c>
      <c r="D31" s="22">
        <v>16</v>
      </c>
      <c r="E31" s="22">
        <v>7</v>
      </c>
      <c r="F31" s="22">
        <v>2</v>
      </c>
      <c r="G31" s="22">
        <v>14</v>
      </c>
      <c r="H31" s="22">
        <v>7</v>
      </c>
      <c r="I31" s="22">
        <v>2</v>
      </c>
      <c r="J31" s="22">
        <v>14</v>
      </c>
      <c r="K31" s="1">
        <f t="shared" si="1"/>
        <v>8</v>
      </c>
      <c r="L31" s="1">
        <f t="shared" si="1"/>
        <v>3</v>
      </c>
      <c r="M31" s="1">
        <f t="shared" si="1"/>
        <v>14.666666666666666</v>
      </c>
      <c r="N31" s="22"/>
      <c r="O31" s="22"/>
      <c r="P31" s="22"/>
      <c r="Q31" s="22"/>
      <c r="R31" s="22"/>
      <c r="S31" s="22"/>
      <c r="T31" s="22"/>
    </row>
    <row r="32" spans="1:20">
      <c r="A32" s="25" t="s">
        <v>378</v>
      </c>
      <c r="B32" s="22">
        <v>10</v>
      </c>
      <c r="C32" s="22">
        <v>4</v>
      </c>
      <c r="D32" s="22">
        <v>16</v>
      </c>
      <c r="E32" s="22">
        <v>9</v>
      </c>
      <c r="F32" s="22">
        <v>1</v>
      </c>
      <c r="G32" s="22">
        <v>15</v>
      </c>
      <c r="H32" s="22">
        <v>9</v>
      </c>
      <c r="I32" s="22">
        <v>1</v>
      </c>
      <c r="J32" s="22">
        <v>15</v>
      </c>
      <c r="K32" s="1">
        <f t="shared" si="1"/>
        <v>9.3333333333333339</v>
      </c>
      <c r="L32" s="1">
        <f t="shared" si="1"/>
        <v>2</v>
      </c>
      <c r="M32" s="1">
        <f t="shared" si="1"/>
        <v>15.333333333333334</v>
      </c>
      <c r="N32" s="22"/>
      <c r="O32" s="22"/>
      <c r="P32" s="22"/>
      <c r="Q32" s="22"/>
      <c r="R32" s="22"/>
      <c r="S32" s="22"/>
      <c r="T32" s="22"/>
    </row>
    <row r="33" spans="1:20">
      <c r="A33" s="25" t="s">
        <v>379</v>
      </c>
      <c r="B33" s="22">
        <v>12</v>
      </c>
      <c r="C33" s="22">
        <v>7</v>
      </c>
      <c r="D33" s="22">
        <v>16</v>
      </c>
      <c r="E33" s="22">
        <v>10</v>
      </c>
      <c r="F33" s="22">
        <v>7</v>
      </c>
      <c r="G33" s="22">
        <v>11</v>
      </c>
      <c r="H33" s="22">
        <v>10</v>
      </c>
      <c r="I33" s="22">
        <v>7</v>
      </c>
      <c r="J33" s="22">
        <v>11</v>
      </c>
      <c r="K33" s="1">
        <f t="shared" si="1"/>
        <v>10.666666666666666</v>
      </c>
      <c r="L33" s="1">
        <f t="shared" si="1"/>
        <v>7</v>
      </c>
      <c r="M33" s="1">
        <f t="shared" si="1"/>
        <v>12.666666666666666</v>
      </c>
      <c r="N33" s="22"/>
      <c r="O33" s="22"/>
      <c r="P33" s="22"/>
      <c r="Q33" s="22"/>
      <c r="R33" s="22"/>
      <c r="S33" s="22"/>
      <c r="T33" s="22"/>
    </row>
    <row r="34" spans="1:20">
      <c r="A34" s="25" t="s">
        <v>380</v>
      </c>
      <c r="B34" s="22">
        <v>13</v>
      </c>
      <c r="C34" s="22">
        <v>10</v>
      </c>
      <c r="D34" s="22">
        <v>18</v>
      </c>
      <c r="E34" s="22">
        <v>9</v>
      </c>
      <c r="F34" s="22">
        <v>5</v>
      </c>
      <c r="G34" s="22">
        <v>12</v>
      </c>
      <c r="H34" s="22">
        <v>9</v>
      </c>
      <c r="I34" s="22">
        <v>5</v>
      </c>
      <c r="J34" s="22">
        <v>12</v>
      </c>
      <c r="K34" s="1">
        <f t="shared" si="1"/>
        <v>10.333333333333334</v>
      </c>
      <c r="L34" s="1">
        <f t="shared" si="1"/>
        <v>6.666666666666667</v>
      </c>
      <c r="M34" s="1">
        <f t="shared" si="1"/>
        <v>14</v>
      </c>
      <c r="N34" s="22"/>
      <c r="O34" s="22"/>
      <c r="P34" s="22"/>
      <c r="Q34" s="22"/>
      <c r="R34" s="22"/>
      <c r="S34" s="22"/>
      <c r="T34" s="22"/>
    </row>
    <row r="35" spans="1:20">
      <c r="A35" s="25" t="s">
        <v>381</v>
      </c>
      <c r="B35" s="22">
        <v>14</v>
      </c>
      <c r="C35" s="22">
        <v>7</v>
      </c>
      <c r="D35" s="22">
        <v>20</v>
      </c>
      <c r="E35" s="22">
        <v>10</v>
      </c>
      <c r="F35" s="22">
        <v>3</v>
      </c>
      <c r="G35" s="22">
        <v>12</v>
      </c>
      <c r="H35" s="22">
        <v>10</v>
      </c>
      <c r="I35" s="22">
        <v>3</v>
      </c>
      <c r="J35" s="22">
        <v>12</v>
      </c>
      <c r="K35" s="1">
        <f t="shared" si="1"/>
        <v>11.333333333333334</v>
      </c>
      <c r="L35" s="1">
        <f t="shared" si="1"/>
        <v>4.333333333333333</v>
      </c>
      <c r="M35" s="1">
        <f t="shared" si="1"/>
        <v>14.666666666666666</v>
      </c>
      <c r="N35" s="22"/>
      <c r="O35" s="22"/>
      <c r="P35" s="22"/>
      <c r="Q35" s="22"/>
      <c r="R35" s="22"/>
      <c r="S35" s="22"/>
      <c r="T35" s="22"/>
    </row>
    <row r="36" spans="1:20">
      <c r="A36" s="25" t="s">
        <v>382</v>
      </c>
      <c r="B36" s="22">
        <v>13</v>
      </c>
      <c r="C36" s="22">
        <v>8</v>
      </c>
      <c r="D36" s="22">
        <v>21</v>
      </c>
      <c r="E36" s="22">
        <v>10</v>
      </c>
      <c r="F36" s="22">
        <v>3</v>
      </c>
      <c r="G36" s="22">
        <v>18</v>
      </c>
      <c r="H36" s="22">
        <v>10</v>
      </c>
      <c r="I36" s="22">
        <v>3</v>
      </c>
      <c r="J36" s="22">
        <v>18</v>
      </c>
      <c r="K36" s="1">
        <f t="shared" si="1"/>
        <v>11</v>
      </c>
      <c r="L36" s="1">
        <f t="shared" si="1"/>
        <v>4.666666666666667</v>
      </c>
      <c r="M36" s="1">
        <f t="shared" si="1"/>
        <v>19</v>
      </c>
      <c r="N36" s="22"/>
      <c r="O36" s="22"/>
      <c r="P36" s="22"/>
      <c r="Q36" s="22"/>
      <c r="R36" s="22"/>
      <c r="S36" s="22"/>
      <c r="T36" s="22"/>
    </row>
    <row r="37" spans="1:20">
      <c r="A37" s="25" t="s">
        <v>383</v>
      </c>
      <c r="B37" s="22">
        <v>9</v>
      </c>
      <c r="C37" s="22">
        <v>7</v>
      </c>
      <c r="D37" s="22">
        <v>10</v>
      </c>
      <c r="E37" s="22">
        <v>10</v>
      </c>
      <c r="F37" s="22">
        <v>4</v>
      </c>
      <c r="G37" s="22">
        <v>14</v>
      </c>
      <c r="H37" s="22">
        <v>10</v>
      </c>
      <c r="I37" s="22">
        <v>4</v>
      </c>
      <c r="J37" s="22">
        <v>14</v>
      </c>
      <c r="K37" s="1">
        <f t="shared" si="1"/>
        <v>9.6666666666666661</v>
      </c>
      <c r="L37" s="1">
        <f t="shared" si="1"/>
        <v>5</v>
      </c>
      <c r="M37" s="1">
        <f t="shared" si="1"/>
        <v>12.666666666666666</v>
      </c>
      <c r="N37" s="22"/>
      <c r="O37" s="22"/>
      <c r="P37" s="22"/>
      <c r="Q37" s="22"/>
      <c r="R37" s="22"/>
      <c r="S37" s="22"/>
      <c r="T37" s="22"/>
    </row>
    <row r="38" spans="1:20">
      <c r="A38" s="25" t="s">
        <v>384</v>
      </c>
      <c r="B38" s="22">
        <v>8</v>
      </c>
      <c r="C38" s="22">
        <v>7</v>
      </c>
      <c r="D38" s="22">
        <v>10</v>
      </c>
      <c r="E38" s="22">
        <v>11</v>
      </c>
      <c r="F38" s="22">
        <v>8</v>
      </c>
      <c r="G38" s="22">
        <v>14</v>
      </c>
      <c r="H38" s="22">
        <v>11</v>
      </c>
      <c r="I38" s="22">
        <v>8</v>
      </c>
      <c r="J38" s="22">
        <v>14</v>
      </c>
      <c r="K38" s="1">
        <f t="shared" si="1"/>
        <v>10</v>
      </c>
      <c r="L38" s="1">
        <f t="shared" si="1"/>
        <v>7.666666666666667</v>
      </c>
      <c r="M38" s="1">
        <f t="shared" si="1"/>
        <v>12.666666666666666</v>
      </c>
      <c r="N38" s="22"/>
      <c r="O38" s="22"/>
      <c r="P38" s="22"/>
      <c r="Q38" s="22"/>
      <c r="R38" s="22"/>
      <c r="S38" s="22"/>
      <c r="T38" s="22"/>
    </row>
    <row r="39" spans="1:20">
      <c r="A39" s="25" t="s">
        <v>385</v>
      </c>
      <c r="B39" s="22">
        <v>9</v>
      </c>
      <c r="C39" s="22">
        <v>5</v>
      </c>
      <c r="D39" s="22">
        <v>12</v>
      </c>
      <c r="E39" s="22">
        <v>11</v>
      </c>
      <c r="F39" s="22">
        <v>7</v>
      </c>
      <c r="G39" s="22">
        <v>16</v>
      </c>
      <c r="H39" s="22">
        <v>11</v>
      </c>
      <c r="I39" s="22">
        <v>7</v>
      </c>
      <c r="J39" s="22">
        <v>16</v>
      </c>
      <c r="K39" s="1">
        <f t="shared" si="1"/>
        <v>10.333333333333334</v>
      </c>
      <c r="L39" s="1">
        <f t="shared" si="1"/>
        <v>6.333333333333333</v>
      </c>
      <c r="M39" s="1">
        <f t="shared" si="1"/>
        <v>14.666666666666666</v>
      </c>
      <c r="N39" s="22"/>
      <c r="O39" s="22"/>
      <c r="P39" s="22"/>
      <c r="Q39" s="22"/>
      <c r="R39" s="22"/>
      <c r="S39" s="22"/>
      <c r="T39" s="22"/>
    </row>
    <row r="40" spans="1:20">
      <c r="A40" s="25" t="s">
        <v>386</v>
      </c>
      <c r="B40" s="22">
        <v>8</v>
      </c>
      <c r="C40" s="22">
        <v>4</v>
      </c>
      <c r="D40" s="22">
        <v>13</v>
      </c>
      <c r="E40" s="22">
        <v>10</v>
      </c>
      <c r="F40" s="22">
        <v>8</v>
      </c>
      <c r="G40" s="22">
        <v>11</v>
      </c>
      <c r="H40" s="22">
        <v>10</v>
      </c>
      <c r="I40" s="22">
        <v>8</v>
      </c>
      <c r="J40" s="22">
        <v>11</v>
      </c>
      <c r="K40" s="1">
        <f t="shared" si="1"/>
        <v>9.3333333333333339</v>
      </c>
      <c r="L40" s="1">
        <f t="shared" si="1"/>
        <v>6.666666666666667</v>
      </c>
      <c r="M40" s="1">
        <f t="shared" si="1"/>
        <v>11.666666666666666</v>
      </c>
      <c r="N40" s="22"/>
      <c r="O40" s="22"/>
      <c r="P40" s="22"/>
      <c r="Q40" s="22"/>
      <c r="R40" s="22"/>
      <c r="S40" s="22"/>
      <c r="T40" s="22"/>
    </row>
    <row r="41" spans="1:20">
      <c r="A41" s="25" t="s">
        <v>387</v>
      </c>
      <c r="B41" s="22">
        <v>8</v>
      </c>
      <c r="C41" s="22">
        <v>2</v>
      </c>
      <c r="D41" s="22">
        <v>13</v>
      </c>
      <c r="E41" s="22">
        <v>8</v>
      </c>
      <c r="F41" s="22">
        <v>3</v>
      </c>
      <c r="G41" s="22">
        <v>16</v>
      </c>
      <c r="H41" s="22">
        <v>8</v>
      </c>
      <c r="I41" s="22">
        <v>3</v>
      </c>
      <c r="J41" s="22">
        <v>16</v>
      </c>
      <c r="K41" s="1">
        <f t="shared" si="1"/>
        <v>8</v>
      </c>
      <c r="L41" s="1">
        <f t="shared" si="1"/>
        <v>2.6666666666666665</v>
      </c>
      <c r="M41" s="1">
        <f t="shared" si="1"/>
        <v>15</v>
      </c>
      <c r="N41" s="22"/>
      <c r="O41" s="22"/>
      <c r="P41" s="22"/>
      <c r="Q41" s="22"/>
      <c r="R41" s="22"/>
      <c r="S41" s="22"/>
      <c r="T41" s="22"/>
    </row>
    <row r="42" spans="1:20">
      <c r="A42" s="25" t="s">
        <v>388</v>
      </c>
      <c r="B42" s="22">
        <v>12</v>
      </c>
      <c r="C42" s="22">
        <v>5</v>
      </c>
      <c r="D42" s="22">
        <v>18</v>
      </c>
      <c r="E42" s="22">
        <v>9</v>
      </c>
      <c r="F42" s="22">
        <v>1</v>
      </c>
      <c r="G42" s="22">
        <v>16</v>
      </c>
      <c r="H42" s="22">
        <v>9</v>
      </c>
      <c r="I42" s="22">
        <v>1</v>
      </c>
      <c r="J42" s="22">
        <v>16</v>
      </c>
      <c r="K42" s="1">
        <f t="shared" si="1"/>
        <v>10</v>
      </c>
      <c r="L42" s="1">
        <f t="shared" si="1"/>
        <v>2.3333333333333335</v>
      </c>
      <c r="M42" s="1">
        <f t="shared" si="1"/>
        <v>16.666666666666668</v>
      </c>
      <c r="N42" s="22"/>
      <c r="O42" s="22"/>
      <c r="P42" s="22"/>
      <c r="Q42" s="22"/>
      <c r="R42" s="22"/>
      <c r="S42" s="22"/>
      <c r="T42" s="22"/>
    </row>
    <row r="43" spans="1:20">
      <c r="A43" s="25" t="s">
        <v>389</v>
      </c>
      <c r="B43" s="22">
        <v>16</v>
      </c>
      <c r="C43" s="22">
        <v>8</v>
      </c>
      <c r="D43" s="22">
        <v>24</v>
      </c>
      <c r="E43" s="22">
        <v>8</v>
      </c>
      <c r="F43" s="22">
        <v>2</v>
      </c>
      <c r="G43" s="22">
        <v>14</v>
      </c>
      <c r="H43" s="22">
        <v>8</v>
      </c>
      <c r="I43" s="22">
        <v>2</v>
      </c>
      <c r="J43" s="22">
        <v>14</v>
      </c>
      <c r="K43" s="1">
        <f t="shared" si="1"/>
        <v>10.666666666666666</v>
      </c>
      <c r="L43" s="1">
        <f t="shared" si="1"/>
        <v>4</v>
      </c>
      <c r="M43" s="1">
        <f t="shared" si="1"/>
        <v>17.333333333333332</v>
      </c>
      <c r="N43" s="22"/>
      <c r="O43" s="22"/>
      <c r="P43" s="22"/>
      <c r="Q43" s="22"/>
      <c r="R43" s="22"/>
      <c r="S43" s="22"/>
      <c r="T43" s="22"/>
    </row>
    <row r="44" spans="1:20">
      <c r="A44" s="25" t="s">
        <v>390</v>
      </c>
      <c r="B44" s="22">
        <v>13</v>
      </c>
      <c r="C44" s="22">
        <v>7</v>
      </c>
      <c r="D44" s="22">
        <v>17</v>
      </c>
      <c r="E44" s="22">
        <v>10</v>
      </c>
      <c r="F44" s="22">
        <v>7</v>
      </c>
      <c r="G44" s="22">
        <v>13</v>
      </c>
      <c r="H44" s="22">
        <v>10</v>
      </c>
      <c r="I44" s="22">
        <v>7</v>
      </c>
      <c r="J44" s="22">
        <v>13</v>
      </c>
      <c r="K44" s="1">
        <f t="shared" si="1"/>
        <v>11</v>
      </c>
      <c r="L44" s="1">
        <f t="shared" si="1"/>
        <v>7</v>
      </c>
      <c r="M44" s="1">
        <f t="shared" si="1"/>
        <v>14.333333333333334</v>
      </c>
      <c r="N44" s="22"/>
      <c r="O44" s="22"/>
      <c r="P44" s="22"/>
      <c r="Q44" s="22"/>
      <c r="R44" s="22"/>
      <c r="S44" s="22"/>
      <c r="T44" s="22"/>
    </row>
    <row r="45" spans="1:20">
      <c r="A45" s="25" t="s">
        <v>391</v>
      </c>
      <c r="B45" s="22">
        <v>11</v>
      </c>
      <c r="C45" s="22">
        <v>4</v>
      </c>
      <c r="D45" s="22">
        <v>18</v>
      </c>
      <c r="E45" s="22">
        <v>8</v>
      </c>
      <c r="F45" s="22">
        <v>5</v>
      </c>
      <c r="G45" s="22">
        <v>13</v>
      </c>
      <c r="H45" s="22">
        <v>8</v>
      </c>
      <c r="I45" s="22">
        <v>5</v>
      </c>
      <c r="J45" s="22">
        <v>13</v>
      </c>
      <c r="K45" s="1">
        <f t="shared" si="1"/>
        <v>9</v>
      </c>
      <c r="L45" s="1">
        <f t="shared" si="1"/>
        <v>4.666666666666667</v>
      </c>
      <c r="M45" s="1">
        <f t="shared" si="1"/>
        <v>14.666666666666666</v>
      </c>
      <c r="N45" s="22"/>
      <c r="O45" s="22"/>
      <c r="P45" s="22"/>
      <c r="Q45" s="22"/>
      <c r="R45" s="22"/>
      <c r="S45" s="22"/>
      <c r="T45" s="22"/>
    </row>
    <row r="46" spans="1:20">
      <c r="A46" s="25" t="s">
        <v>392</v>
      </c>
      <c r="B46" s="22">
        <v>11</v>
      </c>
      <c r="C46" s="22">
        <v>9</v>
      </c>
      <c r="D46" s="22">
        <v>14</v>
      </c>
      <c r="E46" s="22">
        <v>10</v>
      </c>
      <c r="F46" s="22">
        <v>4</v>
      </c>
      <c r="G46" s="22">
        <v>18</v>
      </c>
      <c r="H46" s="22">
        <v>10</v>
      </c>
      <c r="I46" s="22">
        <v>4</v>
      </c>
      <c r="J46" s="22">
        <v>18</v>
      </c>
      <c r="K46" s="1">
        <f t="shared" si="1"/>
        <v>10.333333333333334</v>
      </c>
      <c r="L46" s="1">
        <f t="shared" si="1"/>
        <v>5.666666666666667</v>
      </c>
      <c r="M46" s="1">
        <f t="shared" si="1"/>
        <v>16.666666666666668</v>
      </c>
      <c r="N46" s="22"/>
      <c r="O46" s="22"/>
      <c r="P46" s="22"/>
      <c r="Q46" s="22"/>
      <c r="R46" s="22"/>
      <c r="S46" s="22"/>
      <c r="T46" s="22"/>
    </row>
    <row r="47" spans="1:20">
      <c r="A47" s="25" t="s">
        <v>393</v>
      </c>
      <c r="B47" s="22">
        <v>11</v>
      </c>
      <c r="C47" s="22">
        <v>6</v>
      </c>
      <c r="D47" s="22">
        <v>14</v>
      </c>
      <c r="E47" s="22">
        <v>12</v>
      </c>
      <c r="F47" s="22">
        <v>6</v>
      </c>
      <c r="G47" s="22">
        <v>18</v>
      </c>
      <c r="H47" s="22">
        <v>12</v>
      </c>
      <c r="I47" s="22">
        <v>6</v>
      </c>
      <c r="J47" s="22">
        <v>18</v>
      </c>
      <c r="K47" s="1">
        <f t="shared" si="1"/>
        <v>11.666666666666666</v>
      </c>
      <c r="L47" s="1">
        <f t="shared" si="1"/>
        <v>6</v>
      </c>
      <c r="M47" s="1">
        <f t="shared" si="1"/>
        <v>16.666666666666668</v>
      </c>
      <c r="N47" s="22"/>
      <c r="O47" s="22"/>
      <c r="P47" s="22"/>
      <c r="Q47" s="22"/>
      <c r="R47" s="22"/>
      <c r="S47" s="22"/>
      <c r="T47" s="22"/>
    </row>
    <row r="48" spans="1:20">
      <c r="A48" s="25" t="s">
        <v>394</v>
      </c>
      <c r="B48" s="22">
        <v>9</v>
      </c>
      <c r="C48" s="22">
        <v>4</v>
      </c>
      <c r="D48" s="22">
        <v>14</v>
      </c>
      <c r="E48" s="22">
        <v>11</v>
      </c>
      <c r="F48" s="22">
        <v>8</v>
      </c>
      <c r="G48" s="22">
        <v>15</v>
      </c>
      <c r="H48" s="22">
        <v>11</v>
      </c>
      <c r="I48" s="22">
        <v>8</v>
      </c>
      <c r="J48" s="22">
        <v>15</v>
      </c>
      <c r="K48" s="1">
        <f t="shared" si="1"/>
        <v>10.333333333333334</v>
      </c>
      <c r="L48" s="1">
        <f t="shared" si="1"/>
        <v>6.666666666666667</v>
      </c>
      <c r="M48" s="1">
        <f t="shared" si="1"/>
        <v>14.666666666666666</v>
      </c>
      <c r="N48" s="22"/>
      <c r="O48" s="22"/>
      <c r="P48" s="22"/>
      <c r="Q48" s="22"/>
      <c r="R48" s="22"/>
      <c r="S48" s="22"/>
      <c r="T48" s="22"/>
    </row>
    <row r="49" spans="1:20">
      <c r="A49" s="25" t="s">
        <v>395</v>
      </c>
      <c r="B49" s="22">
        <v>9</v>
      </c>
      <c r="C49" s="22">
        <v>3</v>
      </c>
      <c r="D49" s="22">
        <v>14</v>
      </c>
      <c r="E49" s="22">
        <v>10</v>
      </c>
      <c r="F49" s="22">
        <v>6</v>
      </c>
      <c r="G49" s="22">
        <v>14</v>
      </c>
      <c r="H49" s="22">
        <v>10</v>
      </c>
      <c r="I49" s="22">
        <v>6</v>
      </c>
      <c r="J49" s="22">
        <v>14</v>
      </c>
      <c r="K49" s="1">
        <f t="shared" si="1"/>
        <v>9.6666666666666661</v>
      </c>
      <c r="L49" s="1">
        <f t="shared" si="1"/>
        <v>5</v>
      </c>
      <c r="M49" s="1">
        <f t="shared" si="1"/>
        <v>14</v>
      </c>
      <c r="N49" s="22"/>
      <c r="O49" s="22"/>
      <c r="P49" s="22"/>
      <c r="Q49" s="22"/>
      <c r="R49" s="22"/>
      <c r="S49" s="22"/>
      <c r="T49" s="22"/>
    </row>
    <row r="50" spans="1:20">
      <c r="A50" s="25" t="s">
        <v>396</v>
      </c>
      <c r="B50" s="22">
        <v>10</v>
      </c>
      <c r="C50" s="22">
        <v>3</v>
      </c>
      <c r="D50" s="22">
        <v>16</v>
      </c>
      <c r="E50" s="22">
        <v>10</v>
      </c>
      <c r="F50" s="22">
        <v>3</v>
      </c>
      <c r="G50" s="22">
        <v>16</v>
      </c>
      <c r="H50" s="22">
        <v>10</v>
      </c>
      <c r="I50" s="22">
        <v>3</v>
      </c>
      <c r="J50" s="22">
        <v>16</v>
      </c>
      <c r="K50" s="1">
        <f t="shared" si="1"/>
        <v>10</v>
      </c>
      <c r="L50" s="1">
        <f t="shared" si="1"/>
        <v>3</v>
      </c>
      <c r="M50" s="1">
        <f t="shared" si="1"/>
        <v>16</v>
      </c>
      <c r="N50" s="22"/>
      <c r="O50" s="22"/>
      <c r="P50" s="22"/>
      <c r="Q50" s="22"/>
      <c r="R50" s="22"/>
      <c r="S50" s="22"/>
      <c r="T50" s="22"/>
    </row>
    <row r="51" spans="1:20">
      <c r="A51" s="25" t="s">
        <v>397</v>
      </c>
      <c r="B51" s="22">
        <v>12</v>
      </c>
      <c r="C51" s="22">
        <v>8</v>
      </c>
      <c r="D51" s="22">
        <v>15</v>
      </c>
      <c r="E51" s="22">
        <v>12</v>
      </c>
      <c r="F51" s="22">
        <v>4</v>
      </c>
      <c r="G51" s="22">
        <v>18</v>
      </c>
      <c r="H51" s="22">
        <v>12</v>
      </c>
      <c r="I51" s="22">
        <v>4</v>
      </c>
      <c r="J51" s="22">
        <v>18</v>
      </c>
      <c r="K51" s="1">
        <f t="shared" si="1"/>
        <v>12</v>
      </c>
      <c r="L51" s="1">
        <f t="shared" si="1"/>
        <v>5.333333333333333</v>
      </c>
      <c r="M51" s="1">
        <f t="shared" si="1"/>
        <v>17</v>
      </c>
      <c r="N51" s="22"/>
      <c r="O51" s="22"/>
      <c r="P51" s="22"/>
      <c r="Q51" s="22"/>
      <c r="R51" s="22"/>
      <c r="S51" s="22"/>
      <c r="T51" s="22"/>
    </row>
    <row r="52" spans="1:20">
      <c r="A52" s="25" t="s">
        <v>398</v>
      </c>
      <c r="B52" s="22">
        <v>10</v>
      </c>
      <c r="C52" s="22">
        <v>7</v>
      </c>
      <c r="D52" s="22">
        <v>13</v>
      </c>
      <c r="E52" s="22">
        <v>13</v>
      </c>
      <c r="F52" s="22">
        <v>10</v>
      </c>
      <c r="G52" s="22">
        <v>17</v>
      </c>
      <c r="H52" s="22">
        <v>13</v>
      </c>
      <c r="I52" s="22">
        <v>10</v>
      </c>
      <c r="J52" s="22">
        <v>17</v>
      </c>
      <c r="K52" s="1">
        <f t="shared" si="1"/>
        <v>12</v>
      </c>
      <c r="L52" s="1">
        <f t="shared" si="1"/>
        <v>9</v>
      </c>
      <c r="M52" s="1">
        <f t="shared" si="1"/>
        <v>15.666666666666666</v>
      </c>
      <c r="N52" s="22"/>
      <c r="O52" s="22"/>
      <c r="P52" s="22"/>
      <c r="Q52" s="22"/>
      <c r="R52" s="22"/>
      <c r="S52" s="22"/>
      <c r="T52" s="22"/>
    </row>
    <row r="53" spans="1:20">
      <c r="A53" s="25" t="s">
        <v>399</v>
      </c>
      <c r="B53" s="22">
        <v>10</v>
      </c>
      <c r="C53" s="22">
        <v>5</v>
      </c>
      <c r="D53" s="22">
        <v>13</v>
      </c>
      <c r="E53" s="22">
        <v>13</v>
      </c>
      <c r="F53" s="22">
        <v>7</v>
      </c>
      <c r="G53" s="22">
        <v>18</v>
      </c>
      <c r="H53" s="22">
        <v>13</v>
      </c>
      <c r="I53" s="22">
        <v>7</v>
      </c>
      <c r="J53" s="22">
        <v>18</v>
      </c>
      <c r="K53" s="1">
        <f t="shared" si="1"/>
        <v>12</v>
      </c>
      <c r="L53" s="1">
        <f t="shared" si="1"/>
        <v>6.333333333333333</v>
      </c>
      <c r="M53" s="1">
        <f t="shared" si="1"/>
        <v>16.333333333333332</v>
      </c>
      <c r="N53" s="22"/>
      <c r="O53" s="22"/>
      <c r="P53" s="22"/>
      <c r="Q53" s="22"/>
      <c r="R53" s="22"/>
      <c r="S53" s="22"/>
      <c r="T53" s="22"/>
    </row>
    <row r="54" spans="1:20">
      <c r="A54" s="25" t="s">
        <v>400</v>
      </c>
      <c r="B54" s="22">
        <v>10</v>
      </c>
      <c r="C54" s="22">
        <v>5</v>
      </c>
      <c r="D54" s="22">
        <v>12</v>
      </c>
      <c r="E54" s="22">
        <v>11</v>
      </c>
      <c r="F54" s="22">
        <v>8</v>
      </c>
      <c r="G54" s="22">
        <v>14</v>
      </c>
      <c r="H54" s="22">
        <v>11</v>
      </c>
      <c r="I54" s="22">
        <v>8</v>
      </c>
      <c r="J54" s="22">
        <v>14</v>
      </c>
      <c r="K54" s="1">
        <f t="shared" si="1"/>
        <v>10.666666666666666</v>
      </c>
      <c r="L54" s="1">
        <f t="shared" si="1"/>
        <v>7</v>
      </c>
      <c r="M54" s="1">
        <f t="shared" si="1"/>
        <v>13.333333333333334</v>
      </c>
      <c r="N54" s="22"/>
      <c r="O54" s="22"/>
      <c r="P54" s="22"/>
      <c r="Q54" s="22"/>
      <c r="R54" s="22"/>
      <c r="S54" s="22"/>
      <c r="T54" s="22"/>
    </row>
    <row r="55" spans="1:20">
      <c r="A55" s="25" t="s">
        <v>401</v>
      </c>
      <c r="B55" s="22">
        <v>10</v>
      </c>
      <c r="C55" s="22">
        <v>4</v>
      </c>
      <c r="D55" s="22">
        <v>16</v>
      </c>
      <c r="E55" s="22">
        <v>12</v>
      </c>
      <c r="F55" s="22">
        <v>10</v>
      </c>
      <c r="G55" s="22">
        <v>14</v>
      </c>
      <c r="H55" s="22">
        <v>12</v>
      </c>
      <c r="I55" s="22">
        <v>10</v>
      </c>
      <c r="J55" s="22">
        <v>14</v>
      </c>
      <c r="K55" s="1">
        <f t="shared" si="1"/>
        <v>11.333333333333334</v>
      </c>
      <c r="L55" s="1">
        <f t="shared" si="1"/>
        <v>8</v>
      </c>
      <c r="M55" s="1">
        <f t="shared" si="1"/>
        <v>14.666666666666666</v>
      </c>
      <c r="N55" s="22"/>
      <c r="O55" s="22"/>
      <c r="P55" s="22"/>
      <c r="Q55" s="22"/>
      <c r="R55" s="22"/>
      <c r="S55" s="22"/>
      <c r="T55" s="22"/>
    </row>
    <row r="56" spans="1:20">
      <c r="A56" s="25" t="s">
        <v>402</v>
      </c>
      <c r="B56" s="22">
        <v>11</v>
      </c>
      <c r="C56" s="22">
        <v>5</v>
      </c>
      <c r="D56" s="22">
        <v>17</v>
      </c>
      <c r="E56" s="22">
        <v>10</v>
      </c>
      <c r="F56" s="22">
        <v>3</v>
      </c>
      <c r="G56" s="22">
        <v>14</v>
      </c>
      <c r="H56" s="22">
        <v>10</v>
      </c>
      <c r="I56" s="22">
        <v>3</v>
      </c>
      <c r="J56" s="22">
        <v>14</v>
      </c>
      <c r="K56" s="1">
        <f t="shared" si="1"/>
        <v>10.333333333333334</v>
      </c>
      <c r="L56" s="1">
        <f t="shared" si="1"/>
        <v>3.6666666666666665</v>
      </c>
      <c r="M56" s="1">
        <f t="shared" si="1"/>
        <v>15</v>
      </c>
      <c r="N56" s="22"/>
      <c r="O56" s="22"/>
      <c r="P56" s="22"/>
      <c r="Q56" s="22"/>
      <c r="R56" s="22"/>
      <c r="S56" s="22"/>
      <c r="T56" s="22"/>
    </row>
    <row r="57" spans="1:20">
      <c r="A57" s="25" t="s">
        <v>403</v>
      </c>
      <c r="B57" s="22">
        <v>12</v>
      </c>
      <c r="C57" s="22">
        <v>5</v>
      </c>
      <c r="D57" s="22">
        <v>19</v>
      </c>
      <c r="E57" s="22">
        <v>9</v>
      </c>
      <c r="F57" s="22">
        <v>3</v>
      </c>
      <c r="G57" s="22">
        <v>14</v>
      </c>
      <c r="H57" s="22">
        <v>9</v>
      </c>
      <c r="I57" s="22">
        <v>3</v>
      </c>
      <c r="J57" s="22">
        <v>14</v>
      </c>
      <c r="K57" s="1">
        <f t="shared" si="1"/>
        <v>10</v>
      </c>
      <c r="L57" s="1">
        <f t="shared" si="1"/>
        <v>3.6666666666666665</v>
      </c>
      <c r="M57" s="1">
        <f t="shared" si="1"/>
        <v>15.666666666666666</v>
      </c>
      <c r="N57" s="22"/>
      <c r="O57" s="22"/>
      <c r="P57" s="22"/>
      <c r="Q57" s="22"/>
      <c r="R57" s="22"/>
      <c r="S57" s="22"/>
      <c r="T57" s="22"/>
    </row>
    <row r="58" spans="1:20">
      <c r="A58" s="25" t="s">
        <v>404</v>
      </c>
      <c r="B58" s="22">
        <v>14</v>
      </c>
      <c r="C58" s="22">
        <v>10</v>
      </c>
      <c r="D58" s="22">
        <v>21</v>
      </c>
      <c r="E58" s="22">
        <v>7</v>
      </c>
      <c r="F58" s="22">
        <v>4</v>
      </c>
      <c r="G58" s="22">
        <v>13</v>
      </c>
      <c r="H58" s="22">
        <v>7</v>
      </c>
      <c r="I58" s="22">
        <v>4</v>
      </c>
      <c r="J58" s="22">
        <v>13</v>
      </c>
      <c r="K58" s="1">
        <f t="shared" si="1"/>
        <v>9.3333333333333339</v>
      </c>
      <c r="L58" s="1">
        <f t="shared" si="1"/>
        <v>6</v>
      </c>
      <c r="M58" s="1">
        <f t="shared" si="1"/>
        <v>15.666666666666666</v>
      </c>
      <c r="N58" s="22"/>
      <c r="O58" s="22"/>
      <c r="P58" s="22"/>
      <c r="Q58" s="22"/>
      <c r="R58" s="22"/>
      <c r="S58" s="22"/>
      <c r="T58" s="22"/>
    </row>
    <row r="59" spans="1:20">
      <c r="A59" s="25" t="s">
        <v>405</v>
      </c>
      <c r="B59" s="22">
        <v>9</v>
      </c>
      <c r="C59" s="22">
        <v>5</v>
      </c>
      <c r="D59" s="22">
        <v>12</v>
      </c>
      <c r="E59" s="22">
        <v>6</v>
      </c>
      <c r="F59" s="22">
        <v>3</v>
      </c>
      <c r="G59" s="22">
        <v>10</v>
      </c>
      <c r="H59" s="22">
        <v>6</v>
      </c>
      <c r="I59" s="22">
        <v>3</v>
      </c>
      <c r="J59" s="22">
        <v>10</v>
      </c>
      <c r="K59" s="1">
        <f t="shared" si="1"/>
        <v>7</v>
      </c>
      <c r="L59" s="1">
        <f t="shared" si="1"/>
        <v>3.6666666666666665</v>
      </c>
      <c r="M59" s="1">
        <f t="shared" si="1"/>
        <v>10.666666666666666</v>
      </c>
      <c r="N59" s="22"/>
      <c r="O59" s="22"/>
      <c r="P59" s="22"/>
      <c r="Q59" s="22"/>
      <c r="R59" s="22"/>
      <c r="S59" s="22"/>
      <c r="T59" s="22"/>
    </row>
    <row r="60" spans="1:20">
      <c r="A60" s="25" t="s">
        <v>406</v>
      </c>
      <c r="B60" s="22">
        <v>12</v>
      </c>
      <c r="C60" s="22">
        <v>8</v>
      </c>
      <c r="D60" s="22">
        <v>15</v>
      </c>
      <c r="E60" s="22">
        <v>8</v>
      </c>
      <c r="F60" s="22">
        <v>4</v>
      </c>
      <c r="G60" s="22">
        <v>11</v>
      </c>
      <c r="H60" s="22">
        <v>8</v>
      </c>
      <c r="I60" s="22">
        <v>4</v>
      </c>
      <c r="J60" s="22">
        <v>11</v>
      </c>
      <c r="K60" s="1">
        <f t="shared" si="1"/>
        <v>9.3333333333333339</v>
      </c>
      <c r="L60" s="1">
        <f t="shared" si="1"/>
        <v>5.333333333333333</v>
      </c>
      <c r="M60" s="1">
        <f t="shared" si="1"/>
        <v>12.333333333333334</v>
      </c>
      <c r="N60" s="22"/>
      <c r="O60" s="22"/>
      <c r="P60" s="22"/>
      <c r="Q60" s="22"/>
      <c r="R60" s="22"/>
      <c r="S60" s="22"/>
      <c r="T60" s="22"/>
    </row>
    <row r="61" spans="1:20">
      <c r="A61" s="25" t="s">
        <v>407</v>
      </c>
      <c r="B61" s="22">
        <v>9</v>
      </c>
      <c r="C61" s="22">
        <v>3</v>
      </c>
      <c r="D61" s="22">
        <v>13</v>
      </c>
      <c r="E61" s="22"/>
      <c r="F61" s="22"/>
      <c r="G61" s="22"/>
      <c r="H61" s="22"/>
      <c r="I61" s="22"/>
      <c r="J61" s="22"/>
      <c r="K61" s="1">
        <f t="shared" si="1"/>
        <v>9</v>
      </c>
      <c r="L61" s="1">
        <f t="shared" si="1"/>
        <v>3</v>
      </c>
      <c r="M61" s="1">
        <f t="shared" si="1"/>
        <v>13</v>
      </c>
      <c r="N61" s="22"/>
      <c r="O61" s="22"/>
      <c r="P61" s="22"/>
      <c r="Q61" s="22"/>
      <c r="R61" s="22"/>
      <c r="S61" s="22"/>
      <c r="T61" s="22"/>
    </row>
    <row r="62" spans="1:20">
      <c r="A62" s="25" t="s">
        <v>408</v>
      </c>
      <c r="B62" s="22">
        <v>14</v>
      </c>
      <c r="C62" s="22">
        <v>7</v>
      </c>
      <c r="D62" s="22">
        <v>19</v>
      </c>
      <c r="E62" s="22">
        <v>5</v>
      </c>
      <c r="F62" s="22">
        <v>1</v>
      </c>
      <c r="G62" s="22">
        <v>9</v>
      </c>
      <c r="H62" s="22">
        <v>5</v>
      </c>
      <c r="I62" s="22">
        <v>1</v>
      </c>
      <c r="J62" s="22">
        <v>9</v>
      </c>
      <c r="K62" s="1">
        <f t="shared" si="1"/>
        <v>8</v>
      </c>
      <c r="L62" s="1">
        <f t="shared" si="1"/>
        <v>3</v>
      </c>
      <c r="M62" s="1">
        <f t="shared" si="1"/>
        <v>12.333333333333334</v>
      </c>
      <c r="N62" s="22"/>
      <c r="O62" s="22"/>
      <c r="P62" s="22"/>
      <c r="Q62" s="22"/>
      <c r="R62" s="22"/>
      <c r="S62" s="22"/>
      <c r="T62" s="22"/>
    </row>
    <row r="63" spans="1:20">
      <c r="A63" s="25" t="s">
        <v>409</v>
      </c>
      <c r="B63" s="22">
        <v>16</v>
      </c>
      <c r="C63" s="22">
        <v>8</v>
      </c>
      <c r="D63" s="22">
        <v>21</v>
      </c>
      <c r="E63" s="22">
        <v>6</v>
      </c>
      <c r="F63" s="22">
        <v>4</v>
      </c>
      <c r="G63" s="22">
        <v>9</v>
      </c>
      <c r="H63" s="22">
        <v>6</v>
      </c>
      <c r="I63" s="22">
        <v>4</v>
      </c>
      <c r="J63" s="22">
        <v>9</v>
      </c>
      <c r="K63" s="1">
        <f t="shared" si="1"/>
        <v>9.3333333333333339</v>
      </c>
      <c r="L63" s="1">
        <f t="shared" si="1"/>
        <v>5.333333333333333</v>
      </c>
      <c r="M63" s="1">
        <f t="shared" si="1"/>
        <v>13</v>
      </c>
      <c r="N63" s="22"/>
      <c r="O63" s="22"/>
      <c r="P63" s="22"/>
      <c r="Q63" s="22"/>
      <c r="R63" s="22"/>
      <c r="S63" s="22"/>
      <c r="T63" s="22"/>
    </row>
    <row r="64" spans="1:20">
      <c r="A64" s="25" t="s">
        <v>410</v>
      </c>
      <c r="B64" s="22">
        <v>15</v>
      </c>
      <c r="C64" s="22">
        <v>11</v>
      </c>
      <c r="D64" s="22">
        <v>17</v>
      </c>
      <c r="E64" s="22">
        <v>8</v>
      </c>
      <c r="F64" s="22">
        <v>4</v>
      </c>
      <c r="G64" s="22">
        <v>12</v>
      </c>
      <c r="H64" s="22">
        <v>8</v>
      </c>
      <c r="I64" s="22">
        <v>4</v>
      </c>
      <c r="J64" s="22">
        <v>12</v>
      </c>
      <c r="K64" s="1">
        <f t="shared" si="1"/>
        <v>10.333333333333334</v>
      </c>
      <c r="L64" s="1">
        <f t="shared" si="1"/>
        <v>6.333333333333333</v>
      </c>
      <c r="M64" s="1">
        <f t="shared" si="1"/>
        <v>13.666666666666666</v>
      </c>
      <c r="N64" s="22"/>
      <c r="O64" s="22"/>
      <c r="P64" s="22"/>
      <c r="Q64" s="22"/>
      <c r="R64" s="22"/>
      <c r="S64" s="22"/>
      <c r="T64" s="22"/>
    </row>
    <row r="65" spans="1:20">
      <c r="A65" s="25" t="s">
        <v>411</v>
      </c>
      <c r="B65" s="22">
        <v>10</v>
      </c>
      <c r="C65" s="22">
        <v>4</v>
      </c>
      <c r="D65" s="22">
        <v>14</v>
      </c>
      <c r="E65" s="22">
        <v>7</v>
      </c>
      <c r="F65" s="22">
        <v>2</v>
      </c>
      <c r="G65" s="22">
        <v>13</v>
      </c>
      <c r="H65" s="22">
        <v>7</v>
      </c>
      <c r="I65" s="22">
        <v>2</v>
      </c>
      <c r="J65" s="22">
        <v>13</v>
      </c>
      <c r="K65" s="1">
        <f t="shared" si="1"/>
        <v>8</v>
      </c>
      <c r="L65" s="1">
        <f t="shared" si="1"/>
        <v>2.6666666666666665</v>
      </c>
      <c r="M65" s="1">
        <f t="shared" si="1"/>
        <v>13.333333333333334</v>
      </c>
      <c r="N65" s="22"/>
      <c r="O65" s="22"/>
      <c r="P65" s="22"/>
      <c r="Q65" s="22"/>
      <c r="R65" s="22"/>
      <c r="S65" s="22"/>
      <c r="T65" s="22"/>
    </row>
    <row r="66" spans="1:20">
      <c r="A66" s="25" t="s">
        <v>412</v>
      </c>
      <c r="B66" s="22">
        <v>11</v>
      </c>
      <c r="C66" s="22">
        <v>8</v>
      </c>
      <c r="D66" s="22">
        <v>13</v>
      </c>
      <c r="E66" s="22">
        <v>6</v>
      </c>
      <c r="F66" s="22">
        <v>5</v>
      </c>
      <c r="G66" s="22">
        <v>7</v>
      </c>
      <c r="H66" s="22">
        <v>6</v>
      </c>
      <c r="I66" s="22">
        <v>5</v>
      </c>
      <c r="J66" s="22">
        <v>7</v>
      </c>
      <c r="K66" s="1">
        <f t="shared" si="1"/>
        <v>7.666666666666667</v>
      </c>
      <c r="L66" s="1">
        <f t="shared" si="1"/>
        <v>6</v>
      </c>
      <c r="M66" s="1">
        <f t="shared" si="1"/>
        <v>9</v>
      </c>
      <c r="N66" s="22"/>
      <c r="O66" s="22"/>
      <c r="P66" s="22"/>
      <c r="Q66" s="22"/>
      <c r="R66" s="22"/>
      <c r="S66" s="22"/>
      <c r="T66" s="22"/>
    </row>
    <row r="67" spans="1:20">
      <c r="A67" s="25" t="s">
        <v>413</v>
      </c>
      <c r="B67" s="22">
        <v>14</v>
      </c>
      <c r="C67" s="22">
        <v>11</v>
      </c>
      <c r="D67" s="22">
        <v>20</v>
      </c>
      <c r="E67" s="22">
        <v>7</v>
      </c>
      <c r="F67" s="22">
        <v>3</v>
      </c>
      <c r="G67" s="22">
        <v>10</v>
      </c>
      <c r="H67" s="22">
        <v>7</v>
      </c>
      <c r="I67" s="22">
        <v>3</v>
      </c>
      <c r="J67" s="22">
        <v>10</v>
      </c>
      <c r="K67" s="1">
        <f t="shared" ref="K67:M130" si="2">AVERAGE(B67,E67,H67)</f>
        <v>9.3333333333333339</v>
      </c>
      <c r="L67" s="1">
        <f t="shared" si="2"/>
        <v>5.666666666666667</v>
      </c>
      <c r="M67" s="1">
        <f t="shared" si="2"/>
        <v>13.333333333333334</v>
      </c>
      <c r="N67" s="22"/>
      <c r="O67" s="22"/>
      <c r="P67" s="22"/>
      <c r="Q67" s="22"/>
      <c r="R67" s="22"/>
      <c r="S67" s="22"/>
      <c r="T67" s="22"/>
    </row>
    <row r="68" spans="1:20">
      <c r="A68" s="25" t="s">
        <v>414</v>
      </c>
      <c r="B68" s="22">
        <v>11</v>
      </c>
      <c r="C68" s="22">
        <v>6</v>
      </c>
      <c r="D68" s="22">
        <v>13</v>
      </c>
      <c r="E68" s="22">
        <v>5</v>
      </c>
      <c r="F68" s="22">
        <v>3</v>
      </c>
      <c r="G68" s="22">
        <v>7</v>
      </c>
      <c r="H68" s="22">
        <v>5</v>
      </c>
      <c r="I68" s="22">
        <v>3</v>
      </c>
      <c r="J68" s="22">
        <v>7</v>
      </c>
      <c r="K68" s="1">
        <f t="shared" si="2"/>
        <v>7</v>
      </c>
      <c r="L68" s="1">
        <f t="shared" si="2"/>
        <v>4</v>
      </c>
      <c r="M68" s="1">
        <f t="shared" si="2"/>
        <v>9</v>
      </c>
      <c r="N68" s="22"/>
      <c r="O68" s="22"/>
      <c r="P68" s="22"/>
      <c r="Q68" s="22"/>
      <c r="R68" s="22"/>
      <c r="S68" s="22"/>
      <c r="T68" s="22"/>
    </row>
    <row r="69" spans="1:20">
      <c r="A69" s="25" t="s">
        <v>415</v>
      </c>
      <c r="B69" s="22">
        <v>10</v>
      </c>
      <c r="C69" s="22">
        <v>8</v>
      </c>
      <c r="D69" s="22">
        <v>13</v>
      </c>
      <c r="E69" s="22">
        <v>5</v>
      </c>
      <c r="F69" s="22">
        <v>3</v>
      </c>
      <c r="G69" s="22">
        <v>7</v>
      </c>
      <c r="H69" s="22">
        <v>5</v>
      </c>
      <c r="I69" s="22">
        <v>3</v>
      </c>
      <c r="J69" s="22">
        <v>7</v>
      </c>
      <c r="K69" s="1">
        <f t="shared" si="2"/>
        <v>6.666666666666667</v>
      </c>
      <c r="L69" s="1">
        <f t="shared" si="2"/>
        <v>4.666666666666667</v>
      </c>
      <c r="M69" s="1">
        <f t="shared" si="2"/>
        <v>9</v>
      </c>
      <c r="N69" s="22"/>
      <c r="O69" s="22"/>
      <c r="P69" s="22"/>
      <c r="Q69" s="22"/>
      <c r="R69" s="22"/>
      <c r="S69" s="22"/>
      <c r="T69" s="22"/>
    </row>
    <row r="70" spans="1:20">
      <c r="A70" s="25" t="s">
        <v>416</v>
      </c>
      <c r="B70" s="22">
        <v>9</v>
      </c>
      <c r="C70" s="22">
        <v>5</v>
      </c>
      <c r="D70" s="22">
        <v>12</v>
      </c>
      <c r="E70" s="22">
        <v>8</v>
      </c>
      <c r="F70" s="22">
        <v>6</v>
      </c>
      <c r="G70" s="22">
        <v>10</v>
      </c>
      <c r="H70" s="22">
        <v>8</v>
      </c>
      <c r="I70" s="22">
        <v>6</v>
      </c>
      <c r="J70" s="22">
        <v>10</v>
      </c>
      <c r="K70" s="1">
        <f t="shared" si="2"/>
        <v>8.3333333333333339</v>
      </c>
      <c r="L70" s="1">
        <f t="shared" si="2"/>
        <v>5.666666666666667</v>
      </c>
      <c r="M70" s="1">
        <f t="shared" si="2"/>
        <v>10.666666666666666</v>
      </c>
      <c r="N70" s="22"/>
      <c r="O70" s="22"/>
      <c r="P70" s="22"/>
      <c r="Q70" s="22"/>
      <c r="R70" s="22"/>
      <c r="S70" s="22"/>
      <c r="T70" s="22"/>
    </row>
    <row r="71" spans="1:20">
      <c r="A71" s="25" t="s">
        <v>417</v>
      </c>
      <c r="B71" s="22">
        <v>10</v>
      </c>
      <c r="C71" s="22">
        <v>5</v>
      </c>
      <c r="D71" s="22">
        <v>14</v>
      </c>
      <c r="E71" s="22">
        <v>10</v>
      </c>
      <c r="F71" s="22">
        <v>6</v>
      </c>
      <c r="G71" s="22">
        <v>13</v>
      </c>
      <c r="H71" s="22">
        <v>10</v>
      </c>
      <c r="I71" s="22">
        <v>6</v>
      </c>
      <c r="J71" s="22">
        <v>13</v>
      </c>
      <c r="K71" s="1">
        <f t="shared" si="2"/>
        <v>10</v>
      </c>
      <c r="L71" s="1">
        <f t="shared" si="2"/>
        <v>5.666666666666667</v>
      </c>
      <c r="M71" s="1">
        <f t="shared" si="2"/>
        <v>13.333333333333334</v>
      </c>
      <c r="N71" s="22"/>
      <c r="O71" s="22"/>
      <c r="P71" s="22"/>
      <c r="Q71" s="22"/>
      <c r="R71" s="22"/>
      <c r="S71" s="22"/>
      <c r="T71" s="22"/>
    </row>
    <row r="72" spans="1:20">
      <c r="A72" s="25" t="s">
        <v>418</v>
      </c>
      <c r="B72" s="22">
        <v>10</v>
      </c>
      <c r="C72" s="22">
        <v>5</v>
      </c>
      <c r="D72" s="22">
        <v>15</v>
      </c>
      <c r="E72" s="22">
        <v>7</v>
      </c>
      <c r="F72" s="22">
        <v>0</v>
      </c>
      <c r="G72" s="22">
        <v>9</v>
      </c>
      <c r="H72" s="22">
        <v>7</v>
      </c>
      <c r="I72" s="22">
        <v>0</v>
      </c>
      <c r="J72" s="22">
        <v>9</v>
      </c>
      <c r="K72" s="1">
        <f t="shared" si="2"/>
        <v>8</v>
      </c>
      <c r="L72" s="1">
        <f t="shared" si="2"/>
        <v>1.6666666666666667</v>
      </c>
      <c r="M72" s="1">
        <f t="shared" si="2"/>
        <v>11</v>
      </c>
      <c r="N72" s="22"/>
      <c r="O72" s="22"/>
      <c r="P72" s="22"/>
      <c r="Q72" s="22"/>
      <c r="R72" s="22"/>
      <c r="S72" s="22"/>
      <c r="T72" s="22"/>
    </row>
    <row r="73" spans="1:20">
      <c r="A73" s="25" t="s">
        <v>419</v>
      </c>
      <c r="B73" s="22">
        <v>13</v>
      </c>
      <c r="C73" s="22">
        <v>7</v>
      </c>
      <c r="D73" s="22">
        <v>18</v>
      </c>
      <c r="E73" s="22">
        <v>5</v>
      </c>
      <c r="F73" s="22">
        <v>-1</v>
      </c>
      <c r="G73" s="22">
        <v>10</v>
      </c>
      <c r="H73" s="22">
        <v>5</v>
      </c>
      <c r="I73" s="22">
        <v>-1</v>
      </c>
      <c r="J73" s="22">
        <v>10</v>
      </c>
      <c r="K73" s="1">
        <f t="shared" si="2"/>
        <v>7.666666666666667</v>
      </c>
      <c r="L73" s="1">
        <f t="shared" si="2"/>
        <v>1.6666666666666667</v>
      </c>
      <c r="M73" s="1">
        <f t="shared" si="2"/>
        <v>12.666666666666666</v>
      </c>
      <c r="N73" s="22"/>
      <c r="O73" s="22"/>
      <c r="P73" s="22"/>
      <c r="Q73" s="22"/>
      <c r="R73" s="22"/>
      <c r="S73" s="22"/>
      <c r="T73" s="22"/>
    </row>
    <row r="74" spans="1:20">
      <c r="A74" s="25" t="s">
        <v>420</v>
      </c>
      <c r="B74" s="22">
        <v>12</v>
      </c>
      <c r="C74" s="22">
        <v>6</v>
      </c>
      <c r="D74" s="22">
        <v>18</v>
      </c>
      <c r="E74" s="22">
        <v>5</v>
      </c>
      <c r="F74" s="22">
        <v>-1</v>
      </c>
      <c r="G74" s="22">
        <v>11</v>
      </c>
      <c r="H74" s="22">
        <v>5</v>
      </c>
      <c r="I74" s="22">
        <v>-1</v>
      </c>
      <c r="J74" s="22">
        <v>11</v>
      </c>
      <c r="K74" s="1">
        <f t="shared" si="2"/>
        <v>7.333333333333333</v>
      </c>
      <c r="L74" s="1">
        <f t="shared" si="2"/>
        <v>1.3333333333333333</v>
      </c>
      <c r="M74" s="1">
        <f t="shared" si="2"/>
        <v>13.333333333333334</v>
      </c>
      <c r="N74" s="22"/>
      <c r="O74" s="22"/>
      <c r="P74" s="22"/>
      <c r="Q74" s="22"/>
      <c r="R74" s="22"/>
      <c r="S74" s="22"/>
      <c r="T74" s="22"/>
    </row>
    <row r="75" spans="1:20">
      <c r="A75" s="25" t="s">
        <v>421</v>
      </c>
      <c r="B75" s="22">
        <v>13</v>
      </c>
      <c r="C75" s="22">
        <v>8</v>
      </c>
      <c r="D75" s="22">
        <v>17</v>
      </c>
      <c r="E75" s="22">
        <v>6</v>
      </c>
      <c r="F75" s="22">
        <v>-1</v>
      </c>
      <c r="G75" s="22">
        <v>13</v>
      </c>
      <c r="H75" s="22">
        <v>6</v>
      </c>
      <c r="I75" s="22">
        <v>-1</v>
      </c>
      <c r="J75" s="22">
        <v>13</v>
      </c>
      <c r="K75" s="1">
        <f t="shared" si="2"/>
        <v>8.3333333333333339</v>
      </c>
      <c r="L75" s="1">
        <f t="shared" si="2"/>
        <v>2</v>
      </c>
      <c r="M75" s="1">
        <f t="shared" si="2"/>
        <v>14.333333333333334</v>
      </c>
      <c r="N75" s="22"/>
      <c r="O75" s="22"/>
      <c r="P75" s="22"/>
      <c r="Q75" s="22"/>
      <c r="R75" s="22"/>
      <c r="S75" s="22"/>
      <c r="T75" s="22"/>
    </row>
    <row r="76" spans="1:20">
      <c r="A76" s="25" t="s">
        <v>422</v>
      </c>
      <c r="B76" s="22">
        <v>13</v>
      </c>
      <c r="C76" s="22">
        <v>9</v>
      </c>
      <c r="D76" s="22">
        <v>15</v>
      </c>
      <c r="E76" s="22">
        <v>9</v>
      </c>
      <c r="F76" s="22">
        <v>1</v>
      </c>
      <c r="G76" s="22">
        <v>15</v>
      </c>
      <c r="H76" s="22">
        <v>9</v>
      </c>
      <c r="I76" s="22">
        <v>1</v>
      </c>
      <c r="J76" s="22">
        <v>15</v>
      </c>
      <c r="K76" s="1">
        <f t="shared" si="2"/>
        <v>10.333333333333334</v>
      </c>
      <c r="L76" s="1">
        <f t="shared" si="2"/>
        <v>3.6666666666666665</v>
      </c>
      <c r="M76" s="1">
        <f t="shared" si="2"/>
        <v>15</v>
      </c>
      <c r="N76" s="22"/>
      <c r="O76" s="22"/>
      <c r="P76" s="22"/>
      <c r="Q76" s="22"/>
      <c r="R76" s="22"/>
      <c r="S76" s="22"/>
      <c r="T76" s="22"/>
    </row>
    <row r="77" spans="1:20">
      <c r="A77" s="25" t="s">
        <v>423</v>
      </c>
      <c r="B77" s="22">
        <v>10</v>
      </c>
      <c r="C77" s="22">
        <v>5</v>
      </c>
      <c r="D77" s="22">
        <v>15</v>
      </c>
      <c r="E77" s="22">
        <v>9</v>
      </c>
      <c r="F77" s="22">
        <v>3</v>
      </c>
      <c r="G77" s="22">
        <v>15</v>
      </c>
      <c r="H77" s="22">
        <v>9</v>
      </c>
      <c r="I77" s="22">
        <v>3</v>
      </c>
      <c r="J77" s="22">
        <v>15</v>
      </c>
      <c r="K77" s="1">
        <f t="shared" si="2"/>
        <v>9.3333333333333339</v>
      </c>
      <c r="L77" s="1">
        <f t="shared" si="2"/>
        <v>3.6666666666666665</v>
      </c>
      <c r="M77" s="1">
        <f t="shared" si="2"/>
        <v>15</v>
      </c>
      <c r="N77" s="22"/>
      <c r="O77" s="22"/>
      <c r="P77" s="22"/>
      <c r="Q77" s="22"/>
      <c r="R77" s="22"/>
      <c r="S77" s="22"/>
      <c r="T77" s="22"/>
    </row>
    <row r="78" spans="1:20">
      <c r="A78" s="25" t="s">
        <v>424</v>
      </c>
      <c r="B78" s="22">
        <v>10</v>
      </c>
      <c r="C78" s="22">
        <v>4</v>
      </c>
      <c r="D78" s="22">
        <v>15</v>
      </c>
      <c r="E78" s="22">
        <v>11</v>
      </c>
      <c r="F78" s="22">
        <v>8</v>
      </c>
      <c r="G78" s="22">
        <v>14</v>
      </c>
      <c r="H78" s="22">
        <v>11</v>
      </c>
      <c r="I78" s="22">
        <v>8</v>
      </c>
      <c r="J78" s="22">
        <v>14</v>
      </c>
      <c r="K78" s="1">
        <f t="shared" si="2"/>
        <v>10.666666666666666</v>
      </c>
      <c r="L78" s="1">
        <f t="shared" si="2"/>
        <v>6.666666666666667</v>
      </c>
      <c r="M78" s="1">
        <f t="shared" si="2"/>
        <v>14.333333333333334</v>
      </c>
      <c r="N78" s="22"/>
      <c r="O78" s="22"/>
      <c r="P78" s="22"/>
      <c r="Q78" s="22"/>
      <c r="R78" s="22"/>
      <c r="S78" s="22"/>
      <c r="T78" s="22"/>
    </row>
    <row r="79" spans="1:20">
      <c r="A79" s="25" t="s">
        <v>425</v>
      </c>
      <c r="B79" s="22">
        <v>10</v>
      </c>
      <c r="C79" s="22">
        <v>6</v>
      </c>
      <c r="D79" s="22">
        <v>15</v>
      </c>
      <c r="E79" s="22">
        <v>12</v>
      </c>
      <c r="F79" s="22">
        <v>7</v>
      </c>
      <c r="G79" s="22">
        <v>15</v>
      </c>
      <c r="H79" s="22">
        <v>12</v>
      </c>
      <c r="I79" s="22">
        <v>7</v>
      </c>
      <c r="J79" s="22">
        <v>15</v>
      </c>
      <c r="K79" s="1">
        <f t="shared" si="2"/>
        <v>11.333333333333334</v>
      </c>
      <c r="L79" s="1">
        <f t="shared" si="2"/>
        <v>6.666666666666667</v>
      </c>
      <c r="M79" s="1">
        <f t="shared" si="2"/>
        <v>15</v>
      </c>
      <c r="N79" s="22"/>
      <c r="O79" s="22"/>
      <c r="P79" s="22"/>
      <c r="Q79" s="22"/>
      <c r="R79" s="22"/>
      <c r="S79" s="22"/>
      <c r="T79" s="22"/>
    </row>
    <row r="80" spans="1:20">
      <c r="A80" s="25" t="s">
        <v>426</v>
      </c>
      <c r="B80" s="22">
        <v>11</v>
      </c>
      <c r="C80" s="22">
        <v>4</v>
      </c>
      <c r="D80" s="22">
        <v>16</v>
      </c>
      <c r="E80" s="22">
        <v>10</v>
      </c>
      <c r="F80" s="22">
        <v>4</v>
      </c>
      <c r="G80" s="22">
        <v>14</v>
      </c>
      <c r="H80" s="22">
        <v>10</v>
      </c>
      <c r="I80" s="22">
        <v>4</v>
      </c>
      <c r="J80" s="22">
        <v>14</v>
      </c>
      <c r="K80" s="1">
        <f t="shared" si="2"/>
        <v>10.333333333333334</v>
      </c>
      <c r="L80" s="1">
        <f t="shared" si="2"/>
        <v>4</v>
      </c>
      <c r="M80" s="1">
        <f t="shared" si="2"/>
        <v>14.666666666666666</v>
      </c>
      <c r="N80" s="22"/>
      <c r="O80" s="22"/>
      <c r="P80" s="22"/>
      <c r="Q80" s="22"/>
      <c r="R80" s="22"/>
      <c r="S80" s="22"/>
      <c r="T80" s="22"/>
    </row>
    <row r="81" spans="1:20">
      <c r="A81" s="25" t="s">
        <v>427</v>
      </c>
      <c r="B81" s="22">
        <v>11</v>
      </c>
      <c r="C81" s="22">
        <v>4</v>
      </c>
      <c r="D81" s="22">
        <v>16</v>
      </c>
      <c r="E81" s="22">
        <v>6</v>
      </c>
      <c r="F81" s="22">
        <v>0</v>
      </c>
      <c r="G81" s="22">
        <v>12</v>
      </c>
      <c r="H81" s="22">
        <v>6</v>
      </c>
      <c r="I81" s="22">
        <v>0</v>
      </c>
      <c r="J81" s="22">
        <v>12</v>
      </c>
      <c r="K81" s="1">
        <f t="shared" si="2"/>
        <v>7.666666666666667</v>
      </c>
      <c r="L81" s="1">
        <f t="shared" si="2"/>
        <v>1.3333333333333333</v>
      </c>
      <c r="M81" s="1">
        <f t="shared" si="2"/>
        <v>13.333333333333334</v>
      </c>
      <c r="N81" s="22"/>
      <c r="O81" s="22"/>
      <c r="P81" s="22"/>
      <c r="Q81" s="22"/>
      <c r="R81" s="22"/>
      <c r="S81" s="22"/>
      <c r="T81" s="22"/>
    </row>
    <row r="82" spans="1:20">
      <c r="A82" s="25" t="s">
        <v>428</v>
      </c>
      <c r="B82" s="22">
        <v>12</v>
      </c>
      <c r="C82" s="22">
        <v>3</v>
      </c>
      <c r="D82" s="22">
        <v>20</v>
      </c>
      <c r="E82" s="22">
        <v>9</v>
      </c>
      <c r="F82" s="22">
        <v>3</v>
      </c>
      <c r="G82" s="22">
        <v>12</v>
      </c>
      <c r="H82" s="22">
        <v>9</v>
      </c>
      <c r="I82" s="22">
        <v>3</v>
      </c>
      <c r="J82" s="22">
        <v>12</v>
      </c>
      <c r="K82" s="1">
        <f t="shared" si="2"/>
        <v>10</v>
      </c>
      <c r="L82" s="1">
        <f t="shared" si="2"/>
        <v>3</v>
      </c>
      <c r="M82" s="1">
        <f t="shared" si="2"/>
        <v>14.666666666666666</v>
      </c>
      <c r="N82" s="22"/>
      <c r="O82" s="22"/>
      <c r="P82" s="22"/>
      <c r="Q82" s="22"/>
      <c r="R82" s="22"/>
      <c r="S82" s="22"/>
      <c r="T82" s="22"/>
    </row>
    <row r="83" spans="1:20">
      <c r="A83" s="25" t="s">
        <v>429</v>
      </c>
      <c r="B83" s="22">
        <v>13</v>
      </c>
      <c r="C83" s="22">
        <v>10</v>
      </c>
      <c r="D83" s="22">
        <v>16</v>
      </c>
      <c r="E83" s="22">
        <v>9</v>
      </c>
      <c r="F83" s="22">
        <v>2</v>
      </c>
      <c r="G83" s="22">
        <v>14</v>
      </c>
      <c r="H83" s="22">
        <v>9</v>
      </c>
      <c r="I83" s="22">
        <v>2</v>
      </c>
      <c r="J83" s="22">
        <v>14</v>
      </c>
      <c r="K83" s="1">
        <f t="shared" si="2"/>
        <v>10.333333333333334</v>
      </c>
      <c r="L83" s="1">
        <f t="shared" si="2"/>
        <v>4.666666666666667</v>
      </c>
      <c r="M83" s="1">
        <f t="shared" si="2"/>
        <v>14.666666666666666</v>
      </c>
      <c r="N83" s="22"/>
      <c r="O83" s="22"/>
      <c r="P83" s="22"/>
      <c r="Q83" s="22"/>
      <c r="R83" s="22"/>
      <c r="S83" s="22"/>
      <c r="T83" s="22"/>
    </row>
    <row r="84" spans="1:20">
      <c r="A84" s="25" t="s">
        <v>430</v>
      </c>
      <c r="B84" s="22">
        <v>9</v>
      </c>
      <c r="C84" s="22">
        <v>6</v>
      </c>
      <c r="D84" s="22">
        <v>13</v>
      </c>
      <c r="E84" s="22">
        <v>11</v>
      </c>
      <c r="F84" s="22">
        <v>7</v>
      </c>
      <c r="G84" s="22">
        <v>17</v>
      </c>
      <c r="H84" s="22">
        <v>11</v>
      </c>
      <c r="I84" s="22">
        <v>7</v>
      </c>
      <c r="J84" s="22">
        <v>17</v>
      </c>
      <c r="K84" s="1">
        <f t="shared" si="2"/>
        <v>10.333333333333334</v>
      </c>
      <c r="L84" s="1">
        <f t="shared" si="2"/>
        <v>6.666666666666667</v>
      </c>
      <c r="M84" s="1">
        <f t="shared" si="2"/>
        <v>15.666666666666666</v>
      </c>
      <c r="N84" s="22"/>
      <c r="O84" s="22"/>
      <c r="P84" s="22"/>
      <c r="Q84" s="22"/>
      <c r="R84" s="22"/>
      <c r="S84" s="22"/>
      <c r="T84" s="22"/>
    </row>
    <row r="85" spans="1:20">
      <c r="A85" s="25" t="s">
        <v>431</v>
      </c>
      <c r="B85" s="22">
        <v>4</v>
      </c>
      <c r="C85" s="22">
        <v>1</v>
      </c>
      <c r="D85" s="22">
        <v>7</v>
      </c>
      <c r="E85" s="22">
        <v>10</v>
      </c>
      <c r="F85" s="22">
        <v>5</v>
      </c>
      <c r="G85" s="22">
        <v>16</v>
      </c>
      <c r="H85" s="22">
        <v>10</v>
      </c>
      <c r="I85" s="22">
        <v>5</v>
      </c>
      <c r="J85" s="22">
        <v>16</v>
      </c>
      <c r="K85" s="1">
        <f t="shared" si="2"/>
        <v>8</v>
      </c>
      <c r="L85" s="1">
        <f t="shared" si="2"/>
        <v>3.6666666666666665</v>
      </c>
      <c r="M85" s="1">
        <f t="shared" si="2"/>
        <v>13</v>
      </c>
      <c r="N85" s="22"/>
      <c r="O85" s="22"/>
      <c r="P85" s="22"/>
      <c r="Q85" s="22"/>
      <c r="R85" s="22"/>
      <c r="S85" s="22"/>
      <c r="T85" s="22"/>
    </row>
    <row r="86" spans="1:20">
      <c r="A86" s="25" t="s">
        <v>432</v>
      </c>
      <c r="B86" s="22">
        <v>5</v>
      </c>
      <c r="C86" s="22">
        <v>-2</v>
      </c>
      <c r="D86" s="22">
        <v>9</v>
      </c>
      <c r="E86" s="22">
        <v>10</v>
      </c>
      <c r="F86" s="22">
        <v>1</v>
      </c>
      <c r="G86" s="22">
        <v>20</v>
      </c>
      <c r="H86" s="22">
        <v>10</v>
      </c>
      <c r="I86" s="22">
        <v>1</v>
      </c>
      <c r="J86" s="22">
        <v>20</v>
      </c>
      <c r="K86" s="1">
        <f t="shared" si="2"/>
        <v>8.3333333333333339</v>
      </c>
      <c r="L86" s="1">
        <f t="shared" si="2"/>
        <v>0</v>
      </c>
      <c r="M86" s="1">
        <f t="shared" si="2"/>
        <v>16.333333333333332</v>
      </c>
      <c r="N86" s="22"/>
      <c r="O86" s="22"/>
      <c r="P86" s="22"/>
      <c r="Q86" s="22"/>
      <c r="R86" s="22"/>
      <c r="S86" s="22"/>
      <c r="T86" s="22"/>
    </row>
    <row r="87" spans="1:20">
      <c r="A87" s="25" t="s">
        <v>433</v>
      </c>
      <c r="B87" s="22">
        <v>11</v>
      </c>
      <c r="C87" s="22">
        <v>9</v>
      </c>
      <c r="D87" s="22">
        <v>14</v>
      </c>
      <c r="E87" s="22">
        <v>11</v>
      </c>
      <c r="F87" s="22">
        <v>2</v>
      </c>
      <c r="G87" s="22">
        <v>17</v>
      </c>
      <c r="H87" s="22">
        <v>11</v>
      </c>
      <c r="I87" s="22">
        <v>2</v>
      </c>
      <c r="J87" s="22">
        <v>17</v>
      </c>
      <c r="K87" s="1">
        <f t="shared" si="2"/>
        <v>11</v>
      </c>
      <c r="L87" s="1">
        <f t="shared" si="2"/>
        <v>4.333333333333333</v>
      </c>
      <c r="M87" s="1">
        <f t="shared" si="2"/>
        <v>16</v>
      </c>
      <c r="N87" s="22"/>
      <c r="O87" s="22"/>
      <c r="P87" s="22"/>
      <c r="Q87" s="22"/>
      <c r="R87" s="22"/>
      <c r="S87" s="22"/>
      <c r="T87" s="22"/>
    </row>
    <row r="88" spans="1:20">
      <c r="A88" s="25" t="s">
        <v>434</v>
      </c>
      <c r="B88" s="22">
        <v>11</v>
      </c>
      <c r="C88" s="22">
        <v>9</v>
      </c>
      <c r="D88" s="22">
        <v>14</v>
      </c>
      <c r="E88" s="22">
        <v>12</v>
      </c>
      <c r="F88" s="22">
        <v>6</v>
      </c>
      <c r="G88" s="22">
        <v>16</v>
      </c>
      <c r="H88" s="22">
        <v>12</v>
      </c>
      <c r="I88" s="22">
        <v>6</v>
      </c>
      <c r="J88" s="22">
        <v>16</v>
      </c>
      <c r="K88" s="1">
        <f t="shared" si="2"/>
        <v>11.666666666666666</v>
      </c>
      <c r="L88" s="1">
        <f t="shared" si="2"/>
        <v>7</v>
      </c>
      <c r="M88" s="1">
        <f t="shared" si="2"/>
        <v>15.333333333333334</v>
      </c>
      <c r="N88" s="22"/>
      <c r="O88" s="22"/>
      <c r="P88" s="22"/>
      <c r="Q88" s="22"/>
      <c r="R88" s="22"/>
      <c r="S88" s="22"/>
      <c r="T88" s="22"/>
    </row>
    <row r="89" spans="1:20">
      <c r="A89" s="25" t="s">
        <v>435</v>
      </c>
      <c r="B89" s="22">
        <v>10</v>
      </c>
      <c r="C89" s="22">
        <v>5</v>
      </c>
      <c r="D89" s="22">
        <v>14</v>
      </c>
      <c r="E89" s="22">
        <v>11</v>
      </c>
      <c r="F89" s="22">
        <v>10</v>
      </c>
      <c r="G89" s="22">
        <v>13</v>
      </c>
      <c r="H89" s="22">
        <v>11</v>
      </c>
      <c r="I89" s="22">
        <v>10</v>
      </c>
      <c r="J89" s="22">
        <v>13</v>
      </c>
      <c r="K89" s="1">
        <f t="shared" si="2"/>
        <v>10.666666666666666</v>
      </c>
      <c r="L89" s="1">
        <f t="shared" si="2"/>
        <v>8.3333333333333339</v>
      </c>
      <c r="M89" s="1">
        <f t="shared" si="2"/>
        <v>13.333333333333334</v>
      </c>
      <c r="N89" s="22"/>
      <c r="O89" s="22"/>
      <c r="P89" s="22"/>
      <c r="Q89" s="22"/>
      <c r="R89" s="22"/>
      <c r="S89" s="22"/>
      <c r="T89" s="22"/>
    </row>
    <row r="90" spans="1:20">
      <c r="A90" s="25" t="s">
        <v>436</v>
      </c>
      <c r="B90" s="22">
        <v>12</v>
      </c>
      <c r="C90" s="22">
        <v>8</v>
      </c>
      <c r="D90" s="22">
        <v>15</v>
      </c>
      <c r="E90" s="22">
        <v>12</v>
      </c>
      <c r="F90" s="22">
        <v>6</v>
      </c>
      <c r="G90" s="22">
        <v>17</v>
      </c>
      <c r="H90" s="22">
        <v>12</v>
      </c>
      <c r="I90" s="22">
        <v>6</v>
      </c>
      <c r="J90" s="22">
        <v>17</v>
      </c>
      <c r="K90" s="1">
        <f t="shared" si="2"/>
        <v>12</v>
      </c>
      <c r="L90" s="1">
        <f t="shared" si="2"/>
        <v>6.666666666666667</v>
      </c>
      <c r="M90" s="1">
        <f t="shared" si="2"/>
        <v>16.333333333333332</v>
      </c>
      <c r="N90" s="22"/>
      <c r="O90" s="22"/>
      <c r="P90" s="22"/>
      <c r="Q90" s="22"/>
      <c r="R90" s="22"/>
      <c r="S90" s="22"/>
      <c r="T90" s="22"/>
    </row>
    <row r="91" spans="1:20">
      <c r="A91" s="25" t="s">
        <v>437</v>
      </c>
      <c r="B91" s="22">
        <v>11</v>
      </c>
      <c r="C91" s="22">
        <v>5</v>
      </c>
      <c r="D91" s="22">
        <v>16</v>
      </c>
      <c r="E91" s="22">
        <v>13</v>
      </c>
      <c r="F91" s="22">
        <v>8</v>
      </c>
      <c r="G91" s="22">
        <v>16</v>
      </c>
      <c r="H91" s="22">
        <v>13</v>
      </c>
      <c r="I91" s="22">
        <v>8</v>
      </c>
      <c r="J91" s="22">
        <v>16</v>
      </c>
      <c r="K91" s="1">
        <f t="shared" si="2"/>
        <v>12.333333333333334</v>
      </c>
      <c r="L91" s="1">
        <f t="shared" si="2"/>
        <v>7</v>
      </c>
      <c r="M91" s="1">
        <f t="shared" si="2"/>
        <v>16</v>
      </c>
      <c r="N91" s="22"/>
      <c r="O91" s="22"/>
      <c r="P91" s="22"/>
      <c r="Q91" s="22"/>
      <c r="R91" s="22"/>
      <c r="S91" s="22"/>
      <c r="T91" s="22"/>
    </row>
    <row r="92" spans="1:20">
      <c r="A92" s="25" t="s">
        <v>438</v>
      </c>
      <c r="B92" s="22">
        <v>11</v>
      </c>
      <c r="C92" s="22">
        <v>7</v>
      </c>
      <c r="D92" s="22">
        <v>15</v>
      </c>
      <c r="E92" s="22">
        <v>16</v>
      </c>
      <c r="F92" s="22">
        <v>14</v>
      </c>
      <c r="G92" s="22">
        <v>19</v>
      </c>
      <c r="H92" s="22">
        <v>16</v>
      </c>
      <c r="I92" s="22">
        <v>14</v>
      </c>
      <c r="J92" s="22">
        <v>19</v>
      </c>
      <c r="K92" s="1">
        <f t="shared" si="2"/>
        <v>14.333333333333334</v>
      </c>
      <c r="L92" s="1">
        <f t="shared" si="2"/>
        <v>11.666666666666666</v>
      </c>
      <c r="M92" s="1">
        <f t="shared" si="2"/>
        <v>17.666666666666668</v>
      </c>
      <c r="N92" s="22"/>
      <c r="O92" s="22"/>
      <c r="P92" s="22"/>
      <c r="Q92" s="22"/>
      <c r="R92" s="22"/>
      <c r="S92" s="22"/>
      <c r="T92" s="22"/>
    </row>
    <row r="93" spans="1:20">
      <c r="A93" s="25" t="s">
        <v>439</v>
      </c>
      <c r="B93" s="22">
        <v>7</v>
      </c>
      <c r="C93" s="22">
        <v>3</v>
      </c>
      <c r="D93" s="22">
        <v>10</v>
      </c>
      <c r="E93" s="22">
        <v>13</v>
      </c>
      <c r="F93" s="22">
        <v>9</v>
      </c>
      <c r="G93" s="22">
        <v>18</v>
      </c>
      <c r="H93" s="22">
        <v>13</v>
      </c>
      <c r="I93" s="22">
        <v>9</v>
      </c>
      <c r="J93" s="22">
        <v>18</v>
      </c>
      <c r="K93" s="1">
        <f t="shared" si="2"/>
        <v>11</v>
      </c>
      <c r="L93" s="1">
        <f t="shared" si="2"/>
        <v>7</v>
      </c>
      <c r="M93" s="1">
        <f t="shared" si="2"/>
        <v>15.333333333333334</v>
      </c>
      <c r="N93" s="22"/>
      <c r="O93" s="22"/>
      <c r="P93" s="22"/>
      <c r="Q93" s="22"/>
      <c r="R93" s="22"/>
      <c r="S93" s="22"/>
      <c r="T93" s="22"/>
    </row>
    <row r="94" spans="1:20">
      <c r="A94" s="25" t="s">
        <v>440</v>
      </c>
      <c r="B94" s="22">
        <v>8</v>
      </c>
      <c r="C94" s="22">
        <v>4</v>
      </c>
      <c r="D94" s="22">
        <v>12</v>
      </c>
      <c r="E94" s="22">
        <v>11</v>
      </c>
      <c r="F94" s="22">
        <v>7</v>
      </c>
      <c r="G94" s="22">
        <v>15</v>
      </c>
      <c r="H94" s="22">
        <v>11</v>
      </c>
      <c r="I94" s="22">
        <v>7</v>
      </c>
      <c r="J94" s="22">
        <v>15</v>
      </c>
      <c r="K94" s="1">
        <f t="shared" si="2"/>
        <v>10</v>
      </c>
      <c r="L94" s="1">
        <f t="shared" si="2"/>
        <v>6</v>
      </c>
      <c r="M94" s="1">
        <f t="shared" si="2"/>
        <v>14</v>
      </c>
      <c r="N94" s="22"/>
      <c r="O94" s="22"/>
      <c r="P94" s="22"/>
      <c r="Q94" s="22"/>
      <c r="R94" s="22"/>
      <c r="S94" s="22"/>
      <c r="T94" s="22"/>
    </row>
    <row r="95" spans="1:20">
      <c r="A95" s="25" t="s">
        <v>441</v>
      </c>
      <c r="B95" s="22">
        <v>9</v>
      </c>
      <c r="C95" s="22">
        <v>3</v>
      </c>
      <c r="D95" s="22">
        <v>13</v>
      </c>
      <c r="E95" s="22">
        <v>9</v>
      </c>
      <c r="F95" s="22">
        <v>4</v>
      </c>
      <c r="G95" s="22">
        <v>14</v>
      </c>
      <c r="H95" s="22">
        <v>9</v>
      </c>
      <c r="I95" s="22">
        <v>4</v>
      </c>
      <c r="J95" s="22">
        <v>14</v>
      </c>
      <c r="K95" s="1">
        <f t="shared" si="2"/>
        <v>9</v>
      </c>
      <c r="L95" s="1">
        <f t="shared" si="2"/>
        <v>3.6666666666666665</v>
      </c>
      <c r="M95" s="1">
        <f t="shared" si="2"/>
        <v>13.666666666666666</v>
      </c>
      <c r="N95" s="22"/>
      <c r="O95" s="22"/>
      <c r="P95" s="22"/>
      <c r="Q95" s="22"/>
      <c r="R95" s="22"/>
      <c r="S95" s="22"/>
      <c r="T95" s="22"/>
    </row>
    <row r="96" spans="1:20">
      <c r="A96" s="25" t="s">
        <v>442</v>
      </c>
      <c r="B96" s="22">
        <v>12</v>
      </c>
      <c r="C96" s="22">
        <v>7</v>
      </c>
      <c r="D96" s="22">
        <v>16</v>
      </c>
      <c r="E96" s="22">
        <v>9</v>
      </c>
      <c r="F96" s="22">
        <v>4</v>
      </c>
      <c r="G96" s="22">
        <v>12</v>
      </c>
      <c r="H96" s="22">
        <v>9</v>
      </c>
      <c r="I96" s="22">
        <v>4</v>
      </c>
      <c r="J96" s="22">
        <v>12</v>
      </c>
      <c r="K96" s="1">
        <f t="shared" si="2"/>
        <v>10</v>
      </c>
      <c r="L96" s="1">
        <f t="shared" si="2"/>
        <v>5</v>
      </c>
      <c r="M96" s="1">
        <f t="shared" si="2"/>
        <v>13.333333333333334</v>
      </c>
      <c r="N96" s="22"/>
      <c r="O96" s="22"/>
      <c r="P96" s="22"/>
      <c r="Q96" s="22"/>
      <c r="R96" s="22"/>
      <c r="S96" s="22"/>
      <c r="T96" s="22"/>
    </row>
    <row r="97" spans="1:20">
      <c r="A97" s="25" t="s">
        <v>443</v>
      </c>
      <c r="B97" s="22">
        <v>14</v>
      </c>
      <c r="C97" s="22">
        <v>10</v>
      </c>
      <c r="D97" s="22">
        <v>18</v>
      </c>
      <c r="E97" s="22">
        <v>9</v>
      </c>
      <c r="F97" s="22">
        <v>6</v>
      </c>
      <c r="G97" s="22">
        <v>14</v>
      </c>
      <c r="H97" s="22">
        <v>9</v>
      </c>
      <c r="I97" s="22">
        <v>6</v>
      </c>
      <c r="J97" s="22">
        <v>14</v>
      </c>
      <c r="K97" s="1">
        <f t="shared" si="2"/>
        <v>10.666666666666666</v>
      </c>
      <c r="L97" s="1">
        <f t="shared" si="2"/>
        <v>7.333333333333333</v>
      </c>
      <c r="M97" s="1">
        <f t="shared" si="2"/>
        <v>15.333333333333334</v>
      </c>
      <c r="N97" s="22"/>
      <c r="O97" s="22"/>
      <c r="P97" s="22"/>
      <c r="Q97" s="22"/>
      <c r="R97" s="22"/>
      <c r="S97" s="22"/>
      <c r="T97" s="22"/>
    </row>
    <row r="98" spans="1:20">
      <c r="A98" s="25" t="s">
        <v>444</v>
      </c>
      <c r="B98" s="22">
        <v>13</v>
      </c>
      <c r="C98" s="22">
        <v>9</v>
      </c>
      <c r="D98" s="22">
        <v>16</v>
      </c>
      <c r="E98" s="22">
        <v>12</v>
      </c>
      <c r="F98" s="22">
        <v>4</v>
      </c>
      <c r="G98" s="22">
        <v>18</v>
      </c>
      <c r="H98" s="22">
        <v>12</v>
      </c>
      <c r="I98" s="22">
        <v>4</v>
      </c>
      <c r="J98" s="22">
        <v>18</v>
      </c>
      <c r="K98" s="1">
        <f t="shared" si="2"/>
        <v>12.333333333333334</v>
      </c>
      <c r="L98" s="1">
        <f t="shared" si="2"/>
        <v>5.666666666666667</v>
      </c>
      <c r="M98" s="1">
        <f t="shared" si="2"/>
        <v>17.333333333333332</v>
      </c>
      <c r="N98" s="22"/>
      <c r="O98" s="22"/>
      <c r="P98" s="22"/>
      <c r="Q98" s="22"/>
      <c r="R98" s="22"/>
      <c r="S98" s="22"/>
      <c r="T98" s="22"/>
    </row>
    <row r="99" spans="1:20">
      <c r="A99" s="25" t="s">
        <v>445</v>
      </c>
      <c r="B99" s="22">
        <v>12</v>
      </c>
      <c r="C99" s="22">
        <v>6</v>
      </c>
      <c r="D99" s="22">
        <v>16</v>
      </c>
      <c r="E99" s="22">
        <v>12</v>
      </c>
      <c r="F99" s="22">
        <v>9</v>
      </c>
      <c r="G99" s="22">
        <v>16</v>
      </c>
      <c r="H99" s="22">
        <v>12</v>
      </c>
      <c r="I99" s="22">
        <v>9</v>
      </c>
      <c r="J99" s="22">
        <v>16</v>
      </c>
      <c r="K99" s="1">
        <f t="shared" si="2"/>
        <v>12</v>
      </c>
      <c r="L99" s="1">
        <f t="shared" si="2"/>
        <v>8</v>
      </c>
      <c r="M99" s="1">
        <f t="shared" si="2"/>
        <v>16</v>
      </c>
      <c r="N99" s="22"/>
      <c r="O99" s="22"/>
      <c r="P99" s="22"/>
      <c r="Q99" s="22"/>
      <c r="R99" s="22"/>
      <c r="S99" s="22"/>
      <c r="T99" s="22"/>
    </row>
    <row r="100" spans="1:20">
      <c r="A100" s="25" t="s">
        <v>446</v>
      </c>
      <c r="B100" s="22">
        <v>11</v>
      </c>
      <c r="C100" s="22">
        <v>4</v>
      </c>
      <c r="D100" s="22">
        <v>17</v>
      </c>
      <c r="E100" s="22">
        <v>15</v>
      </c>
      <c r="F100" s="22">
        <v>7</v>
      </c>
      <c r="G100" s="22">
        <v>20</v>
      </c>
      <c r="H100" s="22">
        <v>15</v>
      </c>
      <c r="I100" s="22">
        <v>7</v>
      </c>
      <c r="J100" s="22">
        <v>20</v>
      </c>
      <c r="K100" s="1">
        <f t="shared" si="2"/>
        <v>13.666666666666666</v>
      </c>
      <c r="L100" s="1">
        <f t="shared" si="2"/>
        <v>6</v>
      </c>
      <c r="M100" s="1">
        <f t="shared" si="2"/>
        <v>19</v>
      </c>
      <c r="N100" s="22"/>
      <c r="O100" s="22"/>
      <c r="P100" s="22"/>
      <c r="Q100" s="22"/>
      <c r="R100" s="22"/>
      <c r="S100" s="22"/>
      <c r="T100" s="22"/>
    </row>
    <row r="101" spans="1:20">
      <c r="A101" s="25" t="s">
        <v>447</v>
      </c>
      <c r="B101" s="22">
        <v>12</v>
      </c>
      <c r="C101" s="22">
        <v>5</v>
      </c>
      <c r="D101" s="22">
        <v>17</v>
      </c>
      <c r="E101" s="22">
        <v>17</v>
      </c>
      <c r="F101" s="22">
        <v>12</v>
      </c>
      <c r="G101" s="22">
        <v>23</v>
      </c>
      <c r="H101" s="22">
        <v>17</v>
      </c>
      <c r="I101" s="22">
        <v>12</v>
      </c>
      <c r="J101" s="22">
        <v>23</v>
      </c>
      <c r="K101" s="1">
        <f t="shared" si="2"/>
        <v>15.333333333333334</v>
      </c>
      <c r="L101" s="1">
        <f t="shared" si="2"/>
        <v>9.6666666666666661</v>
      </c>
      <c r="M101" s="1">
        <f t="shared" si="2"/>
        <v>21</v>
      </c>
      <c r="N101" s="22"/>
      <c r="O101" s="22"/>
      <c r="P101" s="22"/>
      <c r="Q101" s="22"/>
      <c r="R101" s="22"/>
      <c r="S101" s="22"/>
      <c r="T101" s="22"/>
    </row>
    <row r="102" spans="1:20">
      <c r="A102" s="25" t="s">
        <v>448</v>
      </c>
      <c r="B102" s="22">
        <v>15</v>
      </c>
      <c r="C102" s="22">
        <v>6</v>
      </c>
      <c r="D102" s="22">
        <v>19</v>
      </c>
      <c r="E102" s="22">
        <v>12</v>
      </c>
      <c r="F102" s="22">
        <v>9</v>
      </c>
      <c r="G102" s="22">
        <v>15</v>
      </c>
      <c r="H102" s="22">
        <v>12</v>
      </c>
      <c r="I102" s="22">
        <v>9</v>
      </c>
      <c r="J102" s="22">
        <v>15</v>
      </c>
      <c r="K102" s="1">
        <f t="shared" si="2"/>
        <v>13</v>
      </c>
      <c r="L102" s="1">
        <f t="shared" si="2"/>
        <v>8</v>
      </c>
      <c r="M102" s="1">
        <f t="shared" si="2"/>
        <v>16.333333333333332</v>
      </c>
      <c r="N102" s="22"/>
      <c r="O102" s="22"/>
      <c r="P102" s="22"/>
      <c r="Q102" s="22"/>
      <c r="R102" s="22"/>
      <c r="S102" s="22"/>
      <c r="T102" s="22"/>
    </row>
    <row r="103" spans="1:20">
      <c r="A103" s="25" t="s">
        <v>449</v>
      </c>
      <c r="B103" s="22">
        <v>15</v>
      </c>
      <c r="C103" s="22">
        <v>9</v>
      </c>
      <c r="D103" s="22">
        <v>19</v>
      </c>
      <c r="E103" s="22">
        <v>11</v>
      </c>
      <c r="F103" s="22">
        <v>6</v>
      </c>
      <c r="G103" s="22">
        <v>14</v>
      </c>
      <c r="H103" s="22">
        <v>11</v>
      </c>
      <c r="I103" s="22">
        <v>6</v>
      </c>
      <c r="J103" s="22">
        <v>14</v>
      </c>
      <c r="K103" s="1">
        <f t="shared" si="2"/>
        <v>12.333333333333334</v>
      </c>
      <c r="L103" s="1">
        <f t="shared" si="2"/>
        <v>7</v>
      </c>
      <c r="M103" s="1">
        <f t="shared" si="2"/>
        <v>15.666666666666666</v>
      </c>
      <c r="N103" s="22"/>
      <c r="O103" s="22"/>
      <c r="P103" s="22"/>
      <c r="Q103" s="22"/>
      <c r="R103" s="22"/>
      <c r="S103" s="22"/>
      <c r="T103" s="22"/>
    </row>
    <row r="104" spans="1:20">
      <c r="A104" s="25" t="s">
        <v>450</v>
      </c>
      <c r="B104" s="22">
        <v>15</v>
      </c>
      <c r="C104" s="22">
        <v>9</v>
      </c>
      <c r="D104" s="22">
        <v>22</v>
      </c>
      <c r="E104" s="22">
        <v>11</v>
      </c>
      <c r="F104" s="22">
        <v>3</v>
      </c>
      <c r="G104" s="22">
        <v>17</v>
      </c>
      <c r="H104" s="22">
        <v>11</v>
      </c>
      <c r="I104" s="22">
        <v>3</v>
      </c>
      <c r="J104" s="22">
        <v>17</v>
      </c>
      <c r="K104" s="1">
        <f t="shared" si="2"/>
        <v>12.333333333333334</v>
      </c>
      <c r="L104" s="1">
        <f t="shared" si="2"/>
        <v>5</v>
      </c>
      <c r="M104" s="1">
        <f t="shared" si="2"/>
        <v>18.666666666666668</v>
      </c>
      <c r="N104" s="22"/>
      <c r="O104" s="22"/>
      <c r="P104" s="22"/>
      <c r="Q104" s="22"/>
      <c r="R104" s="22"/>
      <c r="S104" s="22"/>
      <c r="T104" s="22"/>
    </row>
    <row r="105" spans="1:20">
      <c r="A105" s="25" t="s">
        <v>451</v>
      </c>
      <c r="B105" s="22">
        <v>17</v>
      </c>
      <c r="C105" s="22">
        <v>8</v>
      </c>
      <c r="D105" s="22">
        <v>25</v>
      </c>
      <c r="E105" s="22">
        <v>11</v>
      </c>
      <c r="F105" s="22">
        <v>4</v>
      </c>
      <c r="G105" s="22">
        <v>17</v>
      </c>
      <c r="H105" s="22">
        <v>11</v>
      </c>
      <c r="I105" s="22">
        <v>4</v>
      </c>
      <c r="J105" s="22">
        <v>17</v>
      </c>
      <c r="K105" s="1">
        <f t="shared" si="2"/>
        <v>13</v>
      </c>
      <c r="L105" s="1">
        <f t="shared" si="2"/>
        <v>5.333333333333333</v>
      </c>
      <c r="M105" s="1">
        <f t="shared" si="2"/>
        <v>19.666666666666668</v>
      </c>
      <c r="N105" s="22"/>
      <c r="O105" s="22"/>
      <c r="P105" s="22"/>
      <c r="Q105" s="22"/>
      <c r="R105" s="22"/>
      <c r="S105" s="22"/>
      <c r="T105" s="22"/>
    </row>
    <row r="106" spans="1:20">
      <c r="A106" s="25" t="s">
        <v>452</v>
      </c>
      <c r="B106" s="22">
        <v>15</v>
      </c>
      <c r="C106" s="22">
        <v>11</v>
      </c>
      <c r="D106" s="22">
        <v>19</v>
      </c>
      <c r="E106" s="22">
        <v>12</v>
      </c>
      <c r="F106" s="22">
        <v>6</v>
      </c>
      <c r="G106" s="22">
        <v>17</v>
      </c>
      <c r="H106" s="22">
        <v>12</v>
      </c>
      <c r="I106" s="22">
        <v>6</v>
      </c>
      <c r="J106" s="22">
        <v>17</v>
      </c>
      <c r="K106" s="1">
        <f t="shared" si="2"/>
        <v>13</v>
      </c>
      <c r="L106" s="1">
        <f t="shared" si="2"/>
        <v>7.666666666666667</v>
      </c>
      <c r="M106" s="1">
        <f t="shared" si="2"/>
        <v>17.666666666666668</v>
      </c>
      <c r="N106" s="22"/>
      <c r="O106" s="22"/>
      <c r="P106" s="22"/>
      <c r="Q106" s="22"/>
      <c r="R106" s="22"/>
      <c r="S106" s="22"/>
      <c r="T106" s="22"/>
    </row>
    <row r="107" spans="1:20">
      <c r="A107" s="25" t="s">
        <v>453</v>
      </c>
      <c r="B107" s="22">
        <v>11</v>
      </c>
      <c r="C107" s="22">
        <v>8</v>
      </c>
      <c r="D107" s="22">
        <v>13</v>
      </c>
      <c r="E107" s="22">
        <v>12</v>
      </c>
      <c r="F107" s="22">
        <v>6</v>
      </c>
      <c r="G107" s="22">
        <v>17</v>
      </c>
      <c r="H107" s="22">
        <v>12</v>
      </c>
      <c r="I107" s="22">
        <v>6</v>
      </c>
      <c r="J107" s="22">
        <v>17</v>
      </c>
      <c r="K107" s="1">
        <f t="shared" si="2"/>
        <v>11.666666666666666</v>
      </c>
      <c r="L107" s="1">
        <f t="shared" si="2"/>
        <v>6.666666666666667</v>
      </c>
      <c r="M107" s="1">
        <f t="shared" si="2"/>
        <v>15.666666666666666</v>
      </c>
      <c r="N107" s="22"/>
      <c r="O107" s="22"/>
      <c r="P107" s="22"/>
      <c r="Q107" s="22"/>
      <c r="R107" s="22"/>
      <c r="S107" s="22"/>
      <c r="T107" s="22"/>
    </row>
    <row r="108" spans="1:20">
      <c r="A108" s="25" t="s">
        <v>454</v>
      </c>
      <c r="B108" s="22">
        <v>11</v>
      </c>
      <c r="C108" s="22">
        <v>3</v>
      </c>
      <c r="D108" s="22">
        <v>15</v>
      </c>
      <c r="E108" s="22">
        <v>15</v>
      </c>
      <c r="F108" s="22">
        <v>9</v>
      </c>
      <c r="G108" s="22">
        <v>20</v>
      </c>
      <c r="H108" s="22">
        <v>15</v>
      </c>
      <c r="I108" s="22">
        <v>9</v>
      </c>
      <c r="J108" s="22">
        <v>20</v>
      </c>
      <c r="K108" s="1">
        <f t="shared" si="2"/>
        <v>13.666666666666666</v>
      </c>
      <c r="L108" s="1">
        <f t="shared" si="2"/>
        <v>7</v>
      </c>
      <c r="M108" s="1">
        <f t="shared" si="2"/>
        <v>18.333333333333332</v>
      </c>
      <c r="N108" s="22"/>
      <c r="O108" s="22"/>
      <c r="P108" s="22"/>
      <c r="Q108" s="22"/>
      <c r="R108" s="22"/>
      <c r="S108" s="22"/>
      <c r="T108" s="22"/>
    </row>
    <row r="109" spans="1:20">
      <c r="A109" s="25" t="s">
        <v>455</v>
      </c>
      <c r="B109" s="22">
        <v>12</v>
      </c>
      <c r="C109" s="22">
        <v>6</v>
      </c>
      <c r="D109" s="22">
        <v>18</v>
      </c>
      <c r="E109" s="22">
        <v>14</v>
      </c>
      <c r="F109" s="22">
        <v>13</v>
      </c>
      <c r="G109" s="22">
        <v>15</v>
      </c>
      <c r="H109" s="22">
        <v>14</v>
      </c>
      <c r="I109" s="22">
        <v>13</v>
      </c>
      <c r="J109" s="22">
        <v>15</v>
      </c>
      <c r="K109" s="1">
        <f t="shared" si="2"/>
        <v>13.333333333333334</v>
      </c>
      <c r="L109" s="1">
        <f t="shared" si="2"/>
        <v>10.666666666666666</v>
      </c>
      <c r="M109" s="1">
        <f t="shared" si="2"/>
        <v>16</v>
      </c>
      <c r="N109" s="22"/>
      <c r="O109" s="22"/>
      <c r="P109" s="22"/>
      <c r="Q109" s="22"/>
      <c r="R109" s="22"/>
      <c r="S109" s="22"/>
      <c r="T109" s="22"/>
    </row>
    <row r="110" spans="1:20">
      <c r="A110" s="25" t="s">
        <v>456</v>
      </c>
      <c r="B110" s="22">
        <v>15</v>
      </c>
      <c r="C110" s="22">
        <v>6</v>
      </c>
      <c r="D110" s="22">
        <v>20</v>
      </c>
      <c r="E110" s="22">
        <v>13</v>
      </c>
      <c r="F110" s="22">
        <v>9</v>
      </c>
      <c r="G110" s="22">
        <v>15</v>
      </c>
      <c r="H110" s="22">
        <v>13</v>
      </c>
      <c r="I110" s="22">
        <v>9</v>
      </c>
      <c r="J110" s="22">
        <v>15</v>
      </c>
      <c r="K110" s="1">
        <f t="shared" si="2"/>
        <v>13.666666666666666</v>
      </c>
      <c r="L110" s="1">
        <f t="shared" si="2"/>
        <v>8</v>
      </c>
      <c r="M110" s="1">
        <f t="shared" si="2"/>
        <v>16.666666666666668</v>
      </c>
      <c r="N110" s="22"/>
      <c r="O110" s="22"/>
      <c r="P110" s="22"/>
      <c r="Q110" s="22"/>
      <c r="R110" s="22"/>
      <c r="S110" s="22"/>
      <c r="T110" s="22"/>
    </row>
    <row r="111" spans="1:20">
      <c r="A111" s="25" t="s">
        <v>457</v>
      </c>
      <c r="B111" s="22">
        <v>18</v>
      </c>
      <c r="C111" s="22">
        <v>13</v>
      </c>
      <c r="D111" s="22">
        <v>23</v>
      </c>
      <c r="E111" s="22">
        <v>12</v>
      </c>
      <c r="F111" s="22">
        <v>8</v>
      </c>
      <c r="G111" s="22">
        <v>16</v>
      </c>
      <c r="H111" s="22">
        <v>12</v>
      </c>
      <c r="I111" s="22">
        <v>8</v>
      </c>
      <c r="J111" s="22">
        <v>16</v>
      </c>
      <c r="K111" s="1">
        <f t="shared" si="2"/>
        <v>14</v>
      </c>
      <c r="L111" s="1">
        <f t="shared" si="2"/>
        <v>9.6666666666666661</v>
      </c>
      <c r="M111" s="1">
        <f t="shared" si="2"/>
        <v>18.333333333333332</v>
      </c>
      <c r="N111" s="22"/>
      <c r="O111" s="22"/>
      <c r="P111" s="22"/>
      <c r="Q111" s="22"/>
      <c r="R111" s="22"/>
      <c r="S111" s="22"/>
      <c r="T111" s="22"/>
    </row>
    <row r="112" spans="1:20">
      <c r="A112" s="25" t="s">
        <v>458</v>
      </c>
      <c r="B112" s="22">
        <v>16</v>
      </c>
      <c r="C112" s="22">
        <v>15</v>
      </c>
      <c r="D112" s="22">
        <v>17</v>
      </c>
      <c r="E112" s="22">
        <v>13</v>
      </c>
      <c r="F112" s="22">
        <v>6</v>
      </c>
      <c r="G112" s="22">
        <v>20</v>
      </c>
      <c r="H112" s="22">
        <v>13</v>
      </c>
      <c r="I112" s="22">
        <v>6</v>
      </c>
      <c r="J112" s="22">
        <v>20</v>
      </c>
      <c r="K112" s="1">
        <f t="shared" si="2"/>
        <v>14</v>
      </c>
      <c r="L112" s="1">
        <f t="shared" si="2"/>
        <v>9</v>
      </c>
      <c r="M112" s="1">
        <f t="shared" si="2"/>
        <v>19</v>
      </c>
      <c r="N112" s="22"/>
      <c r="O112" s="22"/>
      <c r="P112" s="22"/>
      <c r="Q112" s="22"/>
      <c r="R112" s="22"/>
      <c r="S112" s="22"/>
      <c r="T112" s="22"/>
    </row>
    <row r="113" spans="1:20">
      <c r="A113" s="25" t="s">
        <v>459</v>
      </c>
      <c r="B113" s="22">
        <v>15</v>
      </c>
      <c r="C113" s="22">
        <v>13</v>
      </c>
      <c r="D113" s="22">
        <v>17</v>
      </c>
      <c r="E113" s="22">
        <v>15</v>
      </c>
      <c r="F113" s="22">
        <v>12</v>
      </c>
      <c r="G113" s="22">
        <v>18</v>
      </c>
      <c r="H113" s="22">
        <v>15</v>
      </c>
      <c r="I113" s="22">
        <v>12</v>
      </c>
      <c r="J113" s="22">
        <v>18</v>
      </c>
      <c r="K113" s="1">
        <f t="shared" si="2"/>
        <v>15</v>
      </c>
      <c r="L113" s="1">
        <f t="shared" si="2"/>
        <v>12.333333333333334</v>
      </c>
      <c r="M113" s="1">
        <f t="shared" si="2"/>
        <v>17.666666666666668</v>
      </c>
      <c r="N113" s="22"/>
      <c r="O113" s="22"/>
      <c r="P113" s="22"/>
      <c r="Q113" s="22"/>
      <c r="R113" s="22"/>
      <c r="S113" s="22"/>
      <c r="T113" s="22"/>
    </row>
    <row r="114" spans="1:20">
      <c r="A114" s="25" t="s">
        <v>460</v>
      </c>
      <c r="B114" s="22">
        <v>14</v>
      </c>
      <c r="C114" s="22">
        <v>13</v>
      </c>
      <c r="D114" s="22">
        <v>16</v>
      </c>
      <c r="E114" s="22">
        <v>17</v>
      </c>
      <c r="F114" s="22">
        <v>14</v>
      </c>
      <c r="G114" s="22">
        <v>22</v>
      </c>
      <c r="H114" s="22">
        <v>17</v>
      </c>
      <c r="I114" s="22">
        <v>14</v>
      </c>
      <c r="J114" s="22">
        <v>22</v>
      </c>
      <c r="K114" s="1">
        <f t="shared" si="2"/>
        <v>16</v>
      </c>
      <c r="L114" s="1">
        <f t="shared" si="2"/>
        <v>13.666666666666666</v>
      </c>
      <c r="M114" s="1">
        <f t="shared" si="2"/>
        <v>20</v>
      </c>
      <c r="N114" s="22"/>
      <c r="O114" s="22"/>
      <c r="P114" s="22"/>
      <c r="Q114" s="22"/>
      <c r="R114" s="22"/>
      <c r="S114" s="22"/>
      <c r="T114" s="22"/>
    </row>
    <row r="115" spans="1:20">
      <c r="A115" s="25" t="s">
        <v>461</v>
      </c>
      <c r="B115" s="22">
        <v>13</v>
      </c>
      <c r="C115" s="22">
        <v>12</v>
      </c>
      <c r="D115" s="22">
        <v>16</v>
      </c>
      <c r="E115" s="22">
        <v>16</v>
      </c>
      <c r="F115" s="22">
        <v>9</v>
      </c>
      <c r="G115" s="22">
        <v>21</v>
      </c>
      <c r="H115" s="22">
        <v>16</v>
      </c>
      <c r="I115" s="22">
        <v>9</v>
      </c>
      <c r="J115" s="22">
        <v>21</v>
      </c>
      <c r="K115" s="1">
        <f t="shared" si="2"/>
        <v>15</v>
      </c>
      <c r="L115" s="1">
        <f t="shared" si="2"/>
        <v>10</v>
      </c>
      <c r="M115" s="1">
        <f t="shared" si="2"/>
        <v>19.333333333333332</v>
      </c>
      <c r="N115" s="22"/>
      <c r="O115" s="22"/>
      <c r="P115" s="22"/>
      <c r="Q115" s="22"/>
      <c r="R115" s="22"/>
      <c r="S115" s="22"/>
      <c r="T115" s="22"/>
    </row>
    <row r="116" spans="1:20">
      <c r="A116" s="25" t="s">
        <v>462</v>
      </c>
      <c r="B116" s="22">
        <v>14</v>
      </c>
      <c r="C116" s="22">
        <v>8</v>
      </c>
      <c r="D116" s="22">
        <v>18</v>
      </c>
      <c r="E116" s="22">
        <v>20</v>
      </c>
      <c r="F116" s="22">
        <v>13</v>
      </c>
      <c r="G116" s="22">
        <v>27</v>
      </c>
      <c r="H116" s="22">
        <v>20</v>
      </c>
      <c r="I116" s="22">
        <v>13</v>
      </c>
      <c r="J116" s="22">
        <v>27</v>
      </c>
      <c r="K116" s="1">
        <f t="shared" si="2"/>
        <v>18</v>
      </c>
      <c r="L116" s="1">
        <f t="shared" si="2"/>
        <v>11.333333333333334</v>
      </c>
      <c r="M116" s="1">
        <f t="shared" si="2"/>
        <v>24</v>
      </c>
      <c r="N116" s="22"/>
      <c r="O116" s="22"/>
      <c r="P116" s="22"/>
      <c r="Q116" s="22"/>
      <c r="R116" s="22"/>
      <c r="S116" s="22"/>
      <c r="T116" s="22"/>
    </row>
    <row r="117" spans="1:20">
      <c r="A117" s="25" t="s">
        <v>463</v>
      </c>
      <c r="B117" s="22">
        <v>15</v>
      </c>
      <c r="C117" s="22">
        <v>9</v>
      </c>
      <c r="D117" s="22">
        <v>20</v>
      </c>
      <c r="E117" s="22">
        <v>16</v>
      </c>
      <c r="F117" s="22">
        <v>9</v>
      </c>
      <c r="G117" s="22">
        <v>21</v>
      </c>
      <c r="H117" s="22">
        <v>16</v>
      </c>
      <c r="I117" s="22">
        <v>9</v>
      </c>
      <c r="J117" s="22">
        <v>21</v>
      </c>
      <c r="K117" s="1">
        <f t="shared" si="2"/>
        <v>15.666666666666666</v>
      </c>
      <c r="L117" s="1">
        <f t="shared" si="2"/>
        <v>9</v>
      </c>
      <c r="M117" s="1">
        <f t="shared" si="2"/>
        <v>20.666666666666668</v>
      </c>
      <c r="N117" s="22"/>
      <c r="O117" s="22"/>
      <c r="P117" s="22"/>
      <c r="Q117" s="22"/>
      <c r="R117" s="22"/>
      <c r="S117" s="22"/>
      <c r="T117" s="22"/>
    </row>
    <row r="118" spans="1:20">
      <c r="A118" s="25" t="s">
        <v>464</v>
      </c>
      <c r="B118" s="22">
        <v>16</v>
      </c>
      <c r="C118" s="22">
        <v>10</v>
      </c>
      <c r="D118" s="22">
        <v>20</v>
      </c>
      <c r="E118" s="22">
        <v>16</v>
      </c>
      <c r="F118" s="22">
        <v>9</v>
      </c>
      <c r="G118" s="22">
        <v>20</v>
      </c>
      <c r="H118" s="22">
        <v>16</v>
      </c>
      <c r="I118" s="22">
        <v>9</v>
      </c>
      <c r="J118" s="22">
        <v>20</v>
      </c>
      <c r="K118" s="1">
        <f t="shared" si="2"/>
        <v>16</v>
      </c>
      <c r="L118" s="1">
        <f t="shared" si="2"/>
        <v>9.3333333333333339</v>
      </c>
      <c r="M118" s="1">
        <f t="shared" si="2"/>
        <v>20</v>
      </c>
      <c r="N118" s="22"/>
      <c r="O118" s="22"/>
      <c r="P118" s="22"/>
      <c r="Q118" s="22"/>
      <c r="R118" s="22"/>
      <c r="S118" s="22"/>
      <c r="T118" s="22"/>
    </row>
    <row r="119" spans="1:20">
      <c r="A119" s="25" t="s">
        <v>465</v>
      </c>
      <c r="B119" s="22">
        <v>17</v>
      </c>
      <c r="C119" s="22">
        <v>11</v>
      </c>
      <c r="D119" s="22">
        <v>20</v>
      </c>
      <c r="E119" s="22">
        <v>15</v>
      </c>
      <c r="F119" s="22">
        <v>10</v>
      </c>
      <c r="G119" s="22">
        <v>19</v>
      </c>
      <c r="H119" s="22">
        <v>15</v>
      </c>
      <c r="I119" s="22">
        <v>10</v>
      </c>
      <c r="J119" s="22">
        <v>19</v>
      </c>
      <c r="K119" s="1">
        <f t="shared" si="2"/>
        <v>15.666666666666666</v>
      </c>
      <c r="L119" s="1">
        <f t="shared" si="2"/>
        <v>10.333333333333334</v>
      </c>
      <c r="M119" s="1">
        <f t="shared" si="2"/>
        <v>19.333333333333332</v>
      </c>
      <c r="N119" s="22"/>
      <c r="O119" s="22"/>
      <c r="P119" s="22"/>
      <c r="Q119" s="22"/>
      <c r="R119" s="22"/>
      <c r="S119" s="22"/>
      <c r="T119" s="22"/>
    </row>
    <row r="120" spans="1:20">
      <c r="A120" s="25" t="s">
        <v>466</v>
      </c>
      <c r="B120" s="22">
        <v>18</v>
      </c>
      <c r="C120" s="22">
        <v>11</v>
      </c>
      <c r="D120" s="22">
        <v>22</v>
      </c>
      <c r="E120" s="22">
        <v>15</v>
      </c>
      <c r="F120" s="22">
        <v>11</v>
      </c>
      <c r="G120" s="22">
        <v>18</v>
      </c>
      <c r="H120" s="22">
        <v>15</v>
      </c>
      <c r="I120" s="22">
        <v>11</v>
      </c>
      <c r="J120" s="22">
        <v>18</v>
      </c>
      <c r="K120" s="1">
        <f t="shared" si="2"/>
        <v>16</v>
      </c>
      <c r="L120" s="1">
        <f t="shared" si="2"/>
        <v>11</v>
      </c>
      <c r="M120" s="1">
        <f t="shared" si="2"/>
        <v>19.333333333333332</v>
      </c>
      <c r="N120" s="22"/>
      <c r="O120" s="22"/>
      <c r="P120" s="22"/>
      <c r="Q120" s="22"/>
      <c r="R120" s="22"/>
      <c r="S120" s="22"/>
      <c r="T120" s="22"/>
    </row>
    <row r="121" spans="1:20">
      <c r="A121" s="25" t="s">
        <v>467</v>
      </c>
      <c r="B121" s="22">
        <v>18</v>
      </c>
      <c r="C121" s="22">
        <v>11</v>
      </c>
      <c r="D121" s="22">
        <v>23</v>
      </c>
      <c r="E121" s="22">
        <v>16</v>
      </c>
      <c r="F121" s="22">
        <v>12</v>
      </c>
      <c r="G121" s="22">
        <v>19</v>
      </c>
      <c r="H121" s="22">
        <v>16</v>
      </c>
      <c r="I121" s="22">
        <v>12</v>
      </c>
      <c r="J121" s="22">
        <v>19</v>
      </c>
      <c r="K121" s="1">
        <f t="shared" si="2"/>
        <v>16.666666666666668</v>
      </c>
      <c r="L121" s="1">
        <f t="shared" si="2"/>
        <v>11.666666666666666</v>
      </c>
      <c r="M121" s="1">
        <f t="shared" si="2"/>
        <v>20.333333333333332</v>
      </c>
      <c r="N121" s="22"/>
      <c r="O121" s="22"/>
      <c r="P121" s="22"/>
      <c r="Q121" s="22"/>
      <c r="R121" s="22"/>
      <c r="S121" s="22"/>
      <c r="T121" s="22"/>
    </row>
    <row r="122" spans="1:20">
      <c r="A122" s="25" t="s">
        <v>468</v>
      </c>
      <c r="B122" s="22">
        <v>17</v>
      </c>
      <c r="C122" s="22">
        <v>12</v>
      </c>
      <c r="D122" s="22">
        <v>21</v>
      </c>
      <c r="E122" s="22">
        <v>16</v>
      </c>
      <c r="F122" s="22">
        <v>10</v>
      </c>
      <c r="G122" s="22">
        <v>20</v>
      </c>
      <c r="H122" s="22">
        <v>16</v>
      </c>
      <c r="I122" s="22">
        <v>10</v>
      </c>
      <c r="J122" s="22">
        <v>20</v>
      </c>
      <c r="K122" s="1">
        <f t="shared" si="2"/>
        <v>16.333333333333332</v>
      </c>
      <c r="L122" s="1">
        <f t="shared" si="2"/>
        <v>10.666666666666666</v>
      </c>
      <c r="M122" s="1">
        <f t="shared" si="2"/>
        <v>20.333333333333332</v>
      </c>
      <c r="N122" s="22"/>
      <c r="O122" s="22"/>
      <c r="P122" s="22"/>
      <c r="Q122" s="22"/>
      <c r="R122" s="22"/>
      <c r="S122" s="22"/>
      <c r="T122" s="22"/>
    </row>
    <row r="123" spans="1:20">
      <c r="A123" s="25" t="s">
        <v>469</v>
      </c>
      <c r="B123" s="22">
        <v>18</v>
      </c>
      <c r="C123" s="22">
        <v>12</v>
      </c>
      <c r="D123" s="22">
        <v>22</v>
      </c>
      <c r="E123" s="22">
        <v>16</v>
      </c>
      <c r="F123" s="22">
        <v>8</v>
      </c>
      <c r="G123" s="22">
        <v>21</v>
      </c>
      <c r="H123" s="22">
        <v>16</v>
      </c>
      <c r="I123" s="22">
        <v>8</v>
      </c>
      <c r="J123" s="22">
        <v>21</v>
      </c>
      <c r="K123" s="1">
        <f t="shared" si="2"/>
        <v>16.666666666666668</v>
      </c>
      <c r="L123" s="1">
        <f t="shared" si="2"/>
        <v>9.3333333333333339</v>
      </c>
      <c r="M123" s="1">
        <f t="shared" si="2"/>
        <v>21.333333333333332</v>
      </c>
      <c r="N123" s="22"/>
      <c r="O123" s="22"/>
      <c r="P123" s="22"/>
      <c r="Q123" s="22"/>
      <c r="R123" s="22"/>
      <c r="S123" s="22"/>
      <c r="T123" s="22"/>
    </row>
    <row r="124" spans="1:20">
      <c r="A124" s="25" t="s">
        <v>470</v>
      </c>
      <c r="B124" s="22">
        <v>18</v>
      </c>
      <c r="C124" s="22">
        <v>14</v>
      </c>
      <c r="D124" s="22">
        <v>22</v>
      </c>
      <c r="E124" s="22">
        <v>14</v>
      </c>
      <c r="F124" s="22">
        <v>12</v>
      </c>
      <c r="G124" s="22">
        <v>19</v>
      </c>
      <c r="H124" s="22">
        <v>14</v>
      </c>
      <c r="I124" s="22">
        <v>12</v>
      </c>
      <c r="J124" s="22">
        <v>19</v>
      </c>
      <c r="K124" s="1">
        <f t="shared" si="2"/>
        <v>15.333333333333334</v>
      </c>
      <c r="L124" s="1">
        <f t="shared" si="2"/>
        <v>12.666666666666666</v>
      </c>
      <c r="M124" s="1">
        <f t="shared" si="2"/>
        <v>20</v>
      </c>
      <c r="N124" s="22"/>
      <c r="O124" s="22"/>
      <c r="P124" s="22"/>
      <c r="Q124" s="22"/>
      <c r="R124" s="22"/>
      <c r="S124" s="22"/>
      <c r="T124" s="22"/>
    </row>
    <row r="125" spans="1:20">
      <c r="A125" s="25" t="s">
        <v>471</v>
      </c>
      <c r="B125" s="22">
        <v>16</v>
      </c>
      <c r="C125" s="22">
        <v>11</v>
      </c>
      <c r="D125" s="22">
        <v>21</v>
      </c>
      <c r="E125" s="22">
        <v>15</v>
      </c>
      <c r="F125" s="22">
        <v>10</v>
      </c>
      <c r="G125" s="22">
        <v>19</v>
      </c>
      <c r="H125" s="22">
        <v>15</v>
      </c>
      <c r="I125" s="22">
        <v>10</v>
      </c>
      <c r="J125" s="22">
        <v>19</v>
      </c>
      <c r="K125" s="1">
        <f t="shared" si="2"/>
        <v>15.333333333333334</v>
      </c>
      <c r="L125" s="1">
        <f t="shared" si="2"/>
        <v>10.333333333333334</v>
      </c>
      <c r="M125" s="1">
        <f t="shared" si="2"/>
        <v>19.666666666666668</v>
      </c>
      <c r="N125" s="22"/>
      <c r="O125" s="22"/>
      <c r="P125" s="22"/>
      <c r="Q125" s="22"/>
      <c r="R125" s="22"/>
      <c r="S125" s="22"/>
      <c r="T125" s="22"/>
    </row>
    <row r="126" spans="1:20">
      <c r="A126" s="25" t="s">
        <v>472</v>
      </c>
      <c r="B126" s="22">
        <v>15</v>
      </c>
      <c r="C126" s="22">
        <v>11</v>
      </c>
      <c r="D126" s="22">
        <v>19</v>
      </c>
      <c r="E126" s="22">
        <v>15</v>
      </c>
      <c r="F126" s="22">
        <v>8</v>
      </c>
      <c r="G126" s="22">
        <v>19</v>
      </c>
      <c r="H126" s="22">
        <v>15</v>
      </c>
      <c r="I126" s="22">
        <v>8</v>
      </c>
      <c r="J126" s="22">
        <v>19</v>
      </c>
      <c r="K126" s="1">
        <f t="shared" si="2"/>
        <v>15</v>
      </c>
      <c r="L126" s="1">
        <f t="shared" si="2"/>
        <v>9</v>
      </c>
      <c r="M126" s="1">
        <f t="shared" si="2"/>
        <v>19</v>
      </c>
      <c r="N126" s="22"/>
      <c r="O126" s="22"/>
      <c r="P126" s="22"/>
      <c r="Q126" s="22"/>
      <c r="R126" s="22"/>
      <c r="S126" s="22"/>
      <c r="T126" s="22"/>
    </row>
    <row r="127" spans="1:20">
      <c r="A127" s="25" t="s">
        <v>473</v>
      </c>
      <c r="B127" s="22">
        <v>17</v>
      </c>
      <c r="C127" s="22">
        <v>8</v>
      </c>
      <c r="D127" s="22">
        <v>24</v>
      </c>
      <c r="E127" s="22">
        <v>17</v>
      </c>
      <c r="F127" s="22">
        <v>10</v>
      </c>
      <c r="G127" s="22">
        <v>24</v>
      </c>
      <c r="H127" s="22">
        <v>17</v>
      </c>
      <c r="I127" s="22">
        <v>10</v>
      </c>
      <c r="J127" s="22">
        <v>24</v>
      </c>
      <c r="K127" s="1">
        <f t="shared" si="2"/>
        <v>17</v>
      </c>
      <c r="L127" s="1">
        <f t="shared" si="2"/>
        <v>9.3333333333333339</v>
      </c>
      <c r="M127" s="1">
        <f t="shared" si="2"/>
        <v>24</v>
      </c>
      <c r="N127" s="22"/>
      <c r="O127" s="22"/>
      <c r="P127" s="22"/>
      <c r="Q127" s="22"/>
      <c r="R127" s="22"/>
      <c r="S127" s="22"/>
      <c r="T127" s="22"/>
    </row>
    <row r="128" spans="1:20">
      <c r="A128" s="25" t="s">
        <v>474</v>
      </c>
      <c r="B128" s="22">
        <v>17</v>
      </c>
      <c r="C128" s="22">
        <v>13</v>
      </c>
      <c r="D128" s="22">
        <v>23</v>
      </c>
      <c r="E128" s="22">
        <v>16</v>
      </c>
      <c r="F128" s="22">
        <v>14</v>
      </c>
      <c r="G128" s="22">
        <v>19</v>
      </c>
      <c r="H128" s="22">
        <v>16</v>
      </c>
      <c r="I128" s="22">
        <v>14</v>
      </c>
      <c r="J128" s="22">
        <v>19</v>
      </c>
      <c r="K128" s="1">
        <f t="shared" si="2"/>
        <v>16.333333333333332</v>
      </c>
      <c r="L128" s="1">
        <f t="shared" si="2"/>
        <v>13.666666666666666</v>
      </c>
      <c r="M128" s="1">
        <f t="shared" si="2"/>
        <v>20.333333333333332</v>
      </c>
      <c r="N128" s="22"/>
      <c r="O128" s="22"/>
      <c r="P128" s="22"/>
      <c r="Q128" s="22"/>
      <c r="R128" s="22"/>
      <c r="S128" s="22"/>
      <c r="T128" s="22"/>
    </row>
    <row r="129" spans="1:20">
      <c r="A129" s="25" t="s">
        <v>475</v>
      </c>
      <c r="B129" s="22">
        <v>16</v>
      </c>
      <c r="C129" s="22">
        <v>11</v>
      </c>
      <c r="D129" s="22">
        <v>19</v>
      </c>
      <c r="E129" s="22">
        <v>17</v>
      </c>
      <c r="F129" s="22">
        <v>13</v>
      </c>
      <c r="G129" s="22">
        <v>21</v>
      </c>
      <c r="H129" s="22">
        <v>17</v>
      </c>
      <c r="I129" s="22">
        <v>13</v>
      </c>
      <c r="J129" s="22">
        <v>21</v>
      </c>
      <c r="K129" s="1">
        <f t="shared" si="2"/>
        <v>16.666666666666668</v>
      </c>
      <c r="L129" s="1">
        <f t="shared" si="2"/>
        <v>12.333333333333334</v>
      </c>
      <c r="M129" s="1">
        <f t="shared" si="2"/>
        <v>20.333333333333332</v>
      </c>
      <c r="N129" s="22"/>
      <c r="O129" s="22"/>
      <c r="P129" s="22"/>
      <c r="Q129" s="22"/>
      <c r="R129" s="22"/>
      <c r="S129" s="22"/>
      <c r="T129" s="22"/>
    </row>
    <row r="130" spans="1:20">
      <c r="A130" s="25" t="s">
        <v>476</v>
      </c>
      <c r="B130" s="22">
        <v>16</v>
      </c>
      <c r="C130" s="22">
        <v>10</v>
      </c>
      <c r="D130" s="22">
        <v>20</v>
      </c>
      <c r="E130" s="22">
        <v>15</v>
      </c>
      <c r="F130" s="22">
        <v>12</v>
      </c>
      <c r="G130" s="22">
        <v>20</v>
      </c>
      <c r="H130" s="22">
        <v>15</v>
      </c>
      <c r="I130" s="22">
        <v>12</v>
      </c>
      <c r="J130" s="22">
        <v>20</v>
      </c>
      <c r="K130" s="1">
        <f t="shared" si="2"/>
        <v>15.333333333333334</v>
      </c>
      <c r="L130" s="1">
        <f t="shared" si="2"/>
        <v>11.333333333333334</v>
      </c>
      <c r="M130" s="1">
        <f t="shared" si="2"/>
        <v>20</v>
      </c>
      <c r="N130" s="22"/>
      <c r="O130" s="22"/>
      <c r="P130" s="22"/>
      <c r="Q130" s="22"/>
      <c r="R130" s="22"/>
      <c r="S130" s="22"/>
      <c r="T130" s="22"/>
    </row>
    <row r="131" spans="1:20">
      <c r="A131" s="25" t="s">
        <v>477</v>
      </c>
      <c r="B131" s="22">
        <v>18</v>
      </c>
      <c r="C131" s="22">
        <v>9</v>
      </c>
      <c r="D131" s="22">
        <v>26</v>
      </c>
      <c r="E131" s="22">
        <v>17</v>
      </c>
      <c r="F131" s="22">
        <v>13</v>
      </c>
      <c r="G131" s="22">
        <v>20</v>
      </c>
      <c r="H131" s="22">
        <v>17</v>
      </c>
      <c r="I131" s="22">
        <v>13</v>
      </c>
      <c r="J131" s="22">
        <v>20</v>
      </c>
      <c r="K131" s="1">
        <f t="shared" ref="K131:M194" si="3">AVERAGE(B131,E131,H131)</f>
        <v>17.333333333333332</v>
      </c>
      <c r="L131" s="1">
        <f t="shared" si="3"/>
        <v>11.666666666666666</v>
      </c>
      <c r="M131" s="1">
        <f t="shared" si="3"/>
        <v>22</v>
      </c>
      <c r="N131" s="22"/>
      <c r="O131" s="22"/>
      <c r="P131" s="22"/>
      <c r="Q131" s="22"/>
      <c r="R131" s="22"/>
      <c r="S131" s="22"/>
      <c r="T131" s="22"/>
    </row>
    <row r="132" spans="1:20">
      <c r="A132" s="25" t="s">
        <v>478</v>
      </c>
      <c r="B132" s="22">
        <v>18</v>
      </c>
      <c r="C132" s="22">
        <v>13</v>
      </c>
      <c r="D132" s="22">
        <v>24</v>
      </c>
      <c r="E132" s="22">
        <v>17</v>
      </c>
      <c r="F132" s="22">
        <v>12</v>
      </c>
      <c r="G132" s="22">
        <v>22</v>
      </c>
      <c r="H132" s="22">
        <v>17</v>
      </c>
      <c r="I132" s="22">
        <v>12</v>
      </c>
      <c r="J132" s="22">
        <v>22</v>
      </c>
      <c r="K132" s="1">
        <f t="shared" si="3"/>
        <v>17.333333333333332</v>
      </c>
      <c r="L132" s="1">
        <f t="shared" si="3"/>
        <v>12.333333333333334</v>
      </c>
      <c r="M132" s="1">
        <f t="shared" si="3"/>
        <v>22.666666666666668</v>
      </c>
      <c r="N132" s="22"/>
      <c r="O132" s="22"/>
      <c r="P132" s="22"/>
      <c r="Q132" s="22"/>
      <c r="R132" s="22"/>
      <c r="S132" s="22"/>
      <c r="T132" s="22"/>
    </row>
    <row r="133" spans="1:20">
      <c r="A133" s="25" t="s">
        <v>479</v>
      </c>
      <c r="B133" s="22">
        <v>19</v>
      </c>
      <c r="C133" s="22">
        <v>16</v>
      </c>
      <c r="D133" s="22">
        <v>24</v>
      </c>
      <c r="E133" s="22">
        <v>19</v>
      </c>
      <c r="F133" s="22">
        <v>14</v>
      </c>
      <c r="G133" s="22">
        <v>23</v>
      </c>
      <c r="H133" s="22">
        <v>19</v>
      </c>
      <c r="I133" s="22">
        <v>14</v>
      </c>
      <c r="J133" s="22">
        <v>23</v>
      </c>
      <c r="K133" s="1">
        <f t="shared" si="3"/>
        <v>19</v>
      </c>
      <c r="L133" s="1">
        <f t="shared" si="3"/>
        <v>14.666666666666666</v>
      </c>
      <c r="M133" s="1">
        <f t="shared" si="3"/>
        <v>23.333333333333332</v>
      </c>
      <c r="N133" s="22"/>
      <c r="O133" s="22"/>
      <c r="P133" s="22"/>
      <c r="Q133" s="22"/>
      <c r="R133" s="22"/>
      <c r="S133" s="22"/>
      <c r="T133" s="22"/>
    </row>
    <row r="134" spans="1:20">
      <c r="A134" s="25" t="s">
        <v>480</v>
      </c>
      <c r="B134" s="22">
        <v>22</v>
      </c>
      <c r="C134" s="22">
        <v>16</v>
      </c>
      <c r="D134" s="22">
        <v>28</v>
      </c>
      <c r="E134" s="22">
        <v>19</v>
      </c>
      <c r="F134" s="22">
        <v>12</v>
      </c>
      <c r="G134" s="22">
        <v>24</v>
      </c>
      <c r="H134" s="22">
        <v>19</v>
      </c>
      <c r="I134" s="22">
        <v>12</v>
      </c>
      <c r="J134" s="22">
        <v>24</v>
      </c>
      <c r="K134" s="1">
        <f t="shared" si="3"/>
        <v>20</v>
      </c>
      <c r="L134" s="1">
        <f t="shared" si="3"/>
        <v>13.333333333333334</v>
      </c>
      <c r="M134" s="1">
        <f t="shared" si="3"/>
        <v>25.333333333333332</v>
      </c>
      <c r="N134" s="22"/>
      <c r="O134" s="22"/>
      <c r="P134" s="22"/>
      <c r="Q134" s="22"/>
      <c r="R134" s="22"/>
      <c r="S134" s="22"/>
      <c r="T134" s="22"/>
    </row>
    <row r="135" spans="1:20">
      <c r="A135" s="25" t="s">
        <v>481</v>
      </c>
      <c r="B135" s="22">
        <v>22</v>
      </c>
      <c r="C135" s="22">
        <v>14</v>
      </c>
      <c r="D135" s="22">
        <v>29</v>
      </c>
      <c r="E135" s="22">
        <v>20</v>
      </c>
      <c r="F135" s="22">
        <v>12</v>
      </c>
      <c r="G135" s="22">
        <v>26</v>
      </c>
      <c r="H135" s="22">
        <v>20</v>
      </c>
      <c r="I135" s="22">
        <v>12</v>
      </c>
      <c r="J135" s="22">
        <v>26</v>
      </c>
      <c r="K135" s="1">
        <f t="shared" si="3"/>
        <v>20.666666666666668</v>
      </c>
      <c r="L135" s="1">
        <f t="shared" si="3"/>
        <v>12.666666666666666</v>
      </c>
      <c r="M135" s="1">
        <f t="shared" si="3"/>
        <v>27</v>
      </c>
      <c r="N135" s="22"/>
      <c r="O135" s="22"/>
      <c r="P135" s="22"/>
      <c r="Q135" s="22"/>
      <c r="R135" s="22"/>
      <c r="S135" s="22"/>
      <c r="T135" s="22"/>
    </row>
    <row r="136" spans="1:20">
      <c r="A136" s="25" t="s">
        <v>482</v>
      </c>
      <c r="B136" s="22">
        <v>24</v>
      </c>
      <c r="C136" s="22">
        <v>19</v>
      </c>
      <c r="D136" s="22">
        <v>29</v>
      </c>
      <c r="E136" s="22">
        <v>21</v>
      </c>
      <c r="F136" s="22">
        <v>16</v>
      </c>
      <c r="G136" s="22">
        <v>25</v>
      </c>
      <c r="H136" s="22">
        <v>21</v>
      </c>
      <c r="I136" s="22">
        <v>16</v>
      </c>
      <c r="J136" s="22">
        <v>25</v>
      </c>
      <c r="K136" s="1">
        <f t="shared" si="3"/>
        <v>22</v>
      </c>
      <c r="L136" s="1">
        <f t="shared" si="3"/>
        <v>17</v>
      </c>
      <c r="M136" s="1">
        <f t="shared" si="3"/>
        <v>26.333333333333332</v>
      </c>
      <c r="N136" s="22"/>
      <c r="O136" s="22"/>
      <c r="P136" s="22"/>
      <c r="Q136" s="22"/>
      <c r="R136" s="22"/>
      <c r="S136" s="22"/>
      <c r="T136" s="22"/>
    </row>
    <row r="137" spans="1:20">
      <c r="A137" s="25" t="s">
        <v>483</v>
      </c>
      <c r="B137" s="22">
        <v>24</v>
      </c>
      <c r="C137" s="22">
        <v>19</v>
      </c>
      <c r="D137" s="22">
        <v>32</v>
      </c>
      <c r="E137" s="22">
        <v>20</v>
      </c>
      <c r="F137" s="22">
        <v>15</v>
      </c>
      <c r="G137" s="22">
        <v>25</v>
      </c>
      <c r="H137" s="22">
        <v>20</v>
      </c>
      <c r="I137" s="22">
        <v>15</v>
      </c>
      <c r="J137" s="22">
        <v>25</v>
      </c>
      <c r="K137" s="1">
        <f t="shared" si="3"/>
        <v>21.333333333333332</v>
      </c>
      <c r="L137" s="1">
        <f t="shared" si="3"/>
        <v>16.333333333333332</v>
      </c>
      <c r="M137" s="1">
        <f t="shared" si="3"/>
        <v>27.333333333333332</v>
      </c>
      <c r="N137" s="22"/>
      <c r="O137" s="22"/>
      <c r="P137" s="22"/>
      <c r="Q137" s="22"/>
      <c r="R137" s="22"/>
      <c r="S137" s="22"/>
      <c r="T137" s="22"/>
    </row>
    <row r="138" spans="1:20">
      <c r="A138" s="25" t="s">
        <v>484</v>
      </c>
      <c r="B138" s="22">
        <v>20</v>
      </c>
      <c r="C138" s="22">
        <v>15</v>
      </c>
      <c r="D138" s="22">
        <v>25</v>
      </c>
      <c r="E138" s="22">
        <v>21</v>
      </c>
      <c r="F138" s="22">
        <v>15</v>
      </c>
      <c r="G138" s="22">
        <v>24</v>
      </c>
      <c r="H138" s="22">
        <v>21</v>
      </c>
      <c r="I138" s="22">
        <v>15</v>
      </c>
      <c r="J138" s="22">
        <v>24</v>
      </c>
      <c r="K138" s="1">
        <f t="shared" si="3"/>
        <v>20.666666666666668</v>
      </c>
      <c r="L138" s="1">
        <f t="shared" si="3"/>
        <v>15</v>
      </c>
      <c r="M138" s="1">
        <f t="shared" si="3"/>
        <v>24.333333333333332</v>
      </c>
      <c r="N138" s="22"/>
      <c r="O138" s="22"/>
      <c r="P138" s="22"/>
      <c r="Q138" s="22"/>
      <c r="R138" s="22"/>
      <c r="S138" s="22"/>
      <c r="T138" s="22"/>
    </row>
    <row r="139" spans="1:20">
      <c r="A139" s="25" t="s">
        <v>485</v>
      </c>
      <c r="B139" s="22">
        <v>20</v>
      </c>
      <c r="C139" s="22">
        <v>16</v>
      </c>
      <c r="D139" s="22">
        <v>25</v>
      </c>
      <c r="E139" s="22">
        <v>22</v>
      </c>
      <c r="F139" s="22">
        <v>16</v>
      </c>
      <c r="G139" s="22">
        <v>26</v>
      </c>
      <c r="H139" s="22">
        <v>22</v>
      </c>
      <c r="I139" s="22">
        <v>16</v>
      </c>
      <c r="J139" s="22">
        <v>26</v>
      </c>
      <c r="K139" s="1">
        <f t="shared" si="3"/>
        <v>21.333333333333332</v>
      </c>
      <c r="L139" s="1">
        <f t="shared" si="3"/>
        <v>16</v>
      </c>
      <c r="M139" s="1">
        <f t="shared" si="3"/>
        <v>25.666666666666668</v>
      </c>
      <c r="N139" s="22"/>
      <c r="O139" s="22"/>
      <c r="P139" s="22"/>
      <c r="Q139" s="22"/>
      <c r="R139" s="22"/>
      <c r="S139" s="22"/>
      <c r="T139" s="22"/>
    </row>
    <row r="140" spans="1:20">
      <c r="A140" s="25" t="s">
        <v>486</v>
      </c>
      <c r="B140" s="22">
        <v>20</v>
      </c>
      <c r="C140" s="22">
        <v>16</v>
      </c>
      <c r="D140" s="22">
        <v>24</v>
      </c>
      <c r="E140" s="22">
        <v>21</v>
      </c>
      <c r="F140" s="22">
        <v>17</v>
      </c>
      <c r="G140" s="22">
        <v>24</v>
      </c>
      <c r="H140" s="22">
        <v>21</v>
      </c>
      <c r="I140" s="22">
        <v>17</v>
      </c>
      <c r="J140" s="22">
        <v>24</v>
      </c>
      <c r="K140" s="1">
        <f t="shared" si="3"/>
        <v>20.666666666666668</v>
      </c>
      <c r="L140" s="1">
        <f t="shared" si="3"/>
        <v>16.666666666666668</v>
      </c>
      <c r="M140" s="1">
        <f t="shared" si="3"/>
        <v>24</v>
      </c>
      <c r="N140" s="22"/>
      <c r="O140" s="22"/>
      <c r="P140" s="22"/>
      <c r="Q140" s="22"/>
      <c r="R140" s="22"/>
      <c r="S140" s="22"/>
      <c r="T140" s="22"/>
    </row>
    <row r="141" spans="1:20">
      <c r="A141" s="25" t="s">
        <v>487</v>
      </c>
      <c r="B141" s="22">
        <v>19</v>
      </c>
      <c r="C141" s="22">
        <v>16</v>
      </c>
      <c r="D141" s="22">
        <v>22</v>
      </c>
      <c r="E141" s="22">
        <v>19</v>
      </c>
      <c r="F141" s="22">
        <v>11</v>
      </c>
      <c r="G141" s="22">
        <v>22</v>
      </c>
      <c r="H141" s="22">
        <v>19</v>
      </c>
      <c r="I141" s="22">
        <v>11</v>
      </c>
      <c r="J141" s="22">
        <v>22</v>
      </c>
      <c r="K141" s="1">
        <f t="shared" si="3"/>
        <v>19</v>
      </c>
      <c r="L141" s="1">
        <f t="shared" si="3"/>
        <v>12.666666666666666</v>
      </c>
      <c r="M141" s="1">
        <f t="shared" si="3"/>
        <v>22</v>
      </c>
      <c r="N141" s="22"/>
      <c r="O141" s="22"/>
      <c r="P141" s="22"/>
      <c r="Q141" s="22"/>
      <c r="R141" s="22"/>
      <c r="S141" s="22"/>
      <c r="T141" s="22"/>
    </row>
    <row r="142" spans="1:20">
      <c r="A142" s="25" t="s">
        <v>488</v>
      </c>
      <c r="B142" s="22">
        <v>18</v>
      </c>
      <c r="C142" s="22">
        <v>13</v>
      </c>
      <c r="D142" s="22">
        <v>23</v>
      </c>
      <c r="E142" s="22">
        <v>18</v>
      </c>
      <c r="F142" s="22">
        <v>8</v>
      </c>
      <c r="G142" s="22">
        <v>26</v>
      </c>
      <c r="H142" s="22">
        <v>18</v>
      </c>
      <c r="I142" s="22">
        <v>8</v>
      </c>
      <c r="J142" s="22">
        <v>26</v>
      </c>
      <c r="K142" s="1">
        <f t="shared" si="3"/>
        <v>18</v>
      </c>
      <c r="L142" s="1">
        <f t="shared" si="3"/>
        <v>9.6666666666666661</v>
      </c>
      <c r="M142" s="1">
        <f t="shared" si="3"/>
        <v>25</v>
      </c>
      <c r="N142" s="22"/>
      <c r="O142" s="22"/>
      <c r="P142" s="22"/>
      <c r="Q142" s="22"/>
      <c r="R142" s="22"/>
      <c r="S142" s="22"/>
      <c r="T142" s="22"/>
    </row>
    <row r="143" spans="1:20">
      <c r="A143" s="25" t="s">
        <v>489</v>
      </c>
      <c r="B143" s="22">
        <v>18</v>
      </c>
      <c r="C143" s="22">
        <v>16</v>
      </c>
      <c r="D143" s="22">
        <v>22</v>
      </c>
      <c r="E143" s="22">
        <v>21</v>
      </c>
      <c r="F143" s="22">
        <v>13</v>
      </c>
      <c r="G143" s="22">
        <v>27</v>
      </c>
      <c r="H143" s="22">
        <v>21</v>
      </c>
      <c r="I143" s="22">
        <v>13</v>
      </c>
      <c r="J143" s="22">
        <v>27</v>
      </c>
      <c r="K143" s="1">
        <f t="shared" si="3"/>
        <v>20</v>
      </c>
      <c r="L143" s="1">
        <f t="shared" si="3"/>
        <v>14</v>
      </c>
      <c r="M143" s="1">
        <f t="shared" si="3"/>
        <v>25.333333333333332</v>
      </c>
      <c r="N143" s="22"/>
      <c r="O143" s="22"/>
      <c r="P143" s="22"/>
      <c r="Q143" s="22"/>
      <c r="R143" s="22"/>
      <c r="S143" s="22"/>
      <c r="T143" s="22"/>
    </row>
    <row r="144" spans="1:20">
      <c r="A144" s="25" t="s">
        <v>490</v>
      </c>
      <c r="B144" s="22">
        <v>18</v>
      </c>
      <c r="C144" s="22">
        <v>13</v>
      </c>
      <c r="D144" s="22">
        <v>21</v>
      </c>
      <c r="E144" s="22">
        <v>23</v>
      </c>
      <c r="F144" s="22">
        <v>16</v>
      </c>
      <c r="G144" s="22">
        <v>28</v>
      </c>
      <c r="H144" s="22">
        <v>23</v>
      </c>
      <c r="I144" s="22">
        <v>16</v>
      </c>
      <c r="J144" s="22">
        <v>28</v>
      </c>
      <c r="K144" s="1">
        <f t="shared" si="3"/>
        <v>21.333333333333332</v>
      </c>
      <c r="L144" s="1">
        <f t="shared" si="3"/>
        <v>15</v>
      </c>
      <c r="M144" s="1">
        <f t="shared" si="3"/>
        <v>25.666666666666668</v>
      </c>
      <c r="N144" s="22"/>
      <c r="O144" s="22"/>
      <c r="P144" s="22"/>
      <c r="Q144" s="22"/>
      <c r="R144" s="22"/>
      <c r="S144" s="22"/>
      <c r="T144" s="22"/>
    </row>
    <row r="145" spans="1:20">
      <c r="A145" s="25" t="s">
        <v>491</v>
      </c>
      <c r="B145" s="22">
        <v>22</v>
      </c>
      <c r="C145" s="22">
        <v>14</v>
      </c>
      <c r="D145" s="22">
        <v>27</v>
      </c>
      <c r="E145" s="22">
        <v>22</v>
      </c>
      <c r="F145" s="22">
        <v>18</v>
      </c>
      <c r="G145" s="22">
        <v>26</v>
      </c>
      <c r="H145" s="22">
        <v>22</v>
      </c>
      <c r="I145" s="22">
        <v>18</v>
      </c>
      <c r="J145" s="22">
        <v>26</v>
      </c>
      <c r="K145" s="1">
        <f t="shared" si="3"/>
        <v>22</v>
      </c>
      <c r="L145" s="1">
        <f t="shared" si="3"/>
        <v>16.666666666666668</v>
      </c>
      <c r="M145" s="1">
        <f t="shared" si="3"/>
        <v>26.333333333333332</v>
      </c>
      <c r="N145" s="22"/>
      <c r="O145" s="22"/>
      <c r="P145" s="22"/>
      <c r="Q145" s="22"/>
      <c r="R145" s="22"/>
      <c r="S145" s="22"/>
      <c r="T145" s="22"/>
    </row>
    <row r="146" spans="1:20">
      <c r="A146" s="25" t="s">
        <v>492</v>
      </c>
      <c r="B146" s="22">
        <v>21</v>
      </c>
      <c r="C146" s="22">
        <v>16</v>
      </c>
      <c r="D146" s="22">
        <v>26</v>
      </c>
      <c r="E146" s="22">
        <v>25</v>
      </c>
      <c r="F146" s="22">
        <v>18</v>
      </c>
      <c r="G146" s="22">
        <v>33</v>
      </c>
      <c r="H146" s="22">
        <v>25</v>
      </c>
      <c r="I146" s="22">
        <v>18</v>
      </c>
      <c r="J146" s="22">
        <v>33</v>
      </c>
      <c r="K146" s="1">
        <f t="shared" si="3"/>
        <v>23.666666666666668</v>
      </c>
      <c r="L146" s="1">
        <f t="shared" si="3"/>
        <v>17.333333333333332</v>
      </c>
      <c r="M146" s="1">
        <f t="shared" si="3"/>
        <v>30.666666666666668</v>
      </c>
      <c r="N146" s="22"/>
      <c r="O146" s="22"/>
      <c r="P146" s="22"/>
      <c r="Q146" s="22"/>
      <c r="R146" s="22"/>
      <c r="S146" s="22"/>
      <c r="T146" s="22"/>
    </row>
    <row r="147" spans="1:20">
      <c r="A147" s="25" t="s">
        <v>493</v>
      </c>
      <c r="B147" s="22">
        <v>19</v>
      </c>
      <c r="C147" s="22">
        <v>16</v>
      </c>
      <c r="D147" s="22">
        <v>21</v>
      </c>
      <c r="E147" s="22">
        <v>26</v>
      </c>
      <c r="F147" s="22">
        <v>18</v>
      </c>
      <c r="G147" s="22">
        <v>33</v>
      </c>
      <c r="H147" s="22">
        <v>26</v>
      </c>
      <c r="I147" s="22">
        <v>18</v>
      </c>
      <c r="J147" s="22">
        <v>33</v>
      </c>
      <c r="K147" s="1">
        <f t="shared" si="3"/>
        <v>23.666666666666668</v>
      </c>
      <c r="L147" s="1">
        <f t="shared" si="3"/>
        <v>17.333333333333332</v>
      </c>
      <c r="M147" s="1">
        <f t="shared" si="3"/>
        <v>29</v>
      </c>
      <c r="N147" s="22"/>
      <c r="O147" s="22"/>
      <c r="P147" s="22"/>
      <c r="Q147" s="22"/>
      <c r="R147" s="22"/>
      <c r="S147" s="22"/>
      <c r="T147" s="22"/>
    </row>
    <row r="148" spans="1:20">
      <c r="A148" s="25" t="s">
        <v>494</v>
      </c>
      <c r="B148" s="22">
        <v>18</v>
      </c>
      <c r="C148" s="22">
        <v>14</v>
      </c>
      <c r="D148" s="22">
        <v>20</v>
      </c>
      <c r="E148" s="22">
        <v>24</v>
      </c>
      <c r="F148" s="22">
        <v>18</v>
      </c>
      <c r="G148" s="22">
        <v>28</v>
      </c>
      <c r="H148" s="22">
        <v>24</v>
      </c>
      <c r="I148" s="22">
        <v>18</v>
      </c>
      <c r="J148" s="22">
        <v>28</v>
      </c>
      <c r="K148" s="1">
        <f t="shared" si="3"/>
        <v>22</v>
      </c>
      <c r="L148" s="1">
        <f t="shared" si="3"/>
        <v>16.666666666666668</v>
      </c>
      <c r="M148" s="1">
        <f t="shared" si="3"/>
        <v>25.333333333333332</v>
      </c>
      <c r="N148" s="22"/>
      <c r="O148" s="22"/>
      <c r="P148" s="22"/>
      <c r="Q148" s="22"/>
      <c r="R148" s="22"/>
      <c r="S148" s="22"/>
      <c r="T148" s="22"/>
    </row>
    <row r="149" spans="1:20">
      <c r="A149" s="25" t="s">
        <v>495</v>
      </c>
      <c r="B149" s="22">
        <v>18</v>
      </c>
      <c r="C149" s="22">
        <v>14</v>
      </c>
      <c r="D149" s="22">
        <v>20</v>
      </c>
      <c r="E149" s="22">
        <v>22</v>
      </c>
      <c r="F149" s="22">
        <v>19</v>
      </c>
      <c r="G149" s="22">
        <v>25</v>
      </c>
      <c r="H149" s="22">
        <v>22</v>
      </c>
      <c r="I149" s="22">
        <v>19</v>
      </c>
      <c r="J149" s="22">
        <v>25</v>
      </c>
      <c r="K149" s="1">
        <f t="shared" si="3"/>
        <v>20.666666666666668</v>
      </c>
      <c r="L149" s="1">
        <f t="shared" si="3"/>
        <v>17.333333333333332</v>
      </c>
      <c r="M149" s="1">
        <f t="shared" si="3"/>
        <v>23.333333333333332</v>
      </c>
      <c r="N149" s="22"/>
      <c r="O149" s="22"/>
      <c r="P149" s="22"/>
      <c r="Q149" s="22"/>
      <c r="R149" s="22"/>
      <c r="S149" s="22"/>
      <c r="T149" s="22"/>
    </row>
    <row r="150" spans="1:20">
      <c r="A150" s="25" t="s">
        <v>496</v>
      </c>
      <c r="B150" s="22">
        <v>18</v>
      </c>
      <c r="C150" s="22">
        <v>14</v>
      </c>
      <c r="D150" s="22">
        <v>21</v>
      </c>
      <c r="E150" s="22">
        <v>25</v>
      </c>
      <c r="F150" s="22">
        <v>19</v>
      </c>
      <c r="G150" s="22">
        <v>32</v>
      </c>
      <c r="H150" s="22">
        <v>25</v>
      </c>
      <c r="I150" s="22">
        <v>19</v>
      </c>
      <c r="J150" s="22">
        <v>32</v>
      </c>
      <c r="K150" s="1">
        <f t="shared" si="3"/>
        <v>22.666666666666668</v>
      </c>
      <c r="L150" s="1">
        <f t="shared" si="3"/>
        <v>17.333333333333332</v>
      </c>
      <c r="M150" s="1">
        <f t="shared" si="3"/>
        <v>28.333333333333332</v>
      </c>
      <c r="N150" s="22"/>
      <c r="O150" s="22"/>
      <c r="P150" s="22"/>
      <c r="Q150" s="22"/>
      <c r="R150" s="22"/>
      <c r="S150" s="22"/>
      <c r="T150" s="22"/>
    </row>
    <row r="151" spans="1:20">
      <c r="A151" s="25" t="s">
        <v>497</v>
      </c>
      <c r="B151" s="22">
        <v>18</v>
      </c>
      <c r="C151" s="22">
        <v>14</v>
      </c>
      <c r="D151" s="22">
        <v>22</v>
      </c>
      <c r="E151" s="22">
        <v>22</v>
      </c>
      <c r="F151" s="22">
        <v>18</v>
      </c>
      <c r="G151" s="22">
        <v>25</v>
      </c>
      <c r="H151" s="22">
        <v>22</v>
      </c>
      <c r="I151" s="22">
        <v>18</v>
      </c>
      <c r="J151" s="22">
        <v>25</v>
      </c>
      <c r="K151" s="1">
        <f t="shared" si="3"/>
        <v>20.666666666666668</v>
      </c>
      <c r="L151" s="1">
        <f t="shared" si="3"/>
        <v>16.666666666666668</v>
      </c>
      <c r="M151" s="1">
        <f t="shared" si="3"/>
        <v>24</v>
      </c>
      <c r="N151" s="22"/>
      <c r="O151" s="22"/>
      <c r="P151" s="22"/>
      <c r="Q151" s="22"/>
      <c r="R151" s="22"/>
      <c r="S151" s="22"/>
      <c r="T151" s="22"/>
    </row>
    <row r="152" spans="1:20">
      <c r="A152" s="25" t="s">
        <v>498</v>
      </c>
      <c r="B152" s="22">
        <v>15</v>
      </c>
      <c r="C152" s="22">
        <v>12</v>
      </c>
      <c r="D152" s="22">
        <v>18</v>
      </c>
      <c r="E152" s="22">
        <v>23</v>
      </c>
      <c r="F152" s="22">
        <v>16</v>
      </c>
      <c r="G152" s="22">
        <v>26</v>
      </c>
      <c r="H152" s="22">
        <v>23</v>
      </c>
      <c r="I152" s="22">
        <v>16</v>
      </c>
      <c r="J152" s="22">
        <v>26</v>
      </c>
      <c r="K152" s="1">
        <f t="shared" si="3"/>
        <v>20.333333333333332</v>
      </c>
      <c r="L152" s="1">
        <f t="shared" si="3"/>
        <v>14.666666666666666</v>
      </c>
      <c r="M152" s="1">
        <f t="shared" si="3"/>
        <v>23.333333333333332</v>
      </c>
      <c r="N152" s="22"/>
      <c r="O152" s="22"/>
      <c r="P152" s="22"/>
      <c r="Q152" s="22"/>
      <c r="R152" s="22"/>
      <c r="S152" s="22"/>
      <c r="T152" s="22"/>
    </row>
    <row r="153" spans="1:20">
      <c r="A153" s="25" t="s">
        <v>499</v>
      </c>
      <c r="B153" s="22">
        <v>16</v>
      </c>
      <c r="C153" s="22">
        <v>13</v>
      </c>
      <c r="D153" s="22">
        <v>19</v>
      </c>
      <c r="E153" s="22">
        <v>23</v>
      </c>
      <c r="F153" s="22">
        <v>17</v>
      </c>
      <c r="G153" s="22">
        <v>28</v>
      </c>
      <c r="H153" s="22">
        <v>23</v>
      </c>
      <c r="I153" s="22">
        <v>17</v>
      </c>
      <c r="J153" s="22">
        <v>28</v>
      </c>
      <c r="K153" s="1">
        <f t="shared" si="3"/>
        <v>20.666666666666668</v>
      </c>
      <c r="L153" s="1">
        <f t="shared" si="3"/>
        <v>15.666666666666666</v>
      </c>
      <c r="M153" s="1">
        <f t="shared" si="3"/>
        <v>25</v>
      </c>
      <c r="N153" s="22"/>
      <c r="O153" s="22"/>
      <c r="P153" s="22"/>
      <c r="Q153" s="22"/>
      <c r="R153" s="22"/>
      <c r="S153" s="22"/>
      <c r="T153" s="22"/>
    </row>
    <row r="154" spans="1:20">
      <c r="A154" s="25" t="s">
        <v>500</v>
      </c>
      <c r="B154" s="22">
        <v>18</v>
      </c>
      <c r="C154" s="22">
        <v>12</v>
      </c>
      <c r="D154" s="22">
        <v>20</v>
      </c>
      <c r="E154" s="22">
        <v>22</v>
      </c>
      <c r="F154" s="22">
        <v>17</v>
      </c>
      <c r="G154" s="22">
        <v>26</v>
      </c>
      <c r="H154" s="22">
        <v>22</v>
      </c>
      <c r="I154" s="22">
        <v>17</v>
      </c>
      <c r="J154" s="22">
        <v>26</v>
      </c>
      <c r="K154" s="1">
        <f t="shared" si="3"/>
        <v>20.666666666666668</v>
      </c>
      <c r="L154" s="1">
        <f t="shared" si="3"/>
        <v>15.333333333333334</v>
      </c>
      <c r="M154" s="1">
        <f t="shared" si="3"/>
        <v>24</v>
      </c>
      <c r="N154" s="22"/>
      <c r="O154" s="22"/>
      <c r="P154" s="22"/>
      <c r="Q154" s="22"/>
      <c r="R154" s="22"/>
      <c r="S154" s="22"/>
      <c r="T154" s="22"/>
    </row>
    <row r="155" spans="1:20">
      <c r="A155" s="25" t="s">
        <v>501</v>
      </c>
      <c r="B155" s="22">
        <v>19</v>
      </c>
      <c r="C155" s="22">
        <v>15</v>
      </c>
      <c r="D155" s="22">
        <v>23</v>
      </c>
      <c r="E155" s="22">
        <v>24</v>
      </c>
      <c r="F155" s="22">
        <v>16</v>
      </c>
      <c r="G155" s="22">
        <v>30</v>
      </c>
      <c r="H155" s="22">
        <v>24</v>
      </c>
      <c r="I155" s="22">
        <v>16</v>
      </c>
      <c r="J155" s="22">
        <v>30</v>
      </c>
      <c r="K155" s="1">
        <f t="shared" si="3"/>
        <v>22.333333333333332</v>
      </c>
      <c r="L155" s="1">
        <f t="shared" si="3"/>
        <v>15.666666666666666</v>
      </c>
      <c r="M155" s="1">
        <f t="shared" si="3"/>
        <v>27.666666666666668</v>
      </c>
      <c r="N155" s="22"/>
      <c r="O155" s="22"/>
      <c r="P155" s="22"/>
      <c r="Q155" s="22"/>
      <c r="R155" s="22"/>
      <c r="S155" s="22"/>
      <c r="T155" s="22"/>
    </row>
    <row r="156" spans="1:20">
      <c r="A156" s="25" t="s">
        <v>502</v>
      </c>
      <c r="B156" s="22">
        <v>21</v>
      </c>
      <c r="C156" s="22">
        <v>15</v>
      </c>
      <c r="D156" s="22">
        <v>25</v>
      </c>
      <c r="E156" s="22">
        <v>26</v>
      </c>
      <c r="F156" s="22">
        <v>17</v>
      </c>
      <c r="G156" s="22">
        <v>31</v>
      </c>
      <c r="H156" s="22">
        <v>26</v>
      </c>
      <c r="I156" s="22">
        <v>17</v>
      </c>
      <c r="J156" s="22">
        <v>31</v>
      </c>
      <c r="K156" s="1">
        <f t="shared" si="3"/>
        <v>24.333333333333332</v>
      </c>
      <c r="L156" s="1">
        <f t="shared" si="3"/>
        <v>16.333333333333332</v>
      </c>
      <c r="M156" s="1">
        <f t="shared" si="3"/>
        <v>29</v>
      </c>
      <c r="N156" s="22"/>
      <c r="O156" s="22"/>
      <c r="P156" s="22"/>
      <c r="Q156" s="22"/>
      <c r="R156" s="22"/>
      <c r="S156" s="22"/>
      <c r="T156" s="22"/>
    </row>
    <row r="157" spans="1:20">
      <c r="A157" s="25" t="s">
        <v>503</v>
      </c>
      <c r="B157" s="22">
        <v>22</v>
      </c>
      <c r="C157" s="22">
        <v>16</v>
      </c>
      <c r="D157" s="22">
        <v>29</v>
      </c>
      <c r="E157" s="22">
        <v>26</v>
      </c>
      <c r="F157" s="22">
        <v>20</v>
      </c>
      <c r="G157" s="22">
        <v>32</v>
      </c>
      <c r="H157" s="22">
        <v>26</v>
      </c>
      <c r="I157" s="22">
        <v>20</v>
      </c>
      <c r="J157" s="22">
        <v>32</v>
      </c>
      <c r="K157" s="1">
        <f t="shared" si="3"/>
        <v>24.666666666666668</v>
      </c>
      <c r="L157" s="1">
        <f t="shared" si="3"/>
        <v>18.666666666666668</v>
      </c>
      <c r="M157" s="1">
        <f t="shared" si="3"/>
        <v>31</v>
      </c>
      <c r="N157" s="22"/>
      <c r="O157" s="22"/>
      <c r="P157" s="22"/>
      <c r="Q157" s="22"/>
      <c r="R157" s="22"/>
      <c r="S157" s="22"/>
      <c r="T157" s="22"/>
    </row>
    <row r="158" spans="1:20">
      <c r="A158" s="25" t="s">
        <v>504</v>
      </c>
      <c r="B158" s="22">
        <v>19</v>
      </c>
      <c r="C158" s="22">
        <v>15</v>
      </c>
      <c r="D158" s="22">
        <v>22</v>
      </c>
      <c r="E158" s="22">
        <v>27</v>
      </c>
      <c r="F158" s="22">
        <v>20</v>
      </c>
      <c r="G158" s="22">
        <v>32</v>
      </c>
      <c r="H158" s="22">
        <v>27</v>
      </c>
      <c r="I158" s="22">
        <v>20</v>
      </c>
      <c r="J158" s="22">
        <v>32</v>
      </c>
      <c r="K158" s="1">
        <f t="shared" si="3"/>
        <v>24.333333333333332</v>
      </c>
      <c r="L158" s="1">
        <f t="shared" si="3"/>
        <v>18.333333333333332</v>
      </c>
      <c r="M158" s="1">
        <f t="shared" si="3"/>
        <v>28.666666666666668</v>
      </c>
      <c r="N158" s="22"/>
      <c r="O158" s="22"/>
      <c r="P158" s="22"/>
      <c r="Q158" s="22"/>
      <c r="R158" s="22"/>
      <c r="S158" s="22"/>
      <c r="T158" s="22"/>
    </row>
    <row r="159" spans="1:20">
      <c r="A159" s="25" t="s">
        <v>505</v>
      </c>
      <c r="B159" s="22">
        <v>19</v>
      </c>
      <c r="C159" s="22">
        <v>16</v>
      </c>
      <c r="D159" s="22">
        <v>24</v>
      </c>
      <c r="E159" s="22">
        <v>27</v>
      </c>
      <c r="F159" s="22">
        <v>22</v>
      </c>
      <c r="G159" s="22">
        <v>30</v>
      </c>
      <c r="H159" s="22">
        <v>27</v>
      </c>
      <c r="I159" s="22">
        <v>22</v>
      </c>
      <c r="J159" s="22">
        <v>30</v>
      </c>
      <c r="K159" s="1">
        <f t="shared" si="3"/>
        <v>24.333333333333332</v>
      </c>
      <c r="L159" s="1">
        <f t="shared" si="3"/>
        <v>20</v>
      </c>
      <c r="M159" s="1">
        <f t="shared" si="3"/>
        <v>28</v>
      </c>
      <c r="N159" s="22"/>
      <c r="O159" s="22"/>
      <c r="P159" s="22"/>
      <c r="Q159" s="22"/>
      <c r="R159" s="22"/>
      <c r="S159" s="22"/>
      <c r="T159" s="22"/>
    </row>
    <row r="160" spans="1:20">
      <c r="A160" s="25" t="s">
        <v>506</v>
      </c>
      <c r="B160" s="22">
        <v>22</v>
      </c>
      <c r="C160" s="22">
        <v>15</v>
      </c>
      <c r="D160" s="22">
        <v>25</v>
      </c>
      <c r="E160" s="22">
        <v>26</v>
      </c>
      <c r="F160" s="22">
        <v>19</v>
      </c>
      <c r="G160" s="22">
        <v>30</v>
      </c>
      <c r="H160" s="22">
        <v>26</v>
      </c>
      <c r="I160" s="22">
        <v>19</v>
      </c>
      <c r="J160" s="22">
        <v>30</v>
      </c>
      <c r="K160" s="1">
        <f t="shared" si="3"/>
        <v>24.666666666666668</v>
      </c>
      <c r="L160" s="1">
        <f t="shared" si="3"/>
        <v>17.666666666666668</v>
      </c>
      <c r="M160" s="1">
        <f t="shared" si="3"/>
        <v>28.333333333333332</v>
      </c>
      <c r="N160" s="22"/>
      <c r="O160" s="22"/>
      <c r="P160" s="22"/>
      <c r="Q160" s="22"/>
      <c r="R160" s="22"/>
      <c r="S160" s="22"/>
      <c r="T160" s="22"/>
    </row>
    <row r="161" spans="1:20">
      <c r="A161" s="25" t="s">
        <v>507</v>
      </c>
      <c r="B161" s="22">
        <v>21</v>
      </c>
      <c r="C161" s="22">
        <v>18</v>
      </c>
      <c r="D161" s="22">
        <v>27</v>
      </c>
      <c r="E161" s="22">
        <v>23</v>
      </c>
      <c r="F161" s="22">
        <v>20</v>
      </c>
      <c r="G161" s="22">
        <v>28</v>
      </c>
      <c r="H161" s="22">
        <v>23</v>
      </c>
      <c r="I161" s="22">
        <v>20</v>
      </c>
      <c r="J161" s="22">
        <v>28</v>
      </c>
      <c r="K161" s="1">
        <f t="shared" si="3"/>
        <v>22.333333333333332</v>
      </c>
      <c r="L161" s="1">
        <f t="shared" si="3"/>
        <v>19.333333333333332</v>
      </c>
      <c r="M161" s="1">
        <f t="shared" si="3"/>
        <v>27.666666666666668</v>
      </c>
      <c r="N161" s="22"/>
      <c r="O161" s="22"/>
      <c r="P161" s="22"/>
      <c r="Q161" s="22"/>
      <c r="R161" s="22"/>
      <c r="S161" s="22"/>
      <c r="T161" s="22"/>
    </row>
    <row r="162" spans="1:20">
      <c r="A162" s="25" t="s">
        <v>508</v>
      </c>
      <c r="B162" s="22">
        <v>21</v>
      </c>
      <c r="C162" s="22">
        <v>17</v>
      </c>
      <c r="D162" s="22">
        <v>24</v>
      </c>
      <c r="E162" s="22">
        <v>21</v>
      </c>
      <c r="F162" s="22">
        <v>17</v>
      </c>
      <c r="G162" s="22">
        <v>26</v>
      </c>
      <c r="H162" s="22">
        <v>21</v>
      </c>
      <c r="I162" s="22">
        <v>17</v>
      </c>
      <c r="J162" s="22">
        <v>26</v>
      </c>
      <c r="K162" s="1">
        <f t="shared" si="3"/>
        <v>21</v>
      </c>
      <c r="L162" s="1">
        <f t="shared" si="3"/>
        <v>17</v>
      </c>
      <c r="M162" s="1">
        <f t="shared" si="3"/>
        <v>25.333333333333332</v>
      </c>
      <c r="N162" s="22"/>
      <c r="O162" s="22"/>
      <c r="P162" s="22"/>
      <c r="Q162" s="22"/>
      <c r="R162" s="22"/>
      <c r="S162" s="22"/>
      <c r="T162" s="22"/>
    </row>
    <row r="163" spans="1:20">
      <c r="A163" s="25" t="s">
        <v>509</v>
      </c>
      <c r="B163" s="22">
        <v>21</v>
      </c>
      <c r="C163" s="22">
        <v>17</v>
      </c>
      <c r="D163" s="22">
        <v>25</v>
      </c>
      <c r="E163" s="22">
        <v>21</v>
      </c>
      <c r="F163" s="22">
        <v>16</v>
      </c>
      <c r="G163" s="22">
        <v>25</v>
      </c>
      <c r="H163" s="22">
        <v>21</v>
      </c>
      <c r="I163" s="22">
        <v>16</v>
      </c>
      <c r="J163" s="22">
        <v>25</v>
      </c>
      <c r="K163" s="1">
        <f t="shared" si="3"/>
        <v>21</v>
      </c>
      <c r="L163" s="1">
        <f t="shared" si="3"/>
        <v>16.333333333333332</v>
      </c>
      <c r="M163" s="1">
        <f t="shared" si="3"/>
        <v>25</v>
      </c>
      <c r="N163" s="22"/>
      <c r="O163" s="22"/>
      <c r="P163" s="22"/>
      <c r="Q163" s="22"/>
      <c r="R163" s="22"/>
      <c r="S163" s="22"/>
      <c r="T163" s="22"/>
    </row>
    <row r="164" spans="1:20">
      <c r="A164" s="25" t="s">
        <v>510</v>
      </c>
      <c r="B164" s="22">
        <v>20</v>
      </c>
      <c r="C164" s="22">
        <v>14</v>
      </c>
      <c r="D164" s="22">
        <v>24</v>
      </c>
      <c r="E164" s="22">
        <v>23</v>
      </c>
      <c r="F164" s="22">
        <v>20</v>
      </c>
      <c r="G164" s="22">
        <v>26</v>
      </c>
      <c r="H164" s="22">
        <v>23</v>
      </c>
      <c r="I164" s="22">
        <v>20</v>
      </c>
      <c r="J164" s="22">
        <v>26</v>
      </c>
      <c r="K164" s="1">
        <f t="shared" si="3"/>
        <v>22</v>
      </c>
      <c r="L164" s="1">
        <f t="shared" si="3"/>
        <v>18</v>
      </c>
      <c r="M164" s="1">
        <f t="shared" si="3"/>
        <v>25.333333333333332</v>
      </c>
      <c r="N164" s="22"/>
      <c r="O164" s="22"/>
      <c r="P164" s="22"/>
      <c r="Q164" s="22"/>
      <c r="R164" s="22"/>
      <c r="S164" s="22"/>
      <c r="T164" s="22"/>
    </row>
    <row r="165" spans="1:20">
      <c r="A165" s="25" t="s">
        <v>511</v>
      </c>
      <c r="B165" s="22">
        <v>20</v>
      </c>
      <c r="C165" s="22">
        <v>15</v>
      </c>
      <c r="D165" s="22">
        <v>23</v>
      </c>
      <c r="E165" s="22">
        <v>24</v>
      </c>
      <c r="F165" s="22">
        <v>20</v>
      </c>
      <c r="G165" s="22">
        <v>26</v>
      </c>
      <c r="H165" s="22">
        <v>24</v>
      </c>
      <c r="I165" s="22">
        <v>20</v>
      </c>
      <c r="J165" s="22">
        <v>26</v>
      </c>
      <c r="K165" s="1">
        <f t="shared" si="3"/>
        <v>22.666666666666668</v>
      </c>
      <c r="L165" s="1">
        <f t="shared" si="3"/>
        <v>18.333333333333332</v>
      </c>
      <c r="M165" s="1">
        <f t="shared" si="3"/>
        <v>25</v>
      </c>
      <c r="N165" s="22"/>
      <c r="O165" s="22"/>
      <c r="P165" s="22"/>
      <c r="Q165" s="22"/>
      <c r="R165" s="22"/>
      <c r="S165" s="22"/>
      <c r="T165" s="22"/>
    </row>
    <row r="166" spans="1:20">
      <c r="A166" s="25" t="s">
        <v>512</v>
      </c>
      <c r="B166" s="22">
        <v>21</v>
      </c>
      <c r="C166" s="22">
        <v>15</v>
      </c>
      <c r="D166" s="22">
        <v>27</v>
      </c>
      <c r="E166" s="22">
        <v>24</v>
      </c>
      <c r="F166" s="22">
        <v>19</v>
      </c>
      <c r="G166" s="22">
        <v>28</v>
      </c>
      <c r="H166" s="22">
        <v>24</v>
      </c>
      <c r="I166" s="22">
        <v>19</v>
      </c>
      <c r="J166" s="22">
        <v>28</v>
      </c>
      <c r="K166" s="1">
        <f t="shared" si="3"/>
        <v>23</v>
      </c>
      <c r="L166" s="1">
        <f t="shared" si="3"/>
        <v>17.666666666666668</v>
      </c>
      <c r="M166" s="1">
        <f t="shared" si="3"/>
        <v>27.666666666666668</v>
      </c>
      <c r="N166" s="22"/>
      <c r="O166" s="22"/>
      <c r="P166" s="22"/>
      <c r="Q166" s="22"/>
      <c r="R166" s="22"/>
      <c r="S166" s="22"/>
      <c r="T166" s="22"/>
    </row>
    <row r="167" spans="1:20">
      <c r="A167" s="25" t="s">
        <v>513</v>
      </c>
      <c r="B167" s="22">
        <v>23</v>
      </c>
      <c r="C167" s="22">
        <v>18</v>
      </c>
      <c r="D167" s="22">
        <v>29</v>
      </c>
      <c r="E167" s="22">
        <v>24</v>
      </c>
      <c r="F167" s="22">
        <v>18</v>
      </c>
      <c r="G167" s="22">
        <v>27</v>
      </c>
      <c r="H167" s="22">
        <v>24</v>
      </c>
      <c r="I167" s="22">
        <v>18</v>
      </c>
      <c r="J167" s="22">
        <v>27</v>
      </c>
      <c r="K167" s="1">
        <f t="shared" si="3"/>
        <v>23.666666666666668</v>
      </c>
      <c r="L167" s="1">
        <f t="shared" si="3"/>
        <v>18</v>
      </c>
      <c r="M167" s="1">
        <f t="shared" si="3"/>
        <v>27.666666666666668</v>
      </c>
      <c r="N167" s="22"/>
      <c r="O167" s="22"/>
      <c r="P167" s="22"/>
      <c r="Q167" s="22"/>
      <c r="R167" s="22"/>
      <c r="S167" s="22"/>
      <c r="T167" s="22"/>
    </row>
    <row r="168" spans="1:20">
      <c r="A168" s="25" t="s">
        <v>514</v>
      </c>
      <c r="B168" s="22">
        <v>21</v>
      </c>
      <c r="C168" s="22">
        <v>19</v>
      </c>
      <c r="D168" s="22">
        <v>24</v>
      </c>
      <c r="E168" s="22">
        <v>23</v>
      </c>
      <c r="F168" s="22">
        <v>19</v>
      </c>
      <c r="G168" s="22">
        <v>27</v>
      </c>
      <c r="H168" s="22">
        <v>23</v>
      </c>
      <c r="I168" s="22">
        <v>19</v>
      </c>
      <c r="J168" s="22">
        <v>27</v>
      </c>
      <c r="K168" s="1">
        <f t="shared" si="3"/>
        <v>22.333333333333332</v>
      </c>
      <c r="L168" s="1">
        <f t="shared" si="3"/>
        <v>19</v>
      </c>
      <c r="M168" s="1">
        <f t="shared" si="3"/>
        <v>26</v>
      </c>
      <c r="N168" s="22"/>
      <c r="O168" s="22"/>
      <c r="P168" s="22"/>
      <c r="Q168" s="22"/>
      <c r="R168" s="22"/>
      <c r="S168" s="22"/>
      <c r="T168" s="22"/>
    </row>
    <row r="169" spans="1:20">
      <c r="A169" s="25" t="s">
        <v>515</v>
      </c>
      <c r="B169" s="22">
        <v>20</v>
      </c>
      <c r="C169" s="22">
        <v>18</v>
      </c>
      <c r="D169" s="22">
        <v>22</v>
      </c>
      <c r="E169" s="22">
        <v>24</v>
      </c>
      <c r="F169" s="22">
        <v>15</v>
      </c>
      <c r="G169" s="22">
        <v>29</v>
      </c>
      <c r="H169" s="22">
        <v>24</v>
      </c>
      <c r="I169" s="22">
        <v>15</v>
      </c>
      <c r="J169" s="22">
        <v>29</v>
      </c>
      <c r="K169" s="1">
        <f t="shared" si="3"/>
        <v>22.666666666666668</v>
      </c>
      <c r="L169" s="1">
        <f t="shared" si="3"/>
        <v>16</v>
      </c>
      <c r="M169" s="1">
        <f t="shared" si="3"/>
        <v>26.666666666666668</v>
      </c>
      <c r="N169" s="22"/>
      <c r="O169" s="22"/>
      <c r="P169" s="22"/>
      <c r="Q169" s="22"/>
      <c r="R169" s="22"/>
      <c r="S169" s="22"/>
      <c r="T169" s="22"/>
    </row>
    <row r="170" spans="1:20">
      <c r="A170" s="25" t="s">
        <v>516</v>
      </c>
      <c r="B170" s="22">
        <v>22</v>
      </c>
      <c r="C170" s="22">
        <v>16</v>
      </c>
      <c r="D170" s="22">
        <v>26</v>
      </c>
      <c r="E170" s="22">
        <v>25</v>
      </c>
      <c r="F170" s="22">
        <v>18</v>
      </c>
      <c r="G170" s="22">
        <v>29</v>
      </c>
      <c r="H170" s="22">
        <v>25</v>
      </c>
      <c r="I170" s="22">
        <v>18</v>
      </c>
      <c r="J170" s="22">
        <v>29</v>
      </c>
      <c r="K170" s="1">
        <f t="shared" si="3"/>
        <v>24</v>
      </c>
      <c r="L170" s="1">
        <f t="shared" si="3"/>
        <v>17.333333333333332</v>
      </c>
      <c r="M170" s="1">
        <f t="shared" si="3"/>
        <v>28</v>
      </c>
      <c r="N170" s="22"/>
      <c r="O170" s="22"/>
      <c r="P170" s="22"/>
      <c r="Q170" s="22"/>
      <c r="R170" s="22"/>
      <c r="S170" s="22"/>
      <c r="T170" s="22"/>
    </row>
    <row r="171" spans="1:20">
      <c r="A171" s="25" t="s">
        <v>517</v>
      </c>
      <c r="B171" s="22">
        <v>23</v>
      </c>
      <c r="C171" s="22">
        <v>18</v>
      </c>
      <c r="D171" s="22">
        <v>26</v>
      </c>
      <c r="E171" s="22">
        <v>24</v>
      </c>
      <c r="F171" s="22">
        <v>20</v>
      </c>
      <c r="G171" s="22">
        <v>26</v>
      </c>
      <c r="H171" s="22">
        <v>24</v>
      </c>
      <c r="I171" s="22">
        <v>20</v>
      </c>
      <c r="J171" s="22">
        <v>26</v>
      </c>
      <c r="K171" s="1">
        <f t="shared" si="3"/>
        <v>23.666666666666668</v>
      </c>
      <c r="L171" s="1">
        <f t="shared" si="3"/>
        <v>19.333333333333332</v>
      </c>
      <c r="M171" s="1">
        <f t="shared" si="3"/>
        <v>26</v>
      </c>
      <c r="N171" s="22"/>
      <c r="O171" s="22"/>
      <c r="P171" s="22"/>
      <c r="Q171" s="22"/>
      <c r="R171" s="22"/>
      <c r="S171" s="22"/>
      <c r="T171" s="22"/>
    </row>
    <row r="172" spans="1:20">
      <c r="A172" s="25" t="s">
        <v>518</v>
      </c>
      <c r="B172" s="22">
        <v>22</v>
      </c>
      <c r="C172" s="22">
        <v>16</v>
      </c>
      <c r="D172" s="22">
        <v>27</v>
      </c>
      <c r="E172" s="22">
        <v>23</v>
      </c>
      <c r="F172" s="22">
        <v>17</v>
      </c>
      <c r="G172" s="22">
        <v>27</v>
      </c>
      <c r="H172" s="22">
        <v>23</v>
      </c>
      <c r="I172" s="22">
        <v>17</v>
      </c>
      <c r="J172" s="22">
        <v>27</v>
      </c>
      <c r="K172" s="1">
        <f t="shared" si="3"/>
        <v>22.666666666666668</v>
      </c>
      <c r="L172" s="1">
        <f t="shared" si="3"/>
        <v>16.666666666666668</v>
      </c>
      <c r="M172" s="1">
        <f t="shared" si="3"/>
        <v>27</v>
      </c>
      <c r="N172" s="22"/>
      <c r="O172" s="22"/>
      <c r="P172" s="22"/>
      <c r="Q172" s="22"/>
      <c r="R172" s="22"/>
      <c r="S172" s="22"/>
      <c r="T172" s="22"/>
    </row>
    <row r="173" spans="1:20">
      <c r="A173" s="25" t="s">
        <v>519</v>
      </c>
      <c r="B173" s="22">
        <v>22</v>
      </c>
      <c r="C173" s="22">
        <v>19</v>
      </c>
      <c r="D173" s="22">
        <v>24</v>
      </c>
      <c r="E173" s="22">
        <v>25</v>
      </c>
      <c r="F173" s="22">
        <v>17</v>
      </c>
      <c r="G173" s="22">
        <v>30</v>
      </c>
      <c r="H173" s="22">
        <v>25</v>
      </c>
      <c r="I173" s="22">
        <v>17</v>
      </c>
      <c r="J173" s="22">
        <v>30</v>
      </c>
      <c r="K173" s="1">
        <f t="shared" si="3"/>
        <v>24</v>
      </c>
      <c r="L173" s="1">
        <f t="shared" si="3"/>
        <v>17.666666666666668</v>
      </c>
      <c r="M173" s="1">
        <f t="shared" si="3"/>
        <v>28</v>
      </c>
      <c r="N173" s="22"/>
      <c r="O173" s="22"/>
      <c r="P173" s="22"/>
      <c r="Q173" s="22"/>
      <c r="R173" s="22"/>
      <c r="S173" s="22"/>
      <c r="T173" s="22"/>
    </row>
    <row r="174" spans="1:20">
      <c r="A174" s="25" t="s">
        <v>520</v>
      </c>
      <c r="B174" s="22">
        <v>22</v>
      </c>
      <c r="C174" s="22">
        <v>19</v>
      </c>
      <c r="D174" s="22">
        <v>25</v>
      </c>
      <c r="E174" s="22">
        <v>27</v>
      </c>
      <c r="F174" s="22">
        <v>21</v>
      </c>
      <c r="G174" s="22">
        <v>30</v>
      </c>
      <c r="H174" s="22">
        <v>27</v>
      </c>
      <c r="I174" s="22">
        <v>21</v>
      </c>
      <c r="J174" s="22">
        <v>30</v>
      </c>
      <c r="K174" s="1">
        <f t="shared" si="3"/>
        <v>25.333333333333332</v>
      </c>
      <c r="L174" s="1">
        <f t="shared" si="3"/>
        <v>20.333333333333332</v>
      </c>
      <c r="M174" s="1">
        <f t="shared" si="3"/>
        <v>28.333333333333332</v>
      </c>
      <c r="N174" s="22"/>
      <c r="O174" s="22"/>
      <c r="P174" s="22"/>
      <c r="Q174" s="22"/>
      <c r="R174" s="22"/>
      <c r="S174" s="22"/>
      <c r="T174" s="22"/>
    </row>
    <row r="175" spans="1:20">
      <c r="A175" s="25" t="s">
        <v>521</v>
      </c>
      <c r="B175" s="22">
        <v>22</v>
      </c>
      <c r="C175" s="22">
        <v>19</v>
      </c>
      <c r="D175" s="22">
        <v>23</v>
      </c>
      <c r="E175" s="22">
        <v>28</v>
      </c>
      <c r="F175" s="22">
        <v>22</v>
      </c>
      <c r="G175" s="22">
        <v>33</v>
      </c>
      <c r="H175" s="22">
        <v>28</v>
      </c>
      <c r="I175" s="22">
        <v>22</v>
      </c>
      <c r="J175" s="22">
        <v>33</v>
      </c>
      <c r="K175" s="1">
        <f t="shared" si="3"/>
        <v>26</v>
      </c>
      <c r="L175" s="1">
        <f t="shared" si="3"/>
        <v>21</v>
      </c>
      <c r="M175" s="1">
        <f t="shared" si="3"/>
        <v>29.666666666666668</v>
      </c>
      <c r="N175" s="22"/>
      <c r="O175" s="22"/>
      <c r="P175" s="22"/>
      <c r="Q175" s="22"/>
      <c r="R175" s="22"/>
      <c r="S175" s="22"/>
      <c r="T175" s="22"/>
    </row>
    <row r="176" spans="1:20">
      <c r="A176" s="25" t="s">
        <v>522</v>
      </c>
      <c r="B176" s="22">
        <v>24</v>
      </c>
      <c r="C176" s="22">
        <v>21</v>
      </c>
      <c r="D176" s="22">
        <v>26</v>
      </c>
      <c r="E176" s="22">
        <v>28</v>
      </c>
      <c r="F176" s="22">
        <v>24</v>
      </c>
      <c r="G176" s="22">
        <v>31</v>
      </c>
      <c r="H176" s="22">
        <v>28</v>
      </c>
      <c r="I176" s="22">
        <v>24</v>
      </c>
      <c r="J176" s="22">
        <v>31</v>
      </c>
      <c r="K176" s="1">
        <f t="shared" si="3"/>
        <v>26.666666666666668</v>
      </c>
      <c r="L176" s="1">
        <f t="shared" si="3"/>
        <v>23</v>
      </c>
      <c r="M176" s="1">
        <f t="shared" si="3"/>
        <v>29.333333333333332</v>
      </c>
      <c r="N176" s="22"/>
      <c r="O176" s="22"/>
      <c r="P176" s="22"/>
      <c r="Q176" s="22"/>
      <c r="R176" s="22"/>
      <c r="S176" s="22"/>
      <c r="T176" s="22"/>
    </row>
    <row r="177" spans="1:20">
      <c r="A177" s="25" t="s">
        <v>523</v>
      </c>
      <c r="B177" s="22">
        <v>23</v>
      </c>
      <c r="C177" s="22">
        <v>18</v>
      </c>
      <c r="D177" s="22">
        <v>26</v>
      </c>
      <c r="E177" s="22">
        <v>28</v>
      </c>
      <c r="F177" s="22">
        <v>21</v>
      </c>
      <c r="G177" s="22">
        <v>33</v>
      </c>
      <c r="H177" s="22">
        <v>28</v>
      </c>
      <c r="I177" s="22">
        <v>21</v>
      </c>
      <c r="J177" s="22">
        <v>33</v>
      </c>
      <c r="K177" s="1">
        <f t="shared" si="3"/>
        <v>26.333333333333332</v>
      </c>
      <c r="L177" s="1">
        <f t="shared" si="3"/>
        <v>20</v>
      </c>
      <c r="M177" s="1">
        <f t="shared" si="3"/>
        <v>30.666666666666668</v>
      </c>
      <c r="N177" s="22"/>
      <c r="O177" s="22"/>
      <c r="P177" s="22"/>
      <c r="Q177" s="22"/>
      <c r="R177" s="22"/>
      <c r="S177" s="22"/>
      <c r="T177" s="22"/>
    </row>
    <row r="178" spans="1:20">
      <c r="A178" s="25" t="s">
        <v>524</v>
      </c>
      <c r="B178" s="22">
        <v>22</v>
      </c>
      <c r="C178" s="22">
        <v>15</v>
      </c>
      <c r="D178" s="22">
        <v>27</v>
      </c>
      <c r="E178" s="22">
        <v>28</v>
      </c>
      <c r="F178" s="22">
        <v>23</v>
      </c>
      <c r="G178" s="22">
        <v>31</v>
      </c>
      <c r="H178" s="22">
        <v>28</v>
      </c>
      <c r="I178" s="22">
        <v>23</v>
      </c>
      <c r="J178" s="22">
        <v>31</v>
      </c>
      <c r="K178" s="1">
        <f t="shared" si="3"/>
        <v>26</v>
      </c>
      <c r="L178" s="1">
        <f t="shared" si="3"/>
        <v>20.333333333333332</v>
      </c>
      <c r="M178" s="1">
        <f t="shared" si="3"/>
        <v>29.666666666666668</v>
      </c>
      <c r="N178" s="22"/>
      <c r="O178" s="22"/>
      <c r="P178" s="22"/>
      <c r="Q178" s="22"/>
      <c r="R178" s="22"/>
      <c r="S178" s="22"/>
      <c r="T178" s="22"/>
    </row>
    <row r="179" spans="1:20">
      <c r="A179" s="25" t="s">
        <v>525</v>
      </c>
      <c r="B179" s="22">
        <v>23</v>
      </c>
      <c r="C179" s="22">
        <v>17</v>
      </c>
      <c r="D179" s="22">
        <v>27</v>
      </c>
      <c r="E179" s="22">
        <v>25</v>
      </c>
      <c r="F179" s="22">
        <v>21</v>
      </c>
      <c r="G179" s="22">
        <v>30</v>
      </c>
      <c r="H179" s="22">
        <v>25</v>
      </c>
      <c r="I179" s="22">
        <v>21</v>
      </c>
      <c r="J179" s="22">
        <v>30</v>
      </c>
      <c r="K179" s="1">
        <f t="shared" si="3"/>
        <v>24.333333333333332</v>
      </c>
      <c r="L179" s="1">
        <f t="shared" si="3"/>
        <v>19.666666666666668</v>
      </c>
      <c r="M179" s="1">
        <f t="shared" si="3"/>
        <v>29</v>
      </c>
      <c r="N179" s="22"/>
      <c r="O179" s="22"/>
      <c r="P179" s="22"/>
      <c r="Q179" s="22"/>
      <c r="R179" s="22"/>
      <c r="S179" s="22"/>
      <c r="T179" s="22"/>
    </row>
    <row r="180" spans="1:20">
      <c r="A180" s="25" t="s">
        <v>526</v>
      </c>
      <c r="B180" s="22">
        <v>24</v>
      </c>
      <c r="C180" s="22">
        <v>18</v>
      </c>
      <c r="D180" s="22">
        <v>29</v>
      </c>
      <c r="E180" s="22">
        <v>30</v>
      </c>
      <c r="F180" s="22">
        <v>22</v>
      </c>
      <c r="G180" s="22">
        <v>34</v>
      </c>
      <c r="H180" s="22">
        <v>30</v>
      </c>
      <c r="I180" s="22">
        <v>22</v>
      </c>
      <c r="J180" s="22">
        <v>34</v>
      </c>
      <c r="K180" s="1">
        <f t="shared" si="3"/>
        <v>28</v>
      </c>
      <c r="L180" s="1">
        <f t="shared" si="3"/>
        <v>20.666666666666668</v>
      </c>
      <c r="M180" s="1">
        <f t="shared" si="3"/>
        <v>32.333333333333336</v>
      </c>
      <c r="N180" s="22"/>
      <c r="O180" s="22"/>
      <c r="P180" s="22"/>
      <c r="Q180" s="22"/>
      <c r="R180" s="22"/>
      <c r="S180" s="22"/>
      <c r="T180" s="22"/>
    </row>
    <row r="181" spans="1:20">
      <c r="A181" s="25" t="s">
        <v>527</v>
      </c>
      <c r="B181" s="22">
        <v>25</v>
      </c>
      <c r="C181" s="22">
        <v>20</v>
      </c>
      <c r="D181" s="22">
        <v>29</v>
      </c>
      <c r="E181" s="22">
        <v>30</v>
      </c>
      <c r="F181" s="22">
        <v>22</v>
      </c>
      <c r="G181" s="22">
        <v>37</v>
      </c>
      <c r="H181" s="22">
        <v>30</v>
      </c>
      <c r="I181" s="22">
        <v>22</v>
      </c>
      <c r="J181" s="22">
        <v>37</v>
      </c>
      <c r="K181" s="1">
        <f t="shared" si="3"/>
        <v>28.333333333333332</v>
      </c>
      <c r="L181" s="1">
        <f t="shared" si="3"/>
        <v>21.333333333333332</v>
      </c>
      <c r="M181" s="1">
        <f t="shared" si="3"/>
        <v>34.333333333333336</v>
      </c>
      <c r="N181" s="22"/>
      <c r="O181" s="22"/>
      <c r="P181" s="22"/>
      <c r="Q181" s="22"/>
      <c r="R181" s="22"/>
      <c r="S181" s="22"/>
      <c r="T181" s="22"/>
    </row>
    <row r="182" spans="1:20">
      <c r="A182" s="25" t="s">
        <v>528</v>
      </c>
      <c r="B182" s="22">
        <v>26</v>
      </c>
      <c r="C182" s="22">
        <v>19</v>
      </c>
      <c r="D182" s="22">
        <v>31</v>
      </c>
      <c r="E182" s="22">
        <v>29</v>
      </c>
      <c r="F182" s="22">
        <v>23</v>
      </c>
      <c r="G182" s="22">
        <v>36</v>
      </c>
      <c r="H182" s="22">
        <v>29</v>
      </c>
      <c r="I182" s="22">
        <v>23</v>
      </c>
      <c r="J182" s="22">
        <v>36</v>
      </c>
      <c r="K182" s="1">
        <f t="shared" si="3"/>
        <v>28</v>
      </c>
      <c r="L182" s="1">
        <f t="shared" si="3"/>
        <v>21.666666666666668</v>
      </c>
      <c r="M182" s="1">
        <f t="shared" si="3"/>
        <v>34.333333333333336</v>
      </c>
      <c r="N182" s="22"/>
      <c r="O182" s="22"/>
      <c r="P182" s="22"/>
      <c r="Q182" s="22"/>
      <c r="R182" s="22"/>
      <c r="S182" s="22"/>
      <c r="T182" s="22"/>
    </row>
    <row r="183" spans="1:20">
      <c r="A183" s="25" t="s">
        <v>529</v>
      </c>
      <c r="B183" s="22">
        <v>28</v>
      </c>
      <c r="C183" s="22">
        <v>22</v>
      </c>
      <c r="D183" s="22">
        <v>31</v>
      </c>
      <c r="E183" s="22">
        <v>27</v>
      </c>
      <c r="F183" s="22">
        <v>23</v>
      </c>
      <c r="G183" s="22">
        <v>29</v>
      </c>
      <c r="H183" s="22">
        <v>27</v>
      </c>
      <c r="I183" s="22">
        <v>23</v>
      </c>
      <c r="J183" s="22">
        <v>29</v>
      </c>
      <c r="K183" s="1">
        <f t="shared" si="3"/>
        <v>27.333333333333332</v>
      </c>
      <c r="L183" s="1">
        <f t="shared" si="3"/>
        <v>22.666666666666668</v>
      </c>
      <c r="M183" s="1">
        <f t="shared" si="3"/>
        <v>29.666666666666668</v>
      </c>
      <c r="N183" s="22"/>
      <c r="O183" s="22"/>
      <c r="P183" s="22"/>
      <c r="Q183" s="22"/>
      <c r="R183" s="22"/>
      <c r="S183" s="22"/>
      <c r="T183" s="22"/>
    </row>
    <row r="184" spans="1:20">
      <c r="A184" s="25" t="s">
        <v>530</v>
      </c>
      <c r="B184" s="22">
        <v>28</v>
      </c>
      <c r="C184" s="22">
        <v>21</v>
      </c>
      <c r="D184" s="22">
        <v>31</v>
      </c>
      <c r="E184" s="22">
        <v>28</v>
      </c>
      <c r="F184" s="22">
        <v>23</v>
      </c>
      <c r="G184" s="22">
        <v>32</v>
      </c>
      <c r="H184" s="22">
        <v>28</v>
      </c>
      <c r="I184" s="22">
        <v>23</v>
      </c>
      <c r="J184" s="22">
        <v>32</v>
      </c>
      <c r="K184" s="1">
        <f t="shared" si="3"/>
        <v>28</v>
      </c>
      <c r="L184" s="1">
        <f t="shared" si="3"/>
        <v>22.333333333333332</v>
      </c>
      <c r="M184" s="1">
        <f t="shared" si="3"/>
        <v>31.666666666666668</v>
      </c>
      <c r="N184" s="22"/>
      <c r="O184" s="22"/>
      <c r="P184" s="22"/>
      <c r="Q184" s="22"/>
      <c r="R184" s="22"/>
      <c r="S184" s="22"/>
      <c r="T184" s="22"/>
    </row>
    <row r="185" spans="1:20">
      <c r="A185" s="25" t="s">
        <v>531</v>
      </c>
      <c r="B185" s="22">
        <v>27</v>
      </c>
      <c r="C185" s="22">
        <v>23</v>
      </c>
      <c r="D185" s="22">
        <v>31</v>
      </c>
      <c r="E185" s="22">
        <v>28</v>
      </c>
      <c r="F185" s="22">
        <v>23</v>
      </c>
      <c r="G185" s="22">
        <v>32</v>
      </c>
      <c r="H185" s="22">
        <v>28</v>
      </c>
      <c r="I185" s="22">
        <v>23</v>
      </c>
      <c r="J185" s="22">
        <v>32</v>
      </c>
      <c r="K185" s="1">
        <f t="shared" si="3"/>
        <v>27.666666666666668</v>
      </c>
      <c r="L185" s="1">
        <f t="shared" si="3"/>
        <v>23</v>
      </c>
      <c r="M185" s="1">
        <f t="shared" si="3"/>
        <v>31.666666666666668</v>
      </c>
      <c r="N185" s="22"/>
      <c r="O185" s="22"/>
      <c r="P185" s="22"/>
      <c r="Q185" s="22"/>
      <c r="R185" s="22"/>
      <c r="S185" s="22"/>
      <c r="T185" s="22"/>
    </row>
    <row r="186" spans="1:20">
      <c r="A186" s="25" t="s">
        <v>532</v>
      </c>
      <c r="B186" s="22">
        <v>27</v>
      </c>
      <c r="C186" s="22">
        <v>22</v>
      </c>
      <c r="D186" s="22">
        <v>32</v>
      </c>
      <c r="E186" s="22">
        <v>28</v>
      </c>
      <c r="F186" s="22">
        <v>20</v>
      </c>
      <c r="G186" s="22">
        <v>32</v>
      </c>
      <c r="H186" s="22">
        <v>28</v>
      </c>
      <c r="I186" s="22">
        <v>20</v>
      </c>
      <c r="J186" s="22">
        <v>32</v>
      </c>
      <c r="K186" s="1">
        <f t="shared" si="3"/>
        <v>27.666666666666668</v>
      </c>
      <c r="L186" s="1">
        <f t="shared" si="3"/>
        <v>20.666666666666668</v>
      </c>
      <c r="M186" s="1">
        <f t="shared" si="3"/>
        <v>32</v>
      </c>
      <c r="N186" s="22"/>
      <c r="O186" s="22"/>
      <c r="P186" s="22"/>
      <c r="Q186" s="22"/>
      <c r="R186" s="22"/>
      <c r="S186" s="22"/>
      <c r="T186" s="22"/>
    </row>
    <row r="187" spans="1:20">
      <c r="A187" s="25" t="s">
        <v>533</v>
      </c>
      <c r="B187" s="22">
        <v>23</v>
      </c>
      <c r="C187" s="22">
        <v>19</v>
      </c>
      <c r="D187" s="22">
        <v>28</v>
      </c>
      <c r="E187" s="22">
        <v>28</v>
      </c>
      <c r="F187" s="22">
        <v>21</v>
      </c>
      <c r="G187" s="22">
        <v>32</v>
      </c>
      <c r="H187" s="22">
        <v>28</v>
      </c>
      <c r="I187" s="22">
        <v>21</v>
      </c>
      <c r="J187" s="22">
        <v>32</v>
      </c>
      <c r="K187" s="1">
        <f t="shared" si="3"/>
        <v>26.333333333333332</v>
      </c>
      <c r="L187" s="1">
        <f t="shared" si="3"/>
        <v>20.333333333333332</v>
      </c>
      <c r="M187" s="1">
        <f t="shared" si="3"/>
        <v>30.666666666666668</v>
      </c>
      <c r="N187" s="22"/>
      <c r="O187" s="22"/>
      <c r="P187" s="22"/>
      <c r="Q187" s="22"/>
      <c r="R187" s="22"/>
      <c r="S187" s="22"/>
      <c r="T187" s="22"/>
    </row>
    <row r="188" spans="1:20">
      <c r="A188" s="25" t="s">
        <v>534</v>
      </c>
      <c r="B188" s="22">
        <v>24</v>
      </c>
      <c r="C188" s="22">
        <v>20</v>
      </c>
      <c r="D188" s="22">
        <v>27</v>
      </c>
      <c r="E188" s="22">
        <v>28</v>
      </c>
      <c r="F188" s="22">
        <v>21</v>
      </c>
      <c r="G188" s="22">
        <v>33</v>
      </c>
      <c r="H188" s="22">
        <v>28</v>
      </c>
      <c r="I188" s="22">
        <v>21</v>
      </c>
      <c r="J188" s="22">
        <v>33</v>
      </c>
      <c r="K188" s="1">
        <f t="shared" si="3"/>
        <v>26.666666666666668</v>
      </c>
      <c r="L188" s="1">
        <f t="shared" si="3"/>
        <v>20.666666666666668</v>
      </c>
      <c r="M188" s="1">
        <f t="shared" si="3"/>
        <v>31</v>
      </c>
      <c r="N188" s="22"/>
      <c r="O188" s="22"/>
      <c r="P188" s="22"/>
      <c r="Q188" s="22"/>
      <c r="R188" s="22"/>
      <c r="S188" s="22"/>
      <c r="T188" s="22"/>
    </row>
    <row r="189" spans="1:20">
      <c r="A189" s="25" t="s">
        <v>535</v>
      </c>
      <c r="B189" s="22">
        <v>25</v>
      </c>
      <c r="C189" s="22">
        <v>22</v>
      </c>
      <c r="D189" s="22">
        <v>28</v>
      </c>
      <c r="E189" s="22">
        <v>28</v>
      </c>
      <c r="F189" s="22">
        <v>25</v>
      </c>
      <c r="G189" s="22">
        <v>31</v>
      </c>
      <c r="H189" s="22">
        <v>28</v>
      </c>
      <c r="I189" s="22">
        <v>25</v>
      </c>
      <c r="J189" s="22">
        <v>31</v>
      </c>
      <c r="K189" s="1">
        <f t="shared" si="3"/>
        <v>27</v>
      </c>
      <c r="L189" s="1">
        <f t="shared" si="3"/>
        <v>24</v>
      </c>
      <c r="M189" s="1">
        <f t="shared" si="3"/>
        <v>30</v>
      </c>
      <c r="N189" s="22"/>
      <c r="O189" s="22"/>
      <c r="P189" s="22"/>
      <c r="Q189" s="22"/>
      <c r="R189" s="22"/>
      <c r="S189" s="22"/>
      <c r="T189" s="22"/>
    </row>
    <row r="190" spans="1:20">
      <c r="A190" s="25" t="s">
        <v>536</v>
      </c>
      <c r="B190" s="22">
        <v>24</v>
      </c>
      <c r="C190" s="22">
        <v>18</v>
      </c>
      <c r="D190" s="22">
        <v>27</v>
      </c>
      <c r="E190" s="22">
        <v>27</v>
      </c>
      <c r="F190" s="22">
        <v>23</v>
      </c>
      <c r="G190" s="22">
        <v>30</v>
      </c>
      <c r="H190" s="22">
        <v>27</v>
      </c>
      <c r="I190" s="22">
        <v>23</v>
      </c>
      <c r="J190" s="22">
        <v>30</v>
      </c>
      <c r="K190" s="1">
        <f t="shared" si="3"/>
        <v>26</v>
      </c>
      <c r="L190" s="1">
        <f t="shared" si="3"/>
        <v>21.333333333333332</v>
      </c>
      <c r="M190" s="1">
        <f t="shared" si="3"/>
        <v>29</v>
      </c>
      <c r="N190" s="22"/>
      <c r="O190" s="22"/>
      <c r="P190" s="22"/>
      <c r="Q190" s="22"/>
      <c r="R190" s="22"/>
      <c r="S190" s="22"/>
      <c r="T190" s="22"/>
    </row>
    <row r="191" spans="1:20">
      <c r="A191" s="25" t="s">
        <v>537</v>
      </c>
      <c r="B191" s="22">
        <v>22</v>
      </c>
      <c r="C191" s="22">
        <v>19</v>
      </c>
      <c r="D191" s="22">
        <v>26</v>
      </c>
      <c r="E191" s="22">
        <v>22</v>
      </c>
      <c r="F191" s="22">
        <v>18</v>
      </c>
      <c r="G191" s="22">
        <v>26</v>
      </c>
      <c r="H191" s="22">
        <v>22</v>
      </c>
      <c r="I191" s="22">
        <v>18</v>
      </c>
      <c r="J191" s="22">
        <v>26</v>
      </c>
      <c r="K191" s="1">
        <f t="shared" si="3"/>
        <v>22</v>
      </c>
      <c r="L191" s="1">
        <f t="shared" si="3"/>
        <v>18.333333333333332</v>
      </c>
      <c r="M191" s="1">
        <f t="shared" si="3"/>
        <v>26</v>
      </c>
      <c r="N191" s="22"/>
      <c r="O191" s="22"/>
      <c r="P191" s="22"/>
      <c r="Q191" s="22"/>
      <c r="R191" s="22"/>
      <c r="S191" s="22"/>
      <c r="T191" s="22"/>
    </row>
    <row r="192" spans="1:20">
      <c r="A192" s="25" t="s">
        <v>538</v>
      </c>
      <c r="B192" s="22">
        <v>23</v>
      </c>
      <c r="C192" s="22">
        <v>16</v>
      </c>
      <c r="D192" s="22">
        <v>27</v>
      </c>
      <c r="E192" s="22">
        <v>25</v>
      </c>
      <c r="F192" s="22">
        <v>23</v>
      </c>
      <c r="G192" s="22">
        <v>26</v>
      </c>
      <c r="H192" s="22">
        <v>25</v>
      </c>
      <c r="I192" s="22">
        <v>23</v>
      </c>
      <c r="J192" s="22">
        <v>26</v>
      </c>
      <c r="K192" s="1">
        <f t="shared" si="3"/>
        <v>24.333333333333332</v>
      </c>
      <c r="L192" s="1">
        <f t="shared" si="3"/>
        <v>20.666666666666668</v>
      </c>
      <c r="M192" s="1">
        <f t="shared" si="3"/>
        <v>26.333333333333332</v>
      </c>
      <c r="N192" s="22"/>
      <c r="O192" s="22"/>
      <c r="P192" s="22"/>
      <c r="Q192" s="22"/>
      <c r="R192" s="22"/>
      <c r="S192" s="22"/>
      <c r="T192" s="22"/>
    </row>
    <row r="193" spans="1:20">
      <c r="A193" s="25" t="s">
        <v>539</v>
      </c>
      <c r="B193" s="22">
        <v>23</v>
      </c>
      <c r="C193" s="22">
        <v>15</v>
      </c>
      <c r="D193" s="22">
        <v>28</v>
      </c>
      <c r="E193" s="22">
        <v>24</v>
      </c>
      <c r="F193" s="22">
        <v>19</v>
      </c>
      <c r="G193" s="22">
        <v>27</v>
      </c>
      <c r="H193" s="22">
        <v>24</v>
      </c>
      <c r="I193" s="22">
        <v>19</v>
      </c>
      <c r="J193" s="22">
        <v>27</v>
      </c>
      <c r="K193" s="1">
        <f t="shared" si="3"/>
        <v>23.666666666666668</v>
      </c>
      <c r="L193" s="1">
        <f t="shared" si="3"/>
        <v>17.666666666666668</v>
      </c>
      <c r="M193" s="1">
        <f t="shared" si="3"/>
        <v>27.333333333333332</v>
      </c>
      <c r="N193" s="22"/>
      <c r="O193" s="22"/>
      <c r="P193" s="22"/>
      <c r="Q193" s="22"/>
      <c r="R193" s="22"/>
      <c r="S193" s="22"/>
      <c r="T193" s="22"/>
    </row>
    <row r="194" spans="1:20">
      <c r="A194" s="25" t="s">
        <v>540</v>
      </c>
      <c r="B194" s="22">
        <v>26</v>
      </c>
      <c r="C194" s="22">
        <v>18</v>
      </c>
      <c r="D194" s="22">
        <v>30</v>
      </c>
      <c r="E194" s="22">
        <v>24</v>
      </c>
      <c r="F194" s="22">
        <v>20</v>
      </c>
      <c r="G194" s="22">
        <v>26</v>
      </c>
      <c r="H194" s="22">
        <v>24</v>
      </c>
      <c r="I194" s="22">
        <v>20</v>
      </c>
      <c r="J194" s="22">
        <v>26</v>
      </c>
      <c r="K194" s="1">
        <f t="shared" si="3"/>
        <v>24.666666666666668</v>
      </c>
      <c r="L194" s="1">
        <f t="shared" si="3"/>
        <v>19.333333333333332</v>
      </c>
      <c r="M194" s="1">
        <f t="shared" si="3"/>
        <v>27.333333333333332</v>
      </c>
      <c r="N194" s="22"/>
      <c r="O194" s="22"/>
      <c r="P194" s="22"/>
      <c r="Q194" s="22"/>
      <c r="R194" s="22"/>
      <c r="S194" s="22"/>
      <c r="T194" s="22"/>
    </row>
    <row r="195" spans="1:20">
      <c r="A195" s="25" t="s">
        <v>541</v>
      </c>
      <c r="B195" s="22">
        <v>25</v>
      </c>
      <c r="C195" s="22">
        <v>19</v>
      </c>
      <c r="D195" s="22">
        <v>30</v>
      </c>
      <c r="E195" s="22">
        <v>24</v>
      </c>
      <c r="F195" s="22">
        <v>19</v>
      </c>
      <c r="G195" s="22">
        <v>27</v>
      </c>
      <c r="H195" s="22">
        <v>24</v>
      </c>
      <c r="I195" s="22">
        <v>19</v>
      </c>
      <c r="J195" s="22">
        <v>27</v>
      </c>
      <c r="K195" s="1">
        <f t="shared" ref="K195:M258" si="4">AVERAGE(B195,E195,H195)</f>
        <v>24.333333333333332</v>
      </c>
      <c r="L195" s="1">
        <f t="shared" si="4"/>
        <v>19</v>
      </c>
      <c r="M195" s="1">
        <f t="shared" si="4"/>
        <v>28</v>
      </c>
      <c r="N195" s="22"/>
      <c r="O195" s="22"/>
      <c r="P195" s="22"/>
      <c r="Q195" s="22"/>
      <c r="R195" s="22"/>
      <c r="S195" s="22"/>
      <c r="T195" s="22"/>
    </row>
    <row r="196" spans="1:20">
      <c r="A196" s="25" t="s">
        <v>542</v>
      </c>
      <c r="B196" s="22">
        <v>24</v>
      </c>
      <c r="C196" s="22">
        <v>21</v>
      </c>
      <c r="D196" s="22">
        <v>25</v>
      </c>
      <c r="E196" s="22">
        <v>24</v>
      </c>
      <c r="F196" s="22">
        <v>19</v>
      </c>
      <c r="G196" s="22">
        <v>27</v>
      </c>
      <c r="H196" s="22">
        <v>24</v>
      </c>
      <c r="I196" s="22">
        <v>19</v>
      </c>
      <c r="J196" s="22">
        <v>27</v>
      </c>
      <c r="K196" s="1">
        <f t="shared" si="4"/>
        <v>24</v>
      </c>
      <c r="L196" s="1">
        <f t="shared" si="4"/>
        <v>19.666666666666668</v>
      </c>
      <c r="M196" s="1">
        <f t="shared" si="4"/>
        <v>26.333333333333332</v>
      </c>
      <c r="N196" s="22"/>
      <c r="O196" s="22"/>
      <c r="P196" s="22"/>
      <c r="Q196" s="22"/>
      <c r="R196" s="22"/>
      <c r="S196" s="22"/>
      <c r="T196" s="22"/>
    </row>
    <row r="197" spans="1:20">
      <c r="A197" s="25" t="s">
        <v>543</v>
      </c>
      <c r="B197" s="22">
        <v>23</v>
      </c>
      <c r="C197" s="22">
        <v>17</v>
      </c>
      <c r="D197" s="22">
        <v>26</v>
      </c>
      <c r="E197" s="22">
        <v>24</v>
      </c>
      <c r="F197" s="22">
        <v>18</v>
      </c>
      <c r="G197" s="22">
        <v>27</v>
      </c>
      <c r="H197" s="22">
        <v>24</v>
      </c>
      <c r="I197" s="22">
        <v>18</v>
      </c>
      <c r="J197" s="22">
        <v>27</v>
      </c>
      <c r="K197" s="1">
        <f t="shared" si="4"/>
        <v>23.666666666666668</v>
      </c>
      <c r="L197" s="1">
        <f t="shared" si="4"/>
        <v>17.666666666666668</v>
      </c>
      <c r="M197" s="1">
        <f t="shared" si="4"/>
        <v>26.666666666666668</v>
      </c>
      <c r="N197" s="22"/>
      <c r="O197" s="22"/>
      <c r="P197" s="22"/>
      <c r="Q197" s="22"/>
      <c r="R197" s="22"/>
      <c r="S197" s="22"/>
      <c r="T197" s="22"/>
    </row>
    <row r="198" spans="1:20">
      <c r="A198" s="25" t="s">
        <v>544</v>
      </c>
      <c r="B198" s="22">
        <v>23</v>
      </c>
      <c r="C198" s="22">
        <v>17</v>
      </c>
      <c r="D198" s="22">
        <v>27</v>
      </c>
      <c r="E198" s="22">
        <v>26</v>
      </c>
      <c r="F198" s="22">
        <v>18</v>
      </c>
      <c r="G198" s="22">
        <v>31</v>
      </c>
      <c r="H198" s="22">
        <v>26</v>
      </c>
      <c r="I198" s="22">
        <v>18</v>
      </c>
      <c r="J198" s="22">
        <v>31</v>
      </c>
      <c r="K198" s="1">
        <f t="shared" si="4"/>
        <v>25</v>
      </c>
      <c r="L198" s="1">
        <f t="shared" si="4"/>
        <v>17.666666666666668</v>
      </c>
      <c r="M198" s="1">
        <f t="shared" si="4"/>
        <v>29.666666666666668</v>
      </c>
      <c r="N198" s="22"/>
      <c r="O198" s="22"/>
      <c r="P198" s="22"/>
      <c r="Q198" s="22"/>
      <c r="R198" s="22"/>
      <c r="S198" s="22"/>
      <c r="T198" s="22"/>
    </row>
    <row r="199" spans="1:20">
      <c r="A199" s="25" t="s">
        <v>545</v>
      </c>
      <c r="B199" s="22">
        <v>23</v>
      </c>
      <c r="C199" s="22">
        <v>17</v>
      </c>
      <c r="D199" s="22">
        <v>26</v>
      </c>
      <c r="E199" s="22">
        <v>28</v>
      </c>
      <c r="F199" s="22">
        <v>20</v>
      </c>
      <c r="G199" s="22">
        <v>33</v>
      </c>
      <c r="H199" s="22">
        <v>28</v>
      </c>
      <c r="I199" s="22">
        <v>20</v>
      </c>
      <c r="J199" s="22">
        <v>33</v>
      </c>
      <c r="K199" s="1">
        <f t="shared" si="4"/>
        <v>26.333333333333332</v>
      </c>
      <c r="L199" s="1">
        <f t="shared" si="4"/>
        <v>19</v>
      </c>
      <c r="M199" s="1">
        <f t="shared" si="4"/>
        <v>30.666666666666668</v>
      </c>
      <c r="N199" s="22"/>
      <c r="O199" s="22"/>
      <c r="P199" s="22"/>
      <c r="Q199" s="22"/>
      <c r="R199" s="22"/>
      <c r="S199" s="22"/>
      <c r="T199" s="22"/>
    </row>
    <row r="200" spans="1:20">
      <c r="A200" s="25" t="s">
        <v>546</v>
      </c>
      <c r="B200" s="22">
        <v>23</v>
      </c>
      <c r="C200" s="22">
        <v>19</v>
      </c>
      <c r="D200" s="22">
        <v>28</v>
      </c>
      <c r="E200" s="22">
        <v>27</v>
      </c>
      <c r="F200" s="22">
        <v>21</v>
      </c>
      <c r="G200" s="22">
        <v>31</v>
      </c>
      <c r="H200" s="22">
        <v>27</v>
      </c>
      <c r="I200" s="22">
        <v>21</v>
      </c>
      <c r="J200" s="22">
        <v>31</v>
      </c>
      <c r="K200" s="1">
        <f t="shared" si="4"/>
        <v>25.666666666666668</v>
      </c>
      <c r="L200" s="1">
        <f t="shared" si="4"/>
        <v>20.333333333333332</v>
      </c>
      <c r="M200" s="1">
        <f t="shared" si="4"/>
        <v>30</v>
      </c>
      <c r="N200" s="22"/>
      <c r="O200" s="22"/>
      <c r="P200" s="22"/>
      <c r="Q200" s="22"/>
      <c r="R200" s="22"/>
      <c r="S200" s="22"/>
      <c r="T200" s="22"/>
    </row>
    <row r="201" spans="1:20">
      <c r="A201" s="25" t="s">
        <v>547</v>
      </c>
      <c r="B201" s="22">
        <v>22</v>
      </c>
      <c r="C201" s="22">
        <v>18</v>
      </c>
      <c r="D201" s="22">
        <v>25</v>
      </c>
      <c r="E201" s="22">
        <v>26</v>
      </c>
      <c r="F201" s="22">
        <v>21</v>
      </c>
      <c r="G201" s="22">
        <v>30</v>
      </c>
      <c r="H201" s="22">
        <v>26</v>
      </c>
      <c r="I201" s="22">
        <v>21</v>
      </c>
      <c r="J201" s="22">
        <v>30</v>
      </c>
      <c r="K201" s="1">
        <f t="shared" si="4"/>
        <v>24.666666666666668</v>
      </c>
      <c r="L201" s="1">
        <f t="shared" si="4"/>
        <v>20</v>
      </c>
      <c r="M201" s="1">
        <f t="shared" si="4"/>
        <v>28.333333333333332</v>
      </c>
      <c r="N201" s="22"/>
      <c r="O201" s="22"/>
      <c r="P201" s="22"/>
      <c r="Q201" s="22"/>
      <c r="R201" s="22"/>
      <c r="S201" s="22"/>
      <c r="T201" s="22"/>
    </row>
    <row r="202" spans="1:20">
      <c r="A202" s="25" t="s">
        <v>548</v>
      </c>
      <c r="B202" s="22">
        <v>22</v>
      </c>
      <c r="C202" s="22">
        <v>18</v>
      </c>
      <c r="D202" s="22">
        <v>25</v>
      </c>
      <c r="E202" s="22">
        <v>25</v>
      </c>
      <c r="F202" s="22">
        <v>20</v>
      </c>
      <c r="G202" s="22">
        <v>30</v>
      </c>
      <c r="H202" s="22">
        <v>25</v>
      </c>
      <c r="I202" s="22">
        <v>20</v>
      </c>
      <c r="J202" s="22">
        <v>30</v>
      </c>
      <c r="K202" s="1">
        <f t="shared" si="4"/>
        <v>24</v>
      </c>
      <c r="L202" s="1">
        <f t="shared" si="4"/>
        <v>19.333333333333332</v>
      </c>
      <c r="M202" s="1">
        <f t="shared" si="4"/>
        <v>28.333333333333332</v>
      </c>
      <c r="N202" s="22"/>
      <c r="O202" s="22"/>
      <c r="P202" s="22"/>
      <c r="Q202" s="22"/>
      <c r="R202" s="22"/>
      <c r="S202" s="22"/>
      <c r="T202" s="22"/>
    </row>
    <row r="203" spans="1:20">
      <c r="A203" s="25" t="s">
        <v>549</v>
      </c>
      <c r="B203" s="22">
        <v>22</v>
      </c>
      <c r="C203" s="22">
        <v>15</v>
      </c>
      <c r="D203" s="22">
        <v>26</v>
      </c>
      <c r="E203" s="22">
        <v>25</v>
      </c>
      <c r="F203" s="22">
        <v>18</v>
      </c>
      <c r="G203" s="22">
        <v>33</v>
      </c>
      <c r="H203" s="22">
        <v>25</v>
      </c>
      <c r="I203" s="22">
        <v>18</v>
      </c>
      <c r="J203" s="22">
        <v>33</v>
      </c>
      <c r="K203" s="1">
        <f t="shared" si="4"/>
        <v>24</v>
      </c>
      <c r="L203" s="1">
        <f t="shared" si="4"/>
        <v>17</v>
      </c>
      <c r="M203" s="1">
        <f t="shared" si="4"/>
        <v>30.666666666666668</v>
      </c>
      <c r="N203" s="22"/>
      <c r="O203" s="22"/>
      <c r="P203" s="22"/>
      <c r="Q203" s="22"/>
      <c r="R203" s="22"/>
      <c r="S203" s="22"/>
      <c r="T203" s="22"/>
    </row>
    <row r="204" spans="1:20">
      <c r="A204" s="25" t="s">
        <v>550</v>
      </c>
      <c r="B204" s="22">
        <v>24</v>
      </c>
      <c r="C204" s="22">
        <v>17</v>
      </c>
      <c r="D204" s="22">
        <v>29</v>
      </c>
      <c r="E204" s="22">
        <v>26</v>
      </c>
      <c r="F204" s="22">
        <v>18</v>
      </c>
      <c r="G204" s="22">
        <v>31</v>
      </c>
      <c r="H204" s="22">
        <v>26</v>
      </c>
      <c r="I204" s="22">
        <v>18</v>
      </c>
      <c r="J204" s="22">
        <v>31</v>
      </c>
      <c r="K204" s="1">
        <f t="shared" si="4"/>
        <v>25.333333333333332</v>
      </c>
      <c r="L204" s="1">
        <f t="shared" si="4"/>
        <v>17.666666666666668</v>
      </c>
      <c r="M204" s="1">
        <f t="shared" si="4"/>
        <v>30.333333333333332</v>
      </c>
      <c r="N204" s="22"/>
      <c r="O204" s="22"/>
      <c r="P204" s="22"/>
      <c r="Q204" s="22"/>
      <c r="R204" s="22"/>
      <c r="S204" s="22"/>
      <c r="T204" s="22"/>
    </row>
    <row r="205" spans="1:20">
      <c r="A205" s="25" t="s">
        <v>551</v>
      </c>
      <c r="B205" s="22">
        <v>25</v>
      </c>
      <c r="C205" s="22">
        <v>19</v>
      </c>
      <c r="D205" s="22">
        <v>30</v>
      </c>
      <c r="E205" s="22">
        <v>27</v>
      </c>
      <c r="F205" s="22">
        <v>19</v>
      </c>
      <c r="G205" s="22">
        <v>34</v>
      </c>
      <c r="H205" s="22">
        <v>27</v>
      </c>
      <c r="I205" s="22">
        <v>19</v>
      </c>
      <c r="J205" s="22">
        <v>34</v>
      </c>
      <c r="K205" s="1">
        <f t="shared" si="4"/>
        <v>26.333333333333332</v>
      </c>
      <c r="L205" s="1">
        <f t="shared" si="4"/>
        <v>19</v>
      </c>
      <c r="M205" s="1">
        <f t="shared" si="4"/>
        <v>32.666666666666664</v>
      </c>
      <c r="N205" s="22"/>
      <c r="O205" s="22"/>
      <c r="P205" s="22"/>
      <c r="Q205" s="22"/>
      <c r="R205" s="22"/>
      <c r="S205" s="22"/>
      <c r="T205" s="22"/>
    </row>
    <row r="206" spans="1:20">
      <c r="A206" s="25" t="s">
        <v>552</v>
      </c>
      <c r="B206" s="22">
        <v>26</v>
      </c>
      <c r="C206" s="22">
        <v>20</v>
      </c>
      <c r="D206" s="22">
        <v>31</v>
      </c>
      <c r="E206" s="22">
        <v>29</v>
      </c>
      <c r="F206" s="22">
        <v>20</v>
      </c>
      <c r="G206" s="22">
        <v>34</v>
      </c>
      <c r="H206" s="22">
        <v>29</v>
      </c>
      <c r="I206" s="22">
        <v>20</v>
      </c>
      <c r="J206" s="22">
        <v>34</v>
      </c>
      <c r="K206" s="1">
        <f t="shared" si="4"/>
        <v>28</v>
      </c>
      <c r="L206" s="1">
        <f t="shared" si="4"/>
        <v>20</v>
      </c>
      <c r="M206" s="1">
        <f t="shared" si="4"/>
        <v>33</v>
      </c>
      <c r="N206" s="22"/>
      <c r="O206" s="22"/>
      <c r="P206" s="22"/>
      <c r="Q206" s="22"/>
      <c r="R206" s="22"/>
      <c r="S206" s="22"/>
      <c r="T206" s="22"/>
    </row>
    <row r="207" spans="1:20">
      <c r="A207" s="25" t="s">
        <v>553</v>
      </c>
      <c r="B207" s="22">
        <v>27</v>
      </c>
      <c r="C207" s="22">
        <v>21</v>
      </c>
      <c r="D207" s="22">
        <v>31</v>
      </c>
      <c r="E207" s="22">
        <v>29</v>
      </c>
      <c r="F207" s="22">
        <v>24</v>
      </c>
      <c r="G207" s="22">
        <v>33</v>
      </c>
      <c r="H207" s="22">
        <v>29</v>
      </c>
      <c r="I207" s="22">
        <v>24</v>
      </c>
      <c r="J207" s="22">
        <v>33</v>
      </c>
      <c r="K207" s="1">
        <f t="shared" si="4"/>
        <v>28.333333333333332</v>
      </c>
      <c r="L207" s="1">
        <f t="shared" si="4"/>
        <v>23</v>
      </c>
      <c r="M207" s="1">
        <f t="shared" si="4"/>
        <v>32.333333333333336</v>
      </c>
      <c r="N207" s="22"/>
      <c r="O207" s="22"/>
      <c r="P207" s="22"/>
      <c r="Q207" s="22"/>
      <c r="R207" s="22"/>
      <c r="S207" s="22"/>
      <c r="T207" s="22"/>
    </row>
    <row r="208" spans="1:20">
      <c r="A208" s="25" t="s">
        <v>554</v>
      </c>
      <c r="B208" s="22">
        <v>24</v>
      </c>
      <c r="C208" s="22">
        <v>20</v>
      </c>
      <c r="D208" s="22">
        <v>27</v>
      </c>
      <c r="E208" s="22">
        <v>29</v>
      </c>
      <c r="F208" s="22">
        <v>22</v>
      </c>
      <c r="G208" s="22">
        <v>33</v>
      </c>
      <c r="H208" s="22">
        <v>29</v>
      </c>
      <c r="I208" s="22">
        <v>22</v>
      </c>
      <c r="J208" s="22">
        <v>33</v>
      </c>
      <c r="K208" s="1">
        <f t="shared" si="4"/>
        <v>27.333333333333332</v>
      </c>
      <c r="L208" s="1">
        <f t="shared" si="4"/>
        <v>21.333333333333332</v>
      </c>
      <c r="M208" s="1">
        <f t="shared" si="4"/>
        <v>31</v>
      </c>
      <c r="N208" s="22"/>
      <c r="O208" s="22"/>
      <c r="P208" s="22"/>
      <c r="Q208" s="22"/>
      <c r="R208" s="22"/>
      <c r="S208" s="22"/>
      <c r="T208" s="22"/>
    </row>
    <row r="209" spans="1:20">
      <c r="A209" s="25" t="s">
        <v>555</v>
      </c>
      <c r="B209" s="22">
        <v>24</v>
      </c>
      <c r="C209" s="22">
        <v>21</v>
      </c>
      <c r="D209" s="22">
        <v>28</v>
      </c>
      <c r="E209" s="22">
        <v>29</v>
      </c>
      <c r="F209" s="22">
        <v>24</v>
      </c>
      <c r="G209" s="22">
        <v>34</v>
      </c>
      <c r="H209" s="22">
        <v>29</v>
      </c>
      <c r="I209" s="22">
        <v>24</v>
      </c>
      <c r="J209" s="22">
        <v>34</v>
      </c>
      <c r="K209" s="1">
        <f t="shared" si="4"/>
        <v>27.333333333333332</v>
      </c>
      <c r="L209" s="1">
        <f t="shared" si="4"/>
        <v>23</v>
      </c>
      <c r="M209" s="1">
        <f t="shared" si="4"/>
        <v>32</v>
      </c>
      <c r="N209" s="22"/>
      <c r="O209" s="22"/>
      <c r="P209" s="22"/>
      <c r="Q209" s="22"/>
      <c r="R209" s="22"/>
      <c r="S209" s="22"/>
      <c r="T209" s="22"/>
    </row>
    <row r="210" spans="1:20">
      <c r="A210" s="25" t="s">
        <v>556</v>
      </c>
      <c r="B210" s="22">
        <v>25</v>
      </c>
      <c r="C210" s="22">
        <v>19</v>
      </c>
      <c r="D210" s="22">
        <v>29</v>
      </c>
      <c r="E210" s="22">
        <v>29</v>
      </c>
      <c r="F210" s="22">
        <v>22</v>
      </c>
      <c r="G210" s="22">
        <v>33</v>
      </c>
      <c r="H210" s="22">
        <v>29</v>
      </c>
      <c r="I210" s="22">
        <v>22</v>
      </c>
      <c r="J210" s="22">
        <v>33</v>
      </c>
      <c r="K210" s="1">
        <f t="shared" si="4"/>
        <v>27.666666666666668</v>
      </c>
      <c r="L210" s="1">
        <f t="shared" si="4"/>
        <v>21</v>
      </c>
      <c r="M210" s="1">
        <f t="shared" si="4"/>
        <v>31.666666666666668</v>
      </c>
      <c r="N210" s="22"/>
      <c r="O210" s="22"/>
      <c r="P210" s="22"/>
      <c r="Q210" s="22"/>
      <c r="R210" s="22"/>
      <c r="S210" s="22"/>
      <c r="T210" s="22"/>
    </row>
    <row r="211" spans="1:20">
      <c r="A211" s="25" t="s">
        <v>557</v>
      </c>
      <c r="B211" s="22">
        <v>26</v>
      </c>
      <c r="C211" s="22">
        <v>18</v>
      </c>
      <c r="D211" s="22">
        <v>31</v>
      </c>
      <c r="E211" s="22">
        <v>27</v>
      </c>
      <c r="F211" s="22">
        <v>22</v>
      </c>
      <c r="G211" s="22">
        <v>29</v>
      </c>
      <c r="H211" s="22">
        <v>27</v>
      </c>
      <c r="I211" s="22">
        <v>22</v>
      </c>
      <c r="J211" s="22">
        <v>29</v>
      </c>
      <c r="K211" s="1">
        <f t="shared" si="4"/>
        <v>26.666666666666668</v>
      </c>
      <c r="L211" s="1">
        <f t="shared" si="4"/>
        <v>20.666666666666668</v>
      </c>
      <c r="M211" s="1">
        <f t="shared" si="4"/>
        <v>29.666666666666668</v>
      </c>
      <c r="N211" s="22"/>
      <c r="O211" s="22"/>
      <c r="P211" s="22"/>
      <c r="Q211" s="22"/>
      <c r="R211" s="22"/>
      <c r="S211" s="22"/>
      <c r="T211" s="22"/>
    </row>
    <row r="212" spans="1:20">
      <c r="A212" s="25" t="s">
        <v>558</v>
      </c>
      <c r="B212" s="22">
        <v>28</v>
      </c>
      <c r="C212" s="22">
        <v>20</v>
      </c>
      <c r="D212" s="22">
        <v>32</v>
      </c>
      <c r="E212" s="22">
        <v>27</v>
      </c>
      <c r="F212" s="22">
        <v>21</v>
      </c>
      <c r="G212" s="22">
        <v>31</v>
      </c>
      <c r="H212" s="22">
        <v>27</v>
      </c>
      <c r="I212" s="22">
        <v>21</v>
      </c>
      <c r="J212" s="22">
        <v>31</v>
      </c>
      <c r="K212" s="1">
        <f t="shared" si="4"/>
        <v>27.333333333333332</v>
      </c>
      <c r="L212" s="1">
        <f t="shared" si="4"/>
        <v>20.666666666666668</v>
      </c>
      <c r="M212" s="1">
        <f t="shared" si="4"/>
        <v>31.333333333333332</v>
      </c>
      <c r="N212" s="22"/>
      <c r="O212" s="22"/>
      <c r="P212" s="22"/>
      <c r="Q212" s="22"/>
      <c r="R212" s="22"/>
      <c r="S212" s="22"/>
      <c r="T212" s="22"/>
    </row>
    <row r="213" spans="1:20">
      <c r="A213" s="25" t="s">
        <v>559</v>
      </c>
      <c r="B213" s="22">
        <v>28</v>
      </c>
      <c r="C213" s="22">
        <v>20</v>
      </c>
      <c r="D213" s="22">
        <v>33</v>
      </c>
      <c r="E213" s="22">
        <v>27</v>
      </c>
      <c r="F213" s="22">
        <v>22</v>
      </c>
      <c r="G213" s="22">
        <v>33</v>
      </c>
      <c r="H213" s="22">
        <v>27</v>
      </c>
      <c r="I213" s="22">
        <v>22</v>
      </c>
      <c r="J213" s="22">
        <v>33</v>
      </c>
      <c r="K213" s="1">
        <f t="shared" si="4"/>
        <v>27.333333333333332</v>
      </c>
      <c r="L213" s="1">
        <f t="shared" si="4"/>
        <v>21.333333333333332</v>
      </c>
      <c r="M213" s="1">
        <f t="shared" si="4"/>
        <v>33</v>
      </c>
      <c r="N213" s="22"/>
      <c r="O213" s="22"/>
      <c r="P213" s="22"/>
      <c r="Q213" s="22"/>
      <c r="R213" s="22"/>
      <c r="S213" s="22"/>
      <c r="T213" s="22"/>
    </row>
    <row r="214" spans="1:20">
      <c r="A214" s="25" t="s">
        <v>560</v>
      </c>
      <c r="B214" s="22">
        <v>29</v>
      </c>
      <c r="C214" s="22">
        <v>23</v>
      </c>
      <c r="D214" s="22">
        <v>33</v>
      </c>
      <c r="E214" s="22">
        <v>27</v>
      </c>
      <c r="F214" s="22">
        <v>24</v>
      </c>
      <c r="G214" s="22">
        <v>30</v>
      </c>
      <c r="H214" s="22">
        <v>27</v>
      </c>
      <c r="I214" s="22">
        <v>24</v>
      </c>
      <c r="J214" s="22">
        <v>30</v>
      </c>
      <c r="K214" s="1">
        <f t="shared" si="4"/>
        <v>27.666666666666668</v>
      </c>
      <c r="L214" s="1">
        <f t="shared" si="4"/>
        <v>23.666666666666668</v>
      </c>
      <c r="M214" s="1">
        <f t="shared" si="4"/>
        <v>31</v>
      </c>
      <c r="N214" s="22"/>
      <c r="O214" s="22"/>
      <c r="P214" s="22"/>
      <c r="Q214" s="22"/>
      <c r="R214" s="22"/>
      <c r="S214" s="22"/>
      <c r="T214" s="22"/>
    </row>
    <row r="215" spans="1:20">
      <c r="A215" s="25" t="s">
        <v>561</v>
      </c>
      <c r="B215" s="22">
        <v>28</v>
      </c>
      <c r="C215" s="22">
        <v>23</v>
      </c>
      <c r="D215" s="22">
        <v>33</v>
      </c>
      <c r="E215" s="22">
        <v>27</v>
      </c>
      <c r="F215" s="22">
        <v>23</v>
      </c>
      <c r="G215" s="22">
        <v>30</v>
      </c>
      <c r="H215" s="22">
        <v>27</v>
      </c>
      <c r="I215" s="22">
        <v>23</v>
      </c>
      <c r="J215" s="22">
        <v>30</v>
      </c>
      <c r="K215" s="1">
        <f t="shared" si="4"/>
        <v>27.333333333333332</v>
      </c>
      <c r="L215" s="1">
        <f t="shared" si="4"/>
        <v>23</v>
      </c>
      <c r="M215" s="1">
        <f t="shared" si="4"/>
        <v>31</v>
      </c>
      <c r="N215" s="22"/>
      <c r="O215" s="22"/>
      <c r="P215" s="22"/>
      <c r="Q215" s="22"/>
      <c r="R215" s="22"/>
      <c r="S215" s="22"/>
      <c r="T215" s="22"/>
    </row>
    <row r="216" spans="1:20">
      <c r="A216" s="25" t="s">
        <v>562</v>
      </c>
      <c r="B216" s="22">
        <v>28</v>
      </c>
      <c r="C216" s="22">
        <v>24</v>
      </c>
      <c r="D216" s="22">
        <v>32</v>
      </c>
      <c r="E216" s="22">
        <v>28</v>
      </c>
      <c r="F216" s="22">
        <v>24</v>
      </c>
      <c r="G216" s="22">
        <v>30</v>
      </c>
      <c r="H216" s="22">
        <v>28</v>
      </c>
      <c r="I216" s="22">
        <v>24</v>
      </c>
      <c r="J216" s="22">
        <v>30</v>
      </c>
      <c r="K216" s="1">
        <f t="shared" si="4"/>
        <v>28</v>
      </c>
      <c r="L216" s="1">
        <f t="shared" si="4"/>
        <v>24</v>
      </c>
      <c r="M216" s="1">
        <f t="shared" si="4"/>
        <v>30.666666666666668</v>
      </c>
      <c r="N216" s="22"/>
      <c r="O216" s="22"/>
      <c r="P216" s="22"/>
      <c r="Q216" s="22"/>
      <c r="R216" s="22"/>
      <c r="S216" s="22"/>
      <c r="T216" s="22"/>
    </row>
    <row r="217" spans="1:20">
      <c r="A217" s="25" t="s">
        <v>563</v>
      </c>
      <c r="B217" s="22">
        <v>30</v>
      </c>
      <c r="C217" s="22">
        <v>21</v>
      </c>
      <c r="D217" s="22">
        <v>38</v>
      </c>
      <c r="E217" s="22">
        <v>28</v>
      </c>
      <c r="F217" s="22">
        <v>22</v>
      </c>
      <c r="G217" s="22">
        <v>31</v>
      </c>
      <c r="H217" s="22">
        <v>28</v>
      </c>
      <c r="I217" s="22">
        <v>22</v>
      </c>
      <c r="J217" s="22">
        <v>31</v>
      </c>
      <c r="K217" s="1">
        <f t="shared" si="4"/>
        <v>28.666666666666668</v>
      </c>
      <c r="L217" s="1">
        <f t="shared" si="4"/>
        <v>21.666666666666668</v>
      </c>
      <c r="M217" s="1">
        <f t="shared" si="4"/>
        <v>33.333333333333336</v>
      </c>
      <c r="N217" s="22"/>
      <c r="O217" s="22"/>
      <c r="P217" s="22"/>
      <c r="Q217" s="22"/>
      <c r="R217" s="22"/>
      <c r="S217" s="22"/>
      <c r="T217" s="22"/>
    </row>
    <row r="218" spans="1:20">
      <c r="A218" s="25" t="s">
        <v>564</v>
      </c>
      <c r="B218" s="22">
        <v>28</v>
      </c>
      <c r="C218" s="22">
        <v>24</v>
      </c>
      <c r="D218" s="22">
        <v>31</v>
      </c>
      <c r="E218" s="22">
        <v>26</v>
      </c>
      <c r="F218" s="22">
        <v>20</v>
      </c>
      <c r="G218" s="22">
        <v>30</v>
      </c>
      <c r="H218" s="22">
        <v>26</v>
      </c>
      <c r="I218" s="22">
        <v>20</v>
      </c>
      <c r="J218" s="22">
        <v>30</v>
      </c>
      <c r="K218" s="1">
        <f t="shared" si="4"/>
        <v>26.666666666666668</v>
      </c>
      <c r="L218" s="1">
        <f t="shared" si="4"/>
        <v>21.333333333333332</v>
      </c>
      <c r="M218" s="1">
        <f t="shared" si="4"/>
        <v>30.333333333333332</v>
      </c>
      <c r="N218" s="22"/>
      <c r="O218" s="22"/>
      <c r="P218" s="22"/>
      <c r="Q218" s="22"/>
      <c r="R218" s="22"/>
      <c r="S218" s="22"/>
      <c r="T218" s="22"/>
    </row>
    <row r="219" spans="1:20">
      <c r="A219" s="25" t="s">
        <v>565</v>
      </c>
      <c r="B219" s="22">
        <v>22</v>
      </c>
      <c r="C219" s="22">
        <v>19</v>
      </c>
      <c r="D219" s="22">
        <v>27</v>
      </c>
      <c r="E219" s="22">
        <v>27</v>
      </c>
      <c r="F219" s="22">
        <v>20</v>
      </c>
      <c r="G219" s="22">
        <v>32</v>
      </c>
      <c r="H219" s="22">
        <v>27</v>
      </c>
      <c r="I219" s="22">
        <v>20</v>
      </c>
      <c r="J219" s="22">
        <v>32</v>
      </c>
      <c r="K219" s="1">
        <f t="shared" si="4"/>
        <v>25.333333333333332</v>
      </c>
      <c r="L219" s="1">
        <f t="shared" si="4"/>
        <v>19.666666666666668</v>
      </c>
      <c r="M219" s="1">
        <f t="shared" si="4"/>
        <v>30.333333333333332</v>
      </c>
      <c r="N219" s="22"/>
      <c r="O219" s="22"/>
      <c r="P219" s="22"/>
      <c r="Q219" s="22"/>
      <c r="R219" s="22"/>
      <c r="S219" s="22"/>
      <c r="T219" s="22"/>
    </row>
    <row r="220" spans="1:20">
      <c r="A220" s="25" t="s">
        <v>566</v>
      </c>
      <c r="B220" s="22">
        <v>23</v>
      </c>
      <c r="C220" s="22">
        <v>18</v>
      </c>
      <c r="D220" s="22">
        <v>27</v>
      </c>
      <c r="E220" s="22">
        <v>28</v>
      </c>
      <c r="F220" s="22">
        <v>21</v>
      </c>
      <c r="G220" s="22">
        <v>32</v>
      </c>
      <c r="H220" s="22">
        <v>28</v>
      </c>
      <c r="I220" s="22">
        <v>21</v>
      </c>
      <c r="J220" s="22">
        <v>32</v>
      </c>
      <c r="K220" s="1">
        <f t="shared" si="4"/>
        <v>26.333333333333332</v>
      </c>
      <c r="L220" s="1">
        <f t="shared" si="4"/>
        <v>20</v>
      </c>
      <c r="M220" s="1">
        <f t="shared" si="4"/>
        <v>30.333333333333332</v>
      </c>
      <c r="N220" s="22"/>
      <c r="O220" s="22"/>
      <c r="P220" s="22"/>
      <c r="Q220" s="22"/>
      <c r="R220" s="22"/>
      <c r="S220" s="22"/>
      <c r="T220" s="22"/>
    </row>
    <row r="221" spans="1:20">
      <c r="A221" s="25" t="s">
        <v>567</v>
      </c>
      <c r="B221" s="22">
        <v>24</v>
      </c>
      <c r="C221" s="22">
        <v>21</v>
      </c>
      <c r="D221" s="22">
        <v>28</v>
      </c>
      <c r="E221" s="22">
        <v>28</v>
      </c>
      <c r="F221" s="22">
        <v>24</v>
      </c>
      <c r="G221" s="22">
        <v>31</v>
      </c>
      <c r="H221" s="22">
        <v>28</v>
      </c>
      <c r="I221" s="22">
        <v>24</v>
      </c>
      <c r="J221" s="22">
        <v>31</v>
      </c>
      <c r="K221" s="1">
        <f t="shared" si="4"/>
        <v>26.666666666666668</v>
      </c>
      <c r="L221" s="1">
        <f t="shared" si="4"/>
        <v>23</v>
      </c>
      <c r="M221" s="1">
        <f t="shared" si="4"/>
        <v>30</v>
      </c>
      <c r="N221" s="22"/>
      <c r="O221" s="22"/>
      <c r="P221" s="22"/>
      <c r="Q221" s="22"/>
      <c r="R221" s="22"/>
      <c r="S221" s="22"/>
      <c r="T221" s="22"/>
    </row>
    <row r="222" spans="1:20">
      <c r="A222" s="25" t="s">
        <v>568</v>
      </c>
      <c r="B222" s="22">
        <v>26</v>
      </c>
      <c r="C222" s="22">
        <v>23</v>
      </c>
      <c r="D222" s="22">
        <v>29</v>
      </c>
      <c r="E222" s="22">
        <v>27</v>
      </c>
      <c r="F222" s="22">
        <v>24</v>
      </c>
      <c r="G222" s="22">
        <v>32</v>
      </c>
      <c r="H222" s="22">
        <v>27</v>
      </c>
      <c r="I222" s="22">
        <v>24</v>
      </c>
      <c r="J222" s="22">
        <v>32</v>
      </c>
      <c r="K222" s="1">
        <f t="shared" si="4"/>
        <v>26.666666666666668</v>
      </c>
      <c r="L222" s="1">
        <f t="shared" si="4"/>
        <v>23.666666666666668</v>
      </c>
      <c r="M222" s="1">
        <f t="shared" si="4"/>
        <v>31</v>
      </c>
      <c r="N222" s="22"/>
      <c r="O222" s="22"/>
      <c r="P222" s="22"/>
      <c r="Q222" s="22"/>
      <c r="R222" s="22"/>
      <c r="S222" s="22"/>
      <c r="T222" s="22"/>
    </row>
    <row r="223" spans="1:20">
      <c r="A223" s="25" t="s">
        <v>569</v>
      </c>
      <c r="B223" s="22">
        <v>26</v>
      </c>
      <c r="C223" s="22">
        <v>23</v>
      </c>
      <c r="D223" s="22">
        <v>30</v>
      </c>
      <c r="E223" s="22">
        <v>27</v>
      </c>
      <c r="F223" s="22">
        <v>24</v>
      </c>
      <c r="G223" s="22">
        <v>30</v>
      </c>
      <c r="H223" s="22">
        <v>27</v>
      </c>
      <c r="I223" s="22">
        <v>24</v>
      </c>
      <c r="J223" s="22">
        <v>30</v>
      </c>
      <c r="K223" s="1">
        <f t="shared" si="4"/>
        <v>26.666666666666668</v>
      </c>
      <c r="L223" s="1">
        <f t="shared" si="4"/>
        <v>23.666666666666668</v>
      </c>
      <c r="M223" s="1">
        <f t="shared" si="4"/>
        <v>30</v>
      </c>
      <c r="N223" s="22"/>
      <c r="O223" s="22"/>
      <c r="P223" s="22"/>
      <c r="Q223" s="22"/>
      <c r="R223" s="22"/>
      <c r="S223" s="22"/>
      <c r="T223" s="22"/>
    </row>
    <row r="224" spans="1:20">
      <c r="A224" s="25" t="s">
        <v>570</v>
      </c>
      <c r="B224" s="22">
        <v>26</v>
      </c>
      <c r="C224" s="22">
        <v>21</v>
      </c>
      <c r="D224" s="22">
        <v>29</v>
      </c>
      <c r="E224" s="22">
        <v>26</v>
      </c>
      <c r="F224" s="22">
        <v>22</v>
      </c>
      <c r="G224" s="22">
        <v>29</v>
      </c>
      <c r="H224" s="22">
        <v>26</v>
      </c>
      <c r="I224" s="22">
        <v>22</v>
      </c>
      <c r="J224" s="22">
        <v>29</v>
      </c>
      <c r="K224" s="1">
        <f t="shared" si="4"/>
        <v>26</v>
      </c>
      <c r="L224" s="1">
        <f t="shared" si="4"/>
        <v>21.666666666666668</v>
      </c>
      <c r="M224" s="1">
        <f t="shared" si="4"/>
        <v>29</v>
      </c>
      <c r="N224" s="22"/>
      <c r="O224" s="22"/>
      <c r="P224" s="22"/>
      <c r="Q224" s="22"/>
      <c r="R224" s="22"/>
      <c r="S224" s="22"/>
      <c r="T224" s="22"/>
    </row>
    <row r="225" spans="1:20">
      <c r="A225" s="25" t="s">
        <v>571</v>
      </c>
      <c r="B225" s="22">
        <v>25</v>
      </c>
      <c r="C225" s="22">
        <v>20</v>
      </c>
      <c r="D225" s="22">
        <v>29</v>
      </c>
      <c r="E225" s="22">
        <v>26</v>
      </c>
      <c r="F225" s="22">
        <v>23</v>
      </c>
      <c r="G225" s="22">
        <v>29</v>
      </c>
      <c r="H225" s="22">
        <v>26</v>
      </c>
      <c r="I225" s="22">
        <v>23</v>
      </c>
      <c r="J225" s="22">
        <v>29</v>
      </c>
      <c r="K225" s="1">
        <f t="shared" si="4"/>
        <v>25.666666666666668</v>
      </c>
      <c r="L225" s="1">
        <f t="shared" si="4"/>
        <v>22</v>
      </c>
      <c r="M225" s="1">
        <f t="shared" si="4"/>
        <v>29</v>
      </c>
      <c r="N225" s="22"/>
      <c r="O225" s="22"/>
      <c r="P225" s="22"/>
      <c r="Q225" s="22"/>
      <c r="R225" s="22"/>
      <c r="S225" s="22"/>
      <c r="T225" s="22"/>
    </row>
    <row r="226" spans="1:20">
      <c r="A226" s="25" t="s">
        <v>572</v>
      </c>
      <c r="B226" s="22">
        <v>26</v>
      </c>
      <c r="C226" s="22">
        <v>20</v>
      </c>
      <c r="D226" s="22">
        <v>32</v>
      </c>
      <c r="E226" s="22">
        <v>24</v>
      </c>
      <c r="F226" s="22">
        <v>20</v>
      </c>
      <c r="G226" s="22">
        <v>28</v>
      </c>
      <c r="H226" s="22">
        <v>24</v>
      </c>
      <c r="I226" s="22">
        <v>20</v>
      </c>
      <c r="J226" s="22">
        <v>28</v>
      </c>
      <c r="K226" s="1">
        <f t="shared" si="4"/>
        <v>24.666666666666668</v>
      </c>
      <c r="L226" s="1">
        <f t="shared" si="4"/>
        <v>20</v>
      </c>
      <c r="M226" s="1">
        <f t="shared" si="4"/>
        <v>29.333333333333332</v>
      </c>
      <c r="N226" s="22"/>
      <c r="O226" s="22"/>
      <c r="P226" s="22"/>
      <c r="Q226" s="22"/>
      <c r="R226" s="22"/>
      <c r="S226" s="22"/>
      <c r="T226" s="22"/>
    </row>
    <row r="227" spans="1:20">
      <c r="A227" s="25" t="s">
        <v>573</v>
      </c>
      <c r="B227" s="22">
        <v>27</v>
      </c>
      <c r="C227" s="22">
        <v>21</v>
      </c>
      <c r="D227" s="22">
        <v>32</v>
      </c>
      <c r="E227" s="22">
        <v>23</v>
      </c>
      <c r="F227" s="22">
        <v>18</v>
      </c>
      <c r="G227" s="22">
        <v>28</v>
      </c>
      <c r="H227" s="22">
        <v>23</v>
      </c>
      <c r="I227" s="22">
        <v>18</v>
      </c>
      <c r="J227" s="22">
        <v>28</v>
      </c>
      <c r="K227" s="1">
        <f t="shared" si="4"/>
        <v>24.333333333333332</v>
      </c>
      <c r="L227" s="1">
        <f t="shared" si="4"/>
        <v>19</v>
      </c>
      <c r="M227" s="1">
        <f t="shared" si="4"/>
        <v>29.333333333333332</v>
      </c>
      <c r="N227" s="22"/>
      <c r="O227" s="22"/>
      <c r="P227" s="22"/>
      <c r="Q227" s="22"/>
      <c r="R227" s="22"/>
      <c r="S227" s="22"/>
      <c r="T227" s="22"/>
    </row>
    <row r="228" spans="1:20">
      <c r="A228" s="25" t="s">
        <v>574</v>
      </c>
      <c r="B228" s="22">
        <v>29</v>
      </c>
      <c r="C228" s="22">
        <v>22</v>
      </c>
      <c r="D228" s="22">
        <v>35</v>
      </c>
      <c r="E228" s="22">
        <v>22</v>
      </c>
      <c r="F228" s="22">
        <v>18</v>
      </c>
      <c r="G228" s="22">
        <v>27</v>
      </c>
      <c r="H228" s="22">
        <v>22</v>
      </c>
      <c r="I228" s="22">
        <v>18</v>
      </c>
      <c r="J228" s="22">
        <v>27</v>
      </c>
      <c r="K228" s="1">
        <f t="shared" si="4"/>
        <v>24.333333333333332</v>
      </c>
      <c r="L228" s="1">
        <f t="shared" si="4"/>
        <v>19.333333333333332</v>
      </c>
      <c r="M228" s="1">
        <f t="shared" si="4"/>
        <v>29.666666666666668</v>
      </c>
      <c r="N228" s="22"/>
      <c r="O228" s="22"/>
      <c r="P228" s="22"/>
      <c r="Q228" s="22"/>
      <c r="R228" s="22"/>
      <c r="S228" s="22"/>
      <c r="T228" s="22"/>
    </row>
    <row r="229" spans="1:20">
      <c r="A229" s="25" t="s">
        <v>575</v>
      </c>
      <c r="B229" s="22">
        <v>27</v>
      </c>
      <c r="C229" s="22">
        <v>22</v>
      </c>
      <c r="D229" s="22">
        <v>30</v>
      </c>
      <c r="E229" s="22">
        <v>26</v>
      </c>
      <c r="F229" s="22">
        <v>18</v>
      </c>
      <c r="G229" s="22">
        <v>31</v>
      </c>
      <c r="H229" s="22">
        <v>26</v>
      </c>
      <c r="I229" s="22">
        <v>18</v>
      </c>
      <c r="J229" s="22">
        <v>31</v>
      </c>
      <c r="K229" s="1">
        <f t="shared" si="4"/>
        <v>26.333333333333332</v>
      </c>
      <c r="L229" s="1">
        <f t="shared" si="4"/>
        <v>19.333333333333332</v>
      </c>
      <c r="M229" s="1">
        <f t="shared" si="4"/>
        <v>30.666666666666668</v>
      </c>
      <c r="N229" s="22"/>
      <c r="O229" s="22"/>
      <c r="P229" s="22"/>
      <c r="Q229" s="22"/>
      <c r="R229" s="22"/>
      <c r="S229" s="22"/>
      <c r="T229" s="22"/>
    </row>
    <row r="230" spans="1:20">
      <c r="A230" s="25" t="s">
        <v>576</v>
      </c>
      <c r="B230" s="22">
        <v>26</v>
      </c>
      <c r="C230" s="22">
        <v>22</v>
      </c>
      <c r="D230" s="22">
        <v>30</v>
      </c>
      <c r="E230" s="22">
        <v>27</v>
      </c>
      <c r="F230" s="22">
        <v>20</v>
      </c>
      <c r="G230" s="22">
        <v>32</v>
      </c>
      <c r="H230" s="22">
        <v>27</v>
      </c>
      <c r="I230" s="22">
        <v>20</v>
      </c>
      <c r="J230" s="22">
        <v>32</v>
      </c>
      <c r="K230" s="1">
        <f t="shared" si="4"/>
        <v>26.666666666666668</v>
      </c>
      <c r="L230" s="1">
        <f t="shared" si="4"/>
        <v>20.666666666666668</v>
      </c>
      <c r="M230" s="1">
        <f t="shared" si="4"/>
        <v>31.333333333333332</v>
      </c>
      <c r="N230" s="22"/>
      <c r="O230" s="22"/>
      <c r="P230" s="22"/>
      <c r="Q230" s="22"/>
      <c r="R230" s="22"/>
      <c r="S230" s="22"/>
      <c r="T230" s="22"/>
    </row>
    <row r="231" spans="1:20">
      <c r="A231" s="25" t="s">
        <v>577</v>
      </c>
      <c r="B231" s="22">
        <v>28</v>
      </c>
      <c r="C231" s="22">
        <v>21</v>
      </c>
      <c r="D231" s="22">
        <v>33</v>
      </c>
      <c r="E231" s="22">
        <v>27</v>
      </c>
      <c r="F231" s="22">
        <v>21</v>
      </c>
      <c r="G231" s="22">
        <v>31</v>
      </c>
      <c r="H231" s="22">
        <v>27</v>
      </c>
      <c r="I231" s="22">
        <v>21</v>
      </c>
      <c r="J231" s="22">
        <v>31</v>
      </c>
      <c r="K231" s="1">
        <f t="shared" si="4"/>
        <v>27.333333333333332</v>
      </c>
      <c r="L231" s="1">
        <f t="shared" si="4"/>
        <v>21</v>
      </c>
      <c r="M231" s="1">
        <f t="shared" si="4"/>
        <v>31.666666666666668</v>
      </c>
      <c r="N231" s="22"/>
      <c r="O231" s="22"/>
      <c r="P231" s="22"/>
      <c r="Q231" s="22"/>
      <c r="R231" s="22"/>
      <c r="S231" s="22"/>
      <c r="T231" s="22"/>
    </row>
    <row r="232" spans="1:20">
      <c r="A232" s="25" t="s">
        <v>578</v>
      </c>
      <c r="B232" s="22">
        <v>26</v>
      </c>
      <c r="C232" s="22">
        <v>22</v>
      </c>
      <c r="D232" s="22">
        <v>30</v>
      </c>
      <c r="E232" s="22">
        <v>31</v>
      </c>
      <c r="F232" s="22">
        <v>22</v>
      </c>
      <c r="G232" s="22">
        <v>38</v>
      </c>
      <c r="H232" s="22">
        <v>31</v>
      </c>
      <c r="I232" s="22">
        <v>22</v>
      </c>
      <c r="J232" s="22">
        <v>38</v>
      </c>
      <c r="K232" s="1">
        <f t="shared" si="4"/>
        <v>29.333333333333332</v>
      </c>
      <c r="L232" s="1">
        <f t="shared" si="4"/>
        <v>22</v>
      </c>
      <c r="M232" s="1">
        <f t="shared" si="4"/>
        <v>35.333333333333336</v>
      </c>
      <c r="N232" s="22"/>
      <c r="O232" s="22"/>
      <c r="P232" s="22"/>
      <c r="Q232" s="22"/>
      <c r="R232" s="22"/>
      <c r="S232" s="22"/>
      <c r="T232" s="22"/>
    </row>
    <row r="233" spans="1:20">
      <c r="A233" s="25" t="s">
        <v>579</v>
      </c>
      <c r="B233" s="22">
        <v>25</v>
      </c>
      <c r="C233" s="22">
        <v>22</v>
      </c>
      <c r="D233" s="22">
        <v>29</v>
      </c>
      <c r="E233" s="22">
        <v>28</v>
      </c>
      <c r="F233" s="22">
        <v>24</v>
      </c>
      <c r="G233" s="22">
        <v>32</v>
      </c>
      <c r="H233" s="22">
        <v>28</v>
      </c>
      <c r="I233" s="22">
        <v>24</v>
      </c>
      <c r="J233" s="22">
        <v>32</v>
      </c>
      <c r="K233" s="1">
        <f t="shared" si="4"/>
        <v>27</v>
      </c>
      <c r="L233" s="1">
        <f t="shared" si="4"/>
        <v>23.333333333333332</v>
      </c>
      <c r="M233" s="1">
        <f t="shared" si="4"/>
        <v>31</v>
      </c>
      <c r="N233" s="22"/>
      <c r="O233" s="22"/>
      <c r="P233" s="22"/>
      <c r="Q233" s="22"/>
      <c r="R233" s="22"/>
      <c r="S233" s="22"/>
      <c r="T233" s="22"/>
    </row>
    <row r="234" spans="1:20">
      <c r="A234" s="25" t="s">
        <v>580</v>
      </c>
      <c r="B234" s="22">
        <v>25</v>
      </c>
      <c r="C234" s="22">
        <v>19</v>
      </c>
      <c r="D234" s="22">
        <v>29</v>
      </c>
      <c r="E234" s="22">
        <v>25</v>
      </c>
      <c r="F234" s="22">
        <v>20</v>
      </c>
      <c r="G234" s="22">
        <v>29</v>
      </c>
      <c r="H234" s="22">
        <v>25</v>
      </c>
      <c r="I234" s="22">
        <v>20</v>
      </c>
      <c r="J234" s="22">
        <v>29</v>
      </c>
      <c r="K234" s="1">
        <f t="shared" si="4"/>
        <v>25</v>
      </c>
      <c r="L234" s="1">
        <f t="shared" si="4"/>
        <v>19.666666666666668</v>
      </c>
      <c r="M234" s="1">
        <f t="shared" si="4"/>
        <v>29</v>
      </c>
      <c r="N234" s="22"/>
      <c r="O234" s="22"/>
      <c r="P234" s="22"/>
      <c r="Q234" s="22"/>
      <c r="R234" s="22"/>
      <c r="S234" s="22"/>
      <c r="T234" s="22"/>
    </row>
    <row r="235" spans="1:20">
      <c r="A235" s="25" t="s">
        <v>581</v>
      </c>
      <c r="B235" s="22">
        <v>25</v>
      </c>
      <c r="C235" s="22">
        <v>18</v>
      </c>
      <c r="D235" s="22">
        <v>31</v>
      </c>
      <c r="E235" s="22">
        <v>26</v>
      </c>
      <c r="F235" s="22">
        <v>22</v>
      </c>
      <c r="G235" s="22">
        <v>29</v>
      </c>
      <c r="H235" s="22">
        <v>26</v>
      </c>
      <c r="I235" s="22">
        <v>22</v>
      </c>
      <c r="J235" s="22">
        <v>29</v>
      </c>
      <c r="K235" s="1">
        <f t="shared" si="4"/>
        <v>25.666666666666668</v>
      </c>
      <c r="L235" s="1">
        <f t="shared" si="4"/>
        <v>20.666666666666668</v>
      </c>
      <c r="M235" s="1">
        <f t="shared" si="4"/>
        <v>29.666666666666668</v>
      </c>
      <c r="N235" s="22"/>
      <c r="O235" s="22"/>
      <c r="P235" s="22"/>
      <c r="Q235" s="22"/>
      <c r="R235" s="22"/>
      <c r="S235" s="22"/>
      <c r="T235" s="22"/>
    </row>
    <row r="236" spans="1:20">
      <c r="A236" s="25" t="s">
        <v>582</v>
      </c>
      <c r="B236" s="22">
        <v>27</v>
      </c>
      <c r="C236" s="22">
        <v>19</v>
      </c>
      <c r="D236" s="22">
        <v>33</v>
      </c>
      <c r="E236" s="22">
        <v>25</v>
      </c>
      <c r="F236" s="22">
        <v>22</v>
      </c>
      <c r="G236" s="22">
        <v>28</v>
      </c>
      <c r="H236" s="22">
        <v>25</v>
      </c>
      <c r="I236" s="22">
        <v>22</v>
      </c>
      <c r="J236" s="22">
        <v>28</v>
      </c>
      <c r="K236" s="1">
        <f t="shared" si="4"/>
        <v>25.666666666666668</v>
      </c>
      <c r="L236" s="1">
        <f t="shared" si="4"/>
        <v>21</v>
      </c>
      <c r="M236" s="1">
        <f t="shared" si="4"/>
        <v>29.666666666666668</v>
      </c>
      <c r="N236" s="22"/>
      <c r="O236" s="22"/>
      <c r="P236" s="22"/>
      <c r="Q236" s="22"/>
      <c r="R236" s="22"/>
      <c r="S236" s="22"/>
      <c r="T236" s="22"/>
    </row>
    <row r="237" spans="1:20">
      <c r="A237" s="25" t="s">
        <v>583</v>
      </c>
      <c r="B237" s="22">
        <v>27</v>
      </c>
      <c r="C237" s="22">
        <v>22</v>
      </c>
      <c r="D237" s="22">
        <v>32</v>
      </c>
      <c r="E237" s="22">
        <v>24</v>
      </c>
      <c r="F237" s="22">
        <v>21</v>
      </c>
      <c r="G237" s="22">
        <v>28</v>
      </c>
      <c r="H237" s="22">
        <v>24</v>
      </c>
      <c r="I237" s="22">
        <v>21</v>
      </c>
      <c r="J237" s="22">
        <v>28</v>
      </c>
      <c r="K237" s="1">
        <f t="shared" si="4"/>
        <v>25</v>
      </c>
      <c r="L237" s="1">
        <f t="shared" si="4"/>
        <v>21.333333333333332</v>
      </c>
      <c r="M237" s="1">
        <f t="shared" si="4"/>
        <v>29.333333333333332</v>
      </c>
      <c r="N237" s="22"/>
      <c r="O237" s="22"/>
      <c r="P237" s="22"/>
      <c r="Q237" s="22"/>
      <c r="R237" s="22"/>
      <c r="S237" s="22"/>
      <c r="T237" s="22"/>
    </row>
    <row r="238" spans="1:20">
      <c r="A238" s="25" t="s">
        <v>584</v>
      </c>
      <c r="B238" s="22">
        <v>27</v>
      </c>
      <c r="C238" s="22">
        <v>22</v>
      </c>
      <c r="D238" s="22">
        <v>30</v>
      </c>
      <c r="E238" s="22">
        <v>25</v>
      </c>
      <c r="F238" s="22">
        <v>22</v>
      </c>
      <c r="G238" s="22">
        <v>28</v>
      </c>
      <c r="H238" s="22">
        <v>25</v>
      </c>
      <c r="I238" s="22">
        <v>22</v>
      </c>
      <c r="J238" s="22">
        <v>28</v>
      </c>
      <c r="K238" s="1">
        <f t="shared" si="4"/>
        <v>25.666666666666668</v>
      </c>
      <c r="L238" s="1">
        <f t="shared" si="4"/>
        <v>22</v>
      </c>
      <c r="M238" s="1">
        <f t="shared" si="4"/>
        <v>28.666666666666668</v>
      </c>
      <c r="N238" s="22"/>
      <c r="O238" s="22"/>
      <c r="P238" s="22"/>
      <c r="Q238" s="22"/>
      <c r="R238" s="22"/>
      <c r="S238" s="22"/>
      <c r="T238" s="22"/>
    </row>
    <row r="239" spans="1:20">
      <c r="A239" s="25" t="s">
        <v>585</v>
      </c>
      <c r="B239" s="22">
        <v>26</v>
      </c>
      <c r="C239" s="22">
        <v>23</v>
      </c>
      <c r="D239" s="22">
        <v>29</v>
      </c>
      <c r="E239" s="22">
        <v>25</v>
      </c>
      <c r="F239" s="22">
        <v>21</v>
      </c>
      <c r="G239" s="22">
        <v>29</v>
      </c>
      <c r="H239" s="22">
        <v>25</v>
      </c>
      <c r="I239" s="22">
        <v>21</v>
      </c>
      <c r="J239" s="22">
        <v>29</v>
      </c>
      <c r="K239" s="1">
        <f t="shared" si="4"/>
        <v>25.333333333333332</v>
      </c>
      <c r="L239" s="1">
        <f t="shared" si="4"/>
        <v>21.666666666666668</v>
      </c>
      <c r="M239" s="1">
        <f t="shared" si="4"/>
        <v>29</v>
      </c>
      <c r="N239" s="22"/>
      <c r="O239" s="22"/>
      <c r="P239" s="22"/>
      <c r="Q239" s="22"/>
      <c r="R239" s="22"/>
      <c r="S239" s="22"/>
      <c r="T239" s="22"/>
    </row>
    <row r="240" spans="1:20">
      <c r="A240" s="25" t="s">
        <v>586</v>
      </c>
      <c r="B240" s="22">
        <v>25</v>
      </c>
      <c r="C240" s="22">
        <v>18</v>
      </c>
      <c r="D240" s="22">
        <v>30</v>
      </c>
      <c r="E240" s="22"/>
      <c r="F240" s="22"/>
      <c r="G240" s="22"/>
      <c r="H240" s="22"/>
      <c r="I240" s="22"/>
      <c r="J240" s="22"/>
      <c r="K240" s="1">
        <f t="shared" si="4"/>
        <v>25</v>
      </c>
      <c r="L240" s="1">
        <f t="shared" si="4"/>
        <v>18</v>
      </c>
      <c r="M240" s="1">
        <f t="shared" si="4"/>
        <v>30</v>
      </c>
      <c r="N240" s="22"/>
      <c r="O240" s="22"/>
      <c r="P240" s="22"/>
      <c r="Q240" s="22"/>
      <c r="R240" s="22"/>
      <c r="S240" s="22"/>
      <c r="T240" s="22"/>
    </row>
    <row r="241" spans="1:20">
      <c r="A241" s="25" t="s">
        <v>587</v>
      </c>
      <c r="B241" s="22">
        <v>27</v>
      </c>
      <c r="C241" s="22">
        <v>21</v>
      </c>
      <c r="D241" s="22">
        <v>30</v>
      </c>
      <c r="E241" s="22"/>
      <c r="F241" s="22"/>
      <c r="G241" s="22"/>
      <c r="H241" s="22"/>
      <c r="I241" s="22"/>
      <c r="J241" s="22"/>
      <c r="K241" s="1">
        <f t="shared" si="4"/>
        <v>27</v>
      </c>
      <c r="L241" s="1">
        <f t="shared" si="4"/>
        <v>21</v>
      </c>
      <c r="M241" s="1">
        <f t="shared" si="4"/>
        <v>30</v>
      </c>
      <c r="N241" s="22"/>
      <c r="O241" s="22"/>
      <c r="P241" s="22"/>
      <c r="Q241" s="22"/>
      <c r="R241" s="22"/>
      <c r="S241" s="22"/>
      <c r="T241" s="22"/>
    </row>
    <row r="242" spans="1:20">
      <c r="A242" s="25" t="s">
        <v>588</v>
      </c>
      <c r="B242" s="22">
        <v>28</v>
      </c>
      <c r="C242" s="22">
        <v>22</v>
      </c>
      <c r="D242" s="22">
        <v>33</v>
      </c>
      <c r="E242" s="22"/>
      <c r="F242" s="22"/>
      <c r="G242" s="22"/>
      <c r="H242" s="22"/>
      <c r="I242" s="22"/>
      <c r="J242" s="22"/>
      <c r="K242" s="1">
        <f t="shared" si="4"/>
        <v>28</v>
      </c>
      <c r="L242" s="1">
        <f t="shared" si="4"/>
        <v>22</v>
      </c>
      <c r="M242" s="1">
        <f t="shared" si="4"/>
        <v>33</v>
      </c>
      <c r="N242" s="22"/>
      <c r="O242" s="22"/>
      <c r="P242" s="22"/>
      <c r="Q242" s="22"/>
      <c r="R242" s="22"/>
      <c r="S242" s="22"/>
      <c r="T242" s="22"/>
    </row>
    <row r="243" spans="1:20">
      <c r="A243" s="25" t="s">
        <v>589</v>
      </c>
      <c r="B243" s="22">
        <v>29</v>
      </c>
      <c r="C243" s="22">
        <v>23</v>
      </c>
      <c r="D243" s="22">
        <v>37</v>
      </c>
      <c r="E243" s="22"/>
      <c r="F243" s="22"/>
      <c r="G243" s="22"/>
      <c r="H243" s="22"/>
      <c r="I243" s="22"/>
      <c r="J243" s="22"/>
      <c r="K243" s="1">
        <f t="shared" si="4"/>
        <v>29</v>
      </c>
      <c r="L243" s="1">
        <f t="shared" si="4"/>
        <v>23</v>
      </c>
      <c r="M243" s="1">
        <f t="shared" si="4"/>
        <v>37</v>
      </c>
      <c r="N243" s="22"/>
      <c r="O243" s="22"/>
      <c r="P243" s="22"/>
      <c r="Q243" s="22"/>
      <c r="R243" s="22"/>
      <c r="S243" s="22"/>
      <c r="T243" s="22"/>
    </row>
    <row r="244" spans="1:20">
      <c r="A244" s="25" t="s">
        <v>590</v>
      </c>
      <c r="B244" s="22">
        <v>30</v>
      </c>
      <c r="C244" s="22">
        <v>24</v>
      </c>
      <c r="D244" s="22">
        <v>36</v>
      </c>
      <c r="E244" s="22"/>
      <c r="F244" s="22"/>
      <c r="G244" s="22"/>
      <c r="H244" s="22"/>
      <c r="I244" s="22"/>
      <c r="J244" s="22"/>
      <c r="K244" s="1">
        <f t="shared" si="4"/>
        <v>30</v>
      </c>
      <c r="L244" s="1">
        <f t="shared" si="4"/>
        <v>24</v>
      </c>
      <c r="M244" s="1">
        <f t="shared" si="4"/>
        <v>36</v>
      </c>
      <c r="N244" s="22"/>
      <c r="O244" s="22"/>
      <c r="P244" s="22"/>
      <c r="Q244" s="22"/>
      <c r="R244" s="22"/>
      <c r="S244" s="22"/>
      <c r="T244" s="22"/>
    </row>
    <row r="245" spans="1:20">
      <c r="A245" s="25" t="s">
        <v>721</v>
      </c>
      <c r="B245" s="22">
        <v>27</v>
      </c>
      <c r="C245" s="22">
        <v>23</v>
      </c>
      <c r="D245" s="22">
        <v>33</v>
      </c>
      <c r="E245" s="22"/>
      <c r="F245" s="22"/>
      <c r="G245" s="22"/>
      <c r="H245" s="22"/>
      <c r="I245" s="22"/>
      <c r="J245" s="22"/>
      <c r="K245" s="1">
        <f t="shared" si="4"/>
        <v>27</v>
      </c>
      <c r="L245" s="1">
        <f t="shared" si="4"/>
        <v>23</v>
      </c>
      <c r="M245" s="1">
        <f t="shared" si="4"/>
        <v>33</v>
      </c>
      <c r="N245" s="22"/>
      <c r="O245" s="22"/>
      <c r="P245" s="22"/>
      <c r="Q245" s="22"/>
      <c r="R245" s="22"/>
      <c r="S245" s="22"/>
      <c r="T245" s="22"/>
    </row>
    <row r="246" spans="1:20">
      <c r="A246" s="25" t="s">
        <v>591</v>
      </c>
      <c r="B246" s="22">
        <v>23</v>
      </c>
      <c r="C246" s="22">
        <v>19</v>
      </c>
      <c r="D246" s="22">
        <v>26</v>
      </c>
      <c r="E246" s="21"/>
      <c r="F246" s="21"/>
      <c r="G246" s="21"/>
      <c r="H246" s="21"/>
      <c r="I246" s="21"/>
      <c r="J246" s="21"/>
      <c r="K246" s="1">
        <f t="shared" si="4"/>
        <v>23</v>
      </c>
      <c r="L246" s="1">
        <f t="shared" si="4"/>
        <v>19</v>
      </c>
      <c r="M246" s="1">
        <f t="shared" si="4"/>
        <v>26</v>
      </c>
      <c r="N246" s="22"/>
      <c r="O246" s="22"/>
      <c r="P246" s="22"/>
      <c r="Q246" s="22"/>
      <c r="R246" s="22"/>
      <c r="S246" s="22"/>
      <c r="T246" s="22"/>
    </row>
    <row r="247" spans="1:20">
      <c r="A247" s="25" t="s">
        <v>592</v>
      </c>
      <c r="B247" s="22">
        <v>22</v>
      </c>
      <c r="C247" s="22">
        <v>17</v>
      </c>
      <c r="D247" s="22">
        <v>26</v>
      </c>
      <c r="E247" s="21"/>
      <c r="F247" s="21"/>
      <c r="G247" s="21"/>
      <c r="H247" s="21"/>
      <c r="I247" s="21"/>
      <c r="J247" s="21"/>
      <c r="K247" s="1">
        <f t="shared" si="4"/>
        <v>22</v>
      </c>
      <c r="L247" s="1">
        <f t="shared" si="4"/>
        <v>17</v>
      </c>
      <c r="M247" s="1">
        <f t="shared" si="4"/>
        <v>26</v>
      </c>
      <c r="N247" s="22"/>
      <c r="O247" s="22"/>
      <c r="P247" s="22"/>
      <c r="Q247" s="22"/>
      <c r="R247" s="22"/>
      <c r="S247" s="22"/>
      <c r="T247" s="22"/>
    </row>
    <row r="248" spans="1:20">
      <c r="A248" s="25" t="s">
        <v>593</v>
      </c>
      <c r="B248" s="22">
        <v>23</v>
      </c>
      <c r="C248" s="22">
        <v>19</v>
      </c>
      <c r="D248" s="22">
        <v>26</v>
      </c>
      <c r="E248" s="21"/>
      <c r="F248" s="21"/>
      <c r="G248" s="21"/>
      <c r="H248" s="21"/>
      <c r="I248" s="21"/>
      <c r="J248" s="21"/>
      <c r="K248" s="1">
        <f t="shared" si="4"/>
        <v>23</v>
      </c>
      <c r="L248" s="1">
        <f t="shared" si="4"/>
        <v>19</v>
      </c>
      <c r="M248" s="1">
        <f t="shared" si="4"/>
        <v>26</v>
      </c>
      <c r="N248" s="22"/>
      <c r="O248" s="22"/>
      <c r="P248" s="22"/>
      <c r="Q248" s="22"/>
      <c r="R248" s="22"/>
      <c r="S248" s="22"/>
      <c r="T248" s="22"/>
    </row>
    <row r="249" spans="1:20">
      <c r="A249" s="25" t="s">
        <v>594</v>
      </c>
      <c r="B249" s="22">
        <v>24</v>
      </c>
      <c r="C249" s="22">
        <v>19</v>
      </c>
      <c r="D249" s="22">
        <v>27</v>
      </c>
      <c r="E249" s="21"/>
      <c r="F249" s="21"/>
      <c r="G249" s="21"/>
      <c r="H249" s="21"/>
      <c r="I249" s="21"/>
      <c r="J249" s="21"/>
      <c r="K249" s="1">
        <f t="shared" si="4"/>
        <v>24</v>
      </c>
      <c r="L249" s="1">
        <f t="shared" si="4"/>
        <v>19</v>
      </c>
      <c r="M249" s="1">
        <f t="shared" si="4"/>
        <v>27</v>
      </c>
      <c r="N249" s="22"/>
      <c r="O249" s="22"/>
      <c r="P249" s="22"/>
      <c r="Q249" s="22"/>
      <c r="R249" s="22"/>
      <c r="S249" s="22"/>
      <c r="T249" s="22"/>
    </row>
    <row r="250" spans="1:20">
      <c r="A250" s="25" t="s">
        <v>595</v>
      </c>
      <c r="B250" s="22">
        <v>23</v>
      </c>
      <c r="C250" s="22">
        <v>19</v>
      </c>
      <c r="D250" s="22">
        <v>27</v>
      </c>
      <c r="E250" s="21"/>
      <c r="F250" s="22"/>
      <c r="G250" s="22"/>
      <c r="H250" s="21"/>
      <c r="I250" s="22"/>
      <c r="J250" s="22"/>
      <c r="K250" s="1">
        <f t="shared" si="4"/>
        <v>23</v>
      </c>
      <c r="L250" s="1">
        <f t="shared" si="4"/>
        <v>19</v>
      </c>
      <c r="M250" s="1">
        <f t="shared" si="4"/>
        <v>27</v>
      </c>
      <c r="N250" s="22"/>
      <c r="O250" s="22"/>
      <c r="P250" s="22"/>
      <c r="Q250" s="22"/>
      <c r="R250" s="22"/>
      <c r="S250" s="22"/>
      <c r="T250" s="22"/>
    </row>
    <row r="251" spans="1:20">
      <c r="A251" s="25" t="s">
        <v>596</v>
      </c>
      <c r="B251" s="22">
        <v>23</v>
      </c>
      <c r="C251" s="22">
        <v>16</v>
      </c>
      <c r="D251" s="22">
        <v>27</v>
      </c>
      <c r="E251" s="22"/>
      <c r="F251" s="22"/>
      <c r="G251" s="22"/>
      <c r="H251" s="22"/>
      <c r="I251" s="22"/>
      <c r="J251" s="22"/>
      <c r="K251" s="1">
        <f t="shared" si="4"/>
        <v>23</v>
      </c>
      <c r="L251" s="1">
        <f t="shared" si="4"/>
        <v>16</v>
      </c>
      <c r="M251" s="1">
        <f t="shared" si="4"/>
        <v>27</v>
      </c>
      <c r="N251" s="22"/>
      <c r="O251" s="22"/>
      <c r="P251" s="22"/>
      <c r="Q251" s="22"/>
      <c r="R251" s="22"/>
      <c r="S251" s="22"/>
      <c r="T251" s="22"/>
    </row>
    <row r="252" spans="1:20">
      <c r="A252" s="25" t="s">
        <v>597</v>
      </c>
      <c r="B252" s="22">
        <v>25</v>
      </c>
      <c r="C252" s="22">
        <v>20</v>
      </c>
      <c r="D252" s="22">
        <v>29</v>
      </c>
      <c r="E252" s="22"/>
      <c r="F252" s="22"/>
      <c r="G252" s="22"/>
      <c r="H252" s="22"/>
      <c r="I252" s="22"/>
      <c r="J252" s="22"/>
      <c r="K252" s="1">
        <f t="shared" si="4"/>
        <v>25</v>
      </c>
      <c r="L252" s="1">
        <f t="shared" si="4"/>
        <v>20</v>
      </c>
      <c r="M252" s="1">
        <f t="shared" si="4"/>
        <v>29</v>
      </c>
      <c r="N252" s="22"/>
      <c r="O252" s="22"/>
      <c r="P252" s="22"/>
      <c r="Q252" s="22"/>
      <c r="R252" s="22"/>
      <c r="S252" s="22"/>
      <c r="T252" s="22"/>
    </row>
    <row r="253" spans="1:20">
      <c r="A253" s="25" t="s">
        <v>598</v>
      </c>
      <c r="B253" s="22">
        <v>25</v>
      </c>
      <c r="C253" s="22">
        <v>22</v>
      </c>
      <c r="D253" s="22">
        <v>29</v>
      </c>
      <c r="E253" s="22"/>
      <c r="F253" s="22"/>
      <c r="G253" s="22"/>
      <c r="H253" s="22"/>
      <c r="I253" s="22"/>
      <c r="J253" s="22"/>
      <c r="K253" s="1">
        <f t="shared" si="4"/>
        <v>25</v>
      </c>
      <c r="L253" s="1">
        <f t="shared" si="4"/>
        <v>22</v>
      </c>
      <c r="M253" s="1">
        <f t="shared" si="4"/>
        <v>29</v>
      </c>
      <c r="N253" s="22"/>
      <c r="O253" s="22"/>
      <c r="P253" s="22"/>
      <c r="Q253" s="22"/>
      <c r="R253" s="22"/>
      <c r="S253" s="22"/>
      <c r="T253" s="22"/>
    </row>
    <row r="254" spans="1:20">
      <c r="A254" s="25" t="s">
        <v>599</v>
      </c>
      <c r="B254" s="22">
        <v>25</v>
      </c>
      <c r="C254" s="22">
        <v>20</v>
      </c>
      <c r="D254" s="22">
        <v>29</v>
      </c>
      <c r="E254" s="22"/>
      <c r="F254" s="22"/>
      <c r="G254" s="22"/>
      <c r="H254" s="22"/>
      <c r="I254" s="22"/>
      <c r="J254" s="22"/>
      <c r="K254" s="1">
        <f t="shared" si="4"/>
        <v>25</v>
      </c>
      <c r="L254" s="1">
        <f t="shared" si="4"/>
        <v>20</v>
      </c>
      <c r="M254" s="1">
        <f t="shared" si="4"/>
        <v>29</v>
      </c>
      <c r="N254" s="22"/>
      <c r="O254" s="22"/>
      <c r="P254" s="22"/>
      <c r="Q254" s="22"/>
      <c r="R254" s="22"/>
      <c r="S254" s="22"/>
      <c r="T254" s="22"/>
    </row>
    <row r="255" spans="1:20">
      <c r="A255" s="25" t="s">
        <v>600</v>
      </c>
      <c r="B255" s="22">
        <v>24</v>
      </c>
      <c r="C255" s="22">
        <v>18</v>
      </c>
      <c r="D255" s="22">
        <v>29</v>
      </c>
      <c r="E255" s="22"/>
      <c r="F255" s="22"/>
      <c r="G255" s="22"/>
      <c r="H255" s="22"/>
      <c r="I255" s="22"/>
      <c r="J255" s="22"/>
      <c r="K255" s="1">
        <f t="shared" si="4"/>
        <v>24</v>
      </c>
      <c r="L255" s="1">
        <f t="shared" si="4"/>
        <v>18</v>
      </c>
      <c r="M255" s="1">
        <f t="shared" si="4"/>
        <v>29</v>
      </c>
      <c r="N255" s="22"/>
      <c r="O255" s="22"/>
      <c r="P255" s="22"/>
      <c r="Q255" s="22"/>
      <c r="R255" s="22"/>
      <c r="S255" s="22"/>
      <c r="T255" s="22"/>
    </row>
    <row r="256" spans="1:20">
      <c r="A256" s="25" t="s">
        <v>601</v>
      </c>
      <c r="B256" s="22">
        <v>24</v>
      </c>
      <c r="C256" s="22">
        <v>19</v>
      </c>
      <c r="D256" s="22">
        <v>27</v>
      </c>
      <c r="E256" s="22"/>
      <c r="F256" s="22"/>
      <c r="G256" s="22"/>
      <c r="H256" s="22"/>
      <c r="I256" s="22"/>
      <c r="J256" s="22"/>
      <c r="K256" s="1">
        <f t="shared" si="4"/>
        <v>24</v>
      </c>
      <c r="L256" s="1">
        <f t="shared" si="4"/>
        <v>19</v>
      </c>
      <c r="M256" s="1">
        <f t="shared" si="4"/>
        <v>27</v>
      </c>
      <c r="N256" s="22"/>
      <c r="O256" s="22"/>
      <c r="P256" s="22"/>
      <c r="Q256" s="22"/>
      <c r="R256" s="22"/>
      <c r="S256" s="22"/>
      <c r="T256" s="22"/>
    </row>
    <row r="257" spans="1:20">
      <c r="A257" s="25" t="s">
        <v>602</v>
      </c>
      <c r="B257" s="22">
        <v>24</v>
      </c>
      <c r="C257" s="22">
        <v>20</v>
      </c>
      <c r="D257" s="22">
        <v>28</v>
      </c>
      <c r="E257" s="22"/>
      <c r="F257" s="22"/>
      <c r="G257" s="22"/>
      <c r="H257" s="22"/>
      <c r="I257" s="22"/>
      <c r="J257" s="22"/>
      <c r="K257" s="1">
        <f t="shared" si="4"/>
        <v>24</v>
      </c>
      <c r="L257" s="1">
        <f t="shared" si="4"/>
        <v>20</v>
      </c>
      <c r="M257" s="1">
        <f t="shared" si="4"/>
        <v>28</v>
      </c>
      <c r="N257" s="22"/>
      <c r="O257" s="22"/>
      <c r="P257" s="22"/>
      <c r="Q257" s="22"/>
      <c r="R257" s="22"/>
      <c r="S257" s="22"/>
      <c r="T257" s="22"/>
    </row>
    <row r="258" spans="1:20">
      <c r="A258" s="25" t="s">
        <v>603</v>
      </c>
      <c r="B258" s="22">
        <v>25</v>
      </c>
      <c r="C258" s="22">
        <v>19</v>
      </c>
      <c r="D258" s="22">
        <v>29</v>
      </c>
      <c r="E258" s="22"/>
      <c r="F258" s="22"/>
      <c r="G258" s="22"/>
      <c r="H258" s="22"/>
      <c r="I258" s="22"/>
      <c r="J258" s="22"/>
      <c r="K258" s="1">
        <f t="shared" si="4"/>
        <v>25</v>
      </c>
      <c r="L258" s="1">
        <f t="shared" si="4"/>
        <v>19</v>
      </c>
      <c r="M258" s="1">
        <f t="shared" si="4"/>
        <v>29</v>
      </c>
      <c r="N258" s="22"/>
      <c r="O258" s="22"/>
      <c r="P258" s="22"/>
      <c r="Q258" s="22"/>
      <c r="R258" s="22"/>
      <c r="S258" s="22"/>
      <c r="T258" s="22"/>
    </row>
    <row r="259" spans="1:20">
      <c r="A259" s="25" t="s">
        <v>604</v>
      </c>
      <c r="B259" s="22">
        <v>25</v>
      </c>
      <c r="C259" s="22">
        <v>20</v>
      </c>
      <c r="D259" s="22">
        <v>29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25</v>
      </c>
      <c r="L259" s="1">
        <f t="shared" si="5"/>
        <v>20</v>
      </c>
      <c r="M259" s="1">
        <f t="shared" si="5"/>
        <v>29</v>
      </c>
      <c r="N259" s="22"/>
      <c r="O259" s="22"/>
      <c r="P259" s="22"/>
      <c r="Q259" s="22"/>
      <c r="R259" s="22"/>
      <c r="S259" s="22"/>
      <c r="T259" s="22"/>
    </row>
    <row r="260" spans="1:20">
      <c r="A260" s="25" t="s">
        <v>605</v>
      </c>
      <c r="B260" s="22">
        <v>24</v>
      </c>
      <c r="C260" s="22">
        <v>20</v>
      </c>
      <c r="D260" s="22">
        <v>28</v>
      </c>
      <c r="E260" s="22"/>
      <c r="F260" s="22"/>
      <c r="G260" s="22"/>
      <c r="H260" s="22"/>
      <c r="I260" s="22"/>
      <c r="J260" s="22"/>
      <c r="K260" s="1">
        <f t="shared" si="5"/>
        <v>24</v>
      </c>
      <c r="L260" s="1">
        <f t="shared" si="5"/>
        <v>20</v>
      </c>
      <c r="M260" s="1">
        <f t="shared" si="5"/>
        <v>28</v>
      </c>
      <c r="N260" s="22"/>
      <c r="O260" s="22"/>
      <c r="P260" s="22"/>
      <c r="Q260" s="22"/>
      <c r="R260" s="22"/>
      <c r="S260" s="22"/>
      <c r="T260" s="22"/>
    </row>
    <row r="261" spans="1:20">
      <c r="A261" s="25" t="s">
        <v>606</v>
      </c>
      <c r="B261" s="22">
        <v>23</v>
      </c>
      <c r="C261" s="22">
        <v>19</v>
      </c>
      <c r="D261" s="22">
        <v>27</v>
      </c>
      <c r="E261" s="22"/>
      <c r="F261" s="22"/>
      <c r="G261" s="22"/>
      <c r="H261" s="22"/>
      <c r="I261" s="22"/>
      <c r="J261" s="22"/>
      <c r="K261" s="1">
        <f t="shared" si="5"/>
        <v>23</v>
      </c>
      <c r="L261" s="1">
        <f t="shared" si="5"/>
        <v>19</v>
      </c>
      <c r="M261" s="1">
        <f t="shared" si="5"/>
        <v>27</v>
      </c>
      <c r="N261" s="22"/>
      <c r="O261" s="22"/>
      <c r="P261" s="22"/>
      <c r="Q261" s="22"/>
      <c r="R261" s="22"/>
      <c r="S261" s="22"/>
      <c r="T261" s="22"/>
    </row>
    <row r="262" spans="1:20">
      <c r="A262" s="25" t="s">
        <v>607</v>
      </c>
      <c r="B262" s="22">
        <v>24</v>
      </c>
      <c r="C262" s="22">
        <v>22</v>
      </c>
      <c r="D262" s="22">
        <v>29</v>
      </c>
      <c r="E262" s="22"/>
      <c r="F262" s="22"/>
      <c r="G262" s="22"/>
      <c r="H262" s="22"/>
      <c r="I262" s="22"/>
      <c r="J262" s="22"/>
      <c r="K262" s="1">
        <f t="shared" si="5"/>
        <v>24</v>
      </c>
      <c r="L262" s="1">
        <f t="shared" si="5"/>
        <v>22</v>
      </c>
      <c r="M262" s="1">
        <f t="shared" si="5"/>
        <v>29</v>
      </c>
      <c r="N262" s="22"/>
      <c r="O262" s="22"/>
      <c r="P262" s="22"/>
      <c r="Q262" s="22"/>
      <c r="R262" s="22"/>
      <c r="S262" s="22"/>
      <c r="T262" s="22"/>
    </row>
    <row r="263" spans="1:20">
      <c r="A263" s="25" t="s">
        <v>608</v>
      </c>
      <c r="B263" s="22">
        <v>26</v>
      </c>
      <c r="C263" s="22">
        <v>23</v>
      </c>
      <c r="D263" s="22">
        <v>28</v>
      </c>
      <c r="E263" s="22"/>
      <c r="F263" s="22"/>
      <c r="G263" s="22"/>
      <c r="H263" s="22"/>
      <c r="I263" s="22"/>
      <c r="J263" s="22"/>
      <c r="K263" s="1">
        <f t="shared" si="5"/>
        <v>26</v>
      </c>
      <c r="L263" s="1">
        <f t="shared" si="5"/>
        <v>23</v>
      </c>
      <c r="M263" s="1">
        <f t="shared" si="5"/>
        <v>28</v>
      </c>
      <c r="N263" s="22"/>
      <c r="O263" s="22"/>
      <c r="P263" s="22"/>
      <c r="Q263" s="22"/>
      <c r="R263" s="22"/>
      <c r="S263" s="22"/>
      <c r="T263" s="22"/>
    </row>
    <row r="264" spans="1:20">
      <c r="A264" s="25" t="s">
        <v>609</v>
      </c>
      <c r="B264" s="22">
        <v>23</v>
      </c>
      <c r="C264" s="22">
        <v>19</v>
      </c>
      <c r="D264" s="22">
        <v>27</v>
      </c>
      <c r="E264" s="22"/>
      <c r="F264" s="22"/>
      <c r="G264" s="22"/>
      <c r="H264" s="22"/>
      <c r="I264" s="22"/>
      <c r="J264" s="22"/>
      <c r="K264" s="1">
        <f t="shared" si="5"/>
        <v>23</v>
      </c>
      <c r="L264" s="1">
        <f t="shared" si="5"/>
        <v>19</v>
      </c>
      <c r="M264" s="1">
        <f t="shared" si="5"/>
        <v>27</v>
      </c>
      <c r="N264" s="22"/>
      <c r="O264" s="22"/>
      <c r="P264" s="22"/>
      <c r="Q264" s="22"/>
      <c r="R264" s="22"/>
      <c r="S264" s="22"/>
      <c r="T264" s="22"/>
    </row>
    <row r="265" spans="1:20">
      <c r="A265" s="25" t="s">
        <v>610</v>
      </c>
      <c r="B265" s="22">
        <v>22</v>
      </c>
      <c r="C265" s="22">
        <v>17</v>
      </c>
      <c r="D265" s="22">
        <v>27</v>
      </c>
      <c r="E265" s="22"/>
      <c r="F265" s="22"/>
      <c r="G265" s="22"/>
      <c r="H265" s="22"/>
      <c r="I265" s="22"/>
      <c r="J265" s="22"/>
      <c r="K265" s="1">
        <f t="shared" si="5"/>
        <v>22</v>
      </c>
      <c r="L265" s="1">
        <f t="shared" si="5"/>
        <v>17</v>
      </c>
      <c r="M265" s="1">
        <f t="shared" si="5"/>
        <v>27</v>
      </c>
      <c r="N265" s="22"/>
      <c r="O265" s="22"/>
      <c r="P265" s="22"/>
      <c r="Q265" s="22"/>
      <c r="R265" s="22"/>
      <c r="S265" s="22"/>
      <c r="T265" s="22"/>
    </row>
    <row r="266" spans="1:20">
      <c r="A266" s="25" t="s">
        <v>611</v>
      </c>
      <c r="B266" s="22">
        <v>23</v>
      </c>
      <c r="C266" s="22">
        <v>18</v>
      </c>
      <c r="D266" s="22">
        <v>28</v>
      </c>
      <c r="E266" s="22"/>
      <c r="F266" s="22"/>
      <c r="G266" s="22"/>
      <c r="H266" s="22"/>
      <c r="I266" s="22"/>
      <c r="J266" s="22"/>
      <c r="K266" s="1">
        <f t="shared" si="5"/>
        <v>23</v>
      </c>
      <c r="L266" s="1">
        <f t="shared" si="5"/>
        <v>18</v>
      </c>
      <c r="M266" s="1">
        <f t="shared" si="5"/>
        <v>28</v>
      </c>
      <c r="N266" s="22"/>
      <c r="O266" s="22"/>
      <c r="P266" s="22"/>
      <c r="Q266" s="22"/>
      <c r="R266" s="22"/>
      <c r="S266" s="22"/>
      <c r="T266" s="22"/>
    </row>
    <row r="267" spans="1:20">
      <c r="A267" s="25" t="s">
        <v>612</v>
      </c>
      <c r="B267" s="22">
        <v>23</v>
      </c>
      <c r="C267" s="22">
        <v>18</v>
      </c>
      <c r="D267" s="22">
        <v>30</v>
      </c>
      <c r="E267" s="22"/>
      <c r="F267" s="22"/>
      <c r="G267" s="22"/>
      <c r="H267" s="22"/>
      <c r="I267" s="22"/>
      <c r="J267" s="22"/>
      <c r="K267" s="1">
        <f t="shared" si="5"/>
        <v>23</v>
      </c>
      <c r="L267" s="1">
        <f t="shared" si="5"/>
        <v>18</v>
      </c>
      <c r="M267" s="1">
        <f t="shared" si="5"/>
        <v>30</v>
      </c>
      <c r="N267" s="22"/>
      <c r="O267" s="22"/>
      <c r="P267" s="22"/>
      <c r="Q267" s="22"/>
      <c r="R267" s="22"/>
      <c r="S267" s="22"/>
      <c r="T267" s="22"/>
    </row>
    <row r="268" spans="1:20">
      <c r="A268" s="25" t="s">
        <v>613</v>
      </c>
      <c r="B268" s="22">
        <v>23</v>
      </c>
      <c r="C268" s="22">
        <v>19</v>
      </c>
      <c r="D268" s="22">
        <v>29</v>
      </c>
      <c r="E268" s="22"/>
      <c r="F268" s="22"/>
      <c r="G268" s="22"/>
      <c r="H268" s="22"/>
      <c r="I268" s="22"/>
      <c r="J268" s="22"/>
      <c r="K268" s="1">
        <f t="shared" si="5"/>
        <v>23</v>
      </c>
      <c r="L268" s="1">
        <f t="shared" si="5"/>
        <v>19</v>
      </c>
      <c r="M268" s="1">
        <f t="shared" si="5"/>
        <v>29</v>
      </c>
      <c r="N268" s="22"/>
      <c r="O268" s="22"/>
      <c r="P268" s="22"/>
      <c r="Q268" s="22"/>
      <c r="R268" s="22"/>
      <c r="S268" s="22"/>
      <c r="T268" s="22"/>
    </row>
    <row r="269" spans="1:20">
      <c r="A269" s="25" t="s">
        <v>614</v>
      </c>
      <c r="B269" s="22">
        <v>23</v>
      </c>
      <c r="C269" s="22">
        <v>17</v>
      </c>
      <c r="D269" s="22">
        <v>27</v>
      </c>
      <c r="E269" s="22"/>
      <c r="F269" s="22"/>
      <c r="G269" s="22"/>
      <c r="H269" s="22"/>
      <c r="I269" s="22"/>
      <c r="J269" s="22"/>
      <c r="K269" s="1">
        <f t="shared" si="5"/>
        <v>23</v>
      </c>
      <c r="L269" s="1">
        <f t="shared" si="5"/>
        <v>17</v>
      </c>
      <c r="M269" s="1">
        <f t="shared" si="5"/>
        <v>27</v>
      </c>
      <c r="N269" s="22"/>
      <c r="O269" s="22"/>
      <c r="P269" s="22"/>
      <c r="Q269" s="22"/>
      <c r="R269" s="22"/>
      <c r="S269" s="22"/>
      <c r="T269" s="22"/>
    </row>
    <row r="270" spans="1:20">
      <c r="A270" s="25" t="s">
        <v>615</v>
      </c>
      <c r="B270" s="22">
        <v>23</v>
      </c>
      <c r="C270" s="22">
        <v>19</v>
      </c>
      <c r="D270" s="22">
        <v>31</v>
      </c>
      <c r="E270" s="22"/>
      <c r="F270" s="22"/>
      <c r="G270" s="22"/>
      <c r="H270" s="22"/>
      <c r="I270" s="22"/>
      <c r="J270" s="22"/>
      <c r="K270" s="1">
        <f t="shared" si="5"/>
        <v>23</v>
      </c>
      <c r="L270" s="1">
        <f t="shared" si="5"/>
        <v>19</v>
      </c>
      <c r="M270" s="1">
        <f t="shared" si="5"/>
        <v>31</v>
      </c>
      <c r="N270" s="22"/>
      <c r="O270" s="22"/>
      <c r="P270" s="22"/>
      <c r="Q270" s="22"/>
      <c r="R270" s="22"/>
      <c r="S270" s="22"/>
      <c r="T270" s="22"/>
    </row>
    <row r="271" spans="1:20">
      <c r="A271" s="25" t="s">
        <v>616</v>
      </c>
      <c r="B271" s="22">
        <v>17</v>
      </c>
      <c r="C271" s="22">
        <v>14</v>
      </c>
      <c r="D271" s="22">
        <v>21</v>
      </c>
      <c r="E271" s="22"/>
      <c r="F271" s="22"/>
      <c r="G271" s="22"/>
      <c r="H271" s="22"/>
      <c r="I271" s="22"/>
      <c r="J271" s="22"/>
      <c r="K271" s="1">
        <f t="shared" si="5"/>
        <v>17</v>
      </c>
      <c r="L271" s="1">
        <f t="shared" si="5"/>
        <v>14</v>
      </c>
      <c r="M271" s="1">
        <f t="shared" si="5"/>
        <v>21</v>
      </c>
      <c r="N271" s="22"/>
      <c r="O271" s="22"/>
      <c r="P271" s="22"/>
      <c r="Q271" s="22"/>
      <c r="R271" s="22"/>
      <c r="S271" s="22"/>
      <c r="T271" s="22"/>
    </row>
    <row r="272" spans="1:20">
      <c r="A272" s="25" t="s">
        <v>617</v>
      </c>
      <c r="B272" s="22">
        <v>19</v>
      </c>
      <c r="C272" s="22">
        <v>12</v>
      </c>
      <c r="D272" s="22">
        <v>25</v>
      </c>
      <c r="E272" s="22"/>
      <c r="F272" s="22"/>
      <c r="G272" s="22"/>
      <c r="H272" s="22"/>
      <c r="I272" s="22"/>
      <c r="J272" s="22"/>
      <c r="K272" s="1">
        <f t="shared" si="5"/>
        <v>19</v>
      </c>
      <c r="L272" s="1">
        <f t="shared" si="5"/>
        <v>12</v>
      </c>
      <c r="M272" s="1">
        <f t="shared" si="5"/>
        <v>25</v>
      </c>
      <c r="N272" s="22"/>
      <c r="O272" s="22"/>
      <c r="P272" s="22"/>
      <c r="Q272" s="22"/>
      <c r="R272" s="22"/>
      <c r="S272" s="22"/>
      <c r="T272" s="22"/>
    </row>
    <row r="273" spans="1:20">
      <c r="A273" s="25" t="s">
        <v>618</v>
      </c>
      <c r="B273" s="22">
        <v>17</v>
      </c>
      <c r="C273" s="22">
        <v>14</v>
      </c>
      <c r="D273" s="22">
        <v>23</v>
      </c>
      <c r="E273" s="22"/>
      <c r="F273" s="22"/>
      <c r="G273" s="22"/>
      <c r="H273" s="22"/>
      <c r="I273" s="22"/>
      <c r="J273" s="22"/>
      <c r="K273" s="1">
        <f t="shared" si="5"/>
        <v>17</v>
      </c>
      <c r="L273" s="1">
        <f t="shared" si="5"/>
        <v>14</v>
      </c>
      <c r="M273" s="1">
        <f t="shared" si="5"/>
        <v>23</v>
      </c>
      <c r="N273" s="22"/>
      <c r="O273" s="22"/>
      <c r="P273" s="22"/>
      <c r="Q273" s="22"/>
      <c r="R273" s="22"/>
      <c r="S273" s="22"/>
      <c r="T273" s="22"/>
    </row>
    <row r="274" spans="1:20">
      <c r="A274" s="25" t="s">
        <v>619</v>
      </c>
      <c r="B274" s="22">
        <v>17</v>
      </c>
      <c r="C274" s="22">
        <v>13</v>
      </c>
      <c r="D274" s="22">
        <v>22</v>
      </c>
      <c r="E274" s="22"/>
      <c r="F274" s="22"/>
      <c r="G274" s="22"/>
      <c r="H274" s="22"/>
      <c r="I274" s="22"/>
      <c r="J274" s="22"/>
      <c r="K274" s="1">
        <f t="shared" si="5"/>
        <v>17</v>
      </c>
      <c r="L274" s="1">
        <f t="shared" si="5"/>
        <v>13</v>
      </c>
      <c r="M274" s="1">
        <f t="shared" si="5"/>
        <v>22</v>
      </c>
      <c r="N274" s="22"/>
      <c r="O274" s="22"/>
      <c r="P274" s="22"/>
      <c r="Q274" s="22"/>
      <c r="R274" s="22"/>
      <c r="S274" s="22"/>
      <c r="T274" s="22"/>
    </row>
    <row r="275" spans="1:20">
      <c r="A275" s="25" t="s">
        <v>620</v>
      </c>
      <c r="B275" s="22">
        <v>17</v>
      </c>
      <c r="C275" s="22">
        <v>10</v>
      </c>
      <c r="D275" s="22">
        <v>22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10</v>
      </c>
      <c r="M275" s="1">
        <f t="shared" si="5"/>
        <v>22</v>
      </c>
      <c r="N275" s="22"/>
      <c r="O275" s="22"/>
      <c r="P275" s="22"/>
      <c r="Q275" s="22"/>
      <c r="R275" s="22"/>
      <c r="S275" s="22"/>
      <c r="T275" s="22"/>
    </row>
    <row r="276" spans="1:20">
      <c r="A276" s="25" t="s">
        <v>621</v>
      </c>
      <c r="B276" s="22">
        <v>18</v>
      </c>
      <c r="C276" s="22">
        <v>12</v>
      </c>
      <c r="D276" s="22">
        <v>23</v>
      </c>
      <c r="E276" s="21"/>
      <c r="F276" s="21"/>
      <c r="G276" s="21"/>
      <c r="H276" s="21"/>
      <c r="I276" s="21"/>
      <c r="J276" s="21"/>
      <c r="K276" s="1">
        <f t="shared" si="5"/>
        <v>18</v>
      </c>
      <c r="L276" s="1">
        <f t="shared" si="5"/>
        <v>12</v>
      </c>
      <c r="M276" s="1">
        <f t="shared" si="5"/>
        <v>23</v>
      </c>
      <c r="N276" s="22"/>
      <c r="O276" s="22"/>
      <c r="P276" s="22"/>
      <c r="Q276" s="22"/>
      <c r="R276" s="22"/>
      <c r="S276" s="22"/>
      <c r="T276" s="22"/>
    </row>
    <row r="277" spans="1:20">
      <c r="A277" s="25" t="s">
        <v>622</v>
      </c>
      <c r="B277" s="22">
        <v>21</v>
      </c>
      <c r="C277" s="22">
        <v>13</v>
      </c>
      <c r="D277" s="22">
        <v>28</v>
      </c>
      <c r="E277" s="21"/>
      <c r="F277" s="21"/>
      <c r="G277" s="21"/>
      <c r="H277" s="21"/>
      <c r="I277" s="21"/>
      <c r="J277" s="21"/>
      <c r="K277" s="1">
        <f t="shared" si="5"/>
        <v>21</v>
      </c>
      <c r="L277" s="1">
        <f t="shared" si="5"/>
        <v>13</v>
      </c>
      <c r="M277" s="1">
        <f t="shared" si="5"/>
        <v>28</v>
      </c>
      <c r="N277" s="22"/>
      <c r="O277" s="22"/>
      <c r="P277" s="22"/>
      <c r="Q277" s="22"/>
      <c r="R277" s="22"/>
      <c r="S277" s="22"/>
      <c r="T277" s="22"/>
    </row>
    <row r="278" spans="1:20">
      <c r="A278" s="25" t="s">
        <v>623</v>
      </c>
      <c r="B278" s="22">
        <v>26</v>
      </c>
      <c r="C278" s="22">
        <v>23</v>
      </c>
      <c r="D278" s="22">
        <v>28</v>
      </c>
      <c r="E278" s="21"/>
      <c r="F278" s="21"/>
      <c r="G278" s="21"/>
      <c r="H278" s="21"/>
      <c r="I278" s="21"/>
      <c r="J278" s="21"/>
      <c r="K278" s="1">
        <f t="shared" si="5"/>
        <v>26</v>
      </c>
      <c r="L278" s="1">
        <f t="shared" si="5"/>
        <v>23</v>
      </c>
      <c r="M278" s="1">
        <f t="shared" si="5"/>
        <v>28</v>
      </c>
      <c r="N278" s="22"/>
      <c r="O278" s="22"/>
      <c r="P278" s="22"/>
      <c r="Q278" s="22"/>
      <c r="R278" s="22"/>
      <c r="S278" s="22"/>
      <c r="T278" s="22"/>
    </row>
    <row r="279" spans="1:20">
      <c r="A279" s="25" t="s">
        <v>624</v>
      </c>
      <c r="B279" s="22">
        <v>23</v>
      </c>
      <c r="C279" s="22">
        <v>16</v>
      </c>
      <c r="D279" s="22">
        <v>27</v>
      </c>
      <c r="E279" s="21"/>
      <c r="F279" s="21"/>
      <c r="G279" s="21"/>
      <c r="H279" s="21"/>
      <c r="I279" s="21"/>
      <c r="J279" s="21"/>
      <c r="K279" s="1">
        <f t="shared" si="5"/>
        <v>23</v>
      </c>
      <c r="L279" s="1">
        <f t="shared" si="5"/>
        <v>16</v>
      </c>
      <c r="M279" s="1">
        <f t="shared" si="5"/>
        <v>27</v>
      </c>
      <c r="N279" s="22"/>
      <c r="O279" s="22"/>
      <c r="P279" s="22"/>
      <c r="Q279" s="22"/>
      <c r="R279" s="22"/>
      <c r="S279" s="22"/>
      <c r="T279" s="22"/>
    </row>
    <row r="280" spans="1:20">
      <c r="A280" s="25" t="s">
        <v>625</v>
      </c>
      <c r="B280" s="22">
        <v>20</v>
      </c>
      <c r="C280" s="22">
        <v>15</v>
      </c>
      <c r="D280" s="22">
        <v>25</v>
      </c>
      <c r="E280" s="21"/>
      <c r="F280" s="21"/>
      <c r="G280" s="22"/>
      <c r="H280" s="21"/>
      <c r="I280" s="21"/>
      <c r="J280" s="22"/>
      <c r="K280" s="1">
        <f t="shared" si="5"/>
        <v>20</v>
      </c>
      <c r="L280" s="1">
        <f t="shared" si="5"/>
        <v>15</v>
      </c>
      <c r="M280" s="1">
        <f t="shared" si="5"/>
        <v>25</v>
      </c>
      <c r="N280" s="22"/>
      <c r="O280" s="22"/>
      <c r="P280" s="22"/>
      <c r="Q280" s="22"/>
      <c r="R280" s="22"/>
      <c r="S280" s="22"/>
      <c r="T280" s="22"/>
    </row>
    <row r="281" spans="1:20">
      <c r="A281" s="25" t="s">
        <v>626</v>
      </c>
      <c r="B281" s="22">
        <v>21</v>
      </c>
      <c r="C281" s="22">
        <v>18</v>
      </c>
      <c r="D281" s="22">
        <v>23</v>
      </c>
      <c r="E281" s="22"/>
      <c r="F281" s="22"/>
      <c r="G281" s="22"/>
      <c r="H281" s="22"/>
      <c r="I281" s="22"/>
      <c r="J281" s="22"/>
      <c r="K281" s="1">
        <f t="shared" si="5"/>
        <v>21</v>
      </c>
      <c r="L281" s="1">
        <f t="shared" si="5"/>
        <v>18</v>
      </c>
      <c r="M281" s="1">
        <f t="shared" si="5"/>
        <v>23</v>
      </c>
      <c r="N281" s="22"/>
      <c r="O281" s="22"/>
      <c r="P281" s="22"/>
      <c r="Q281" s="22"/>
      <c r="R281" s="22"/>
      <c r="S281" s="22"/>
      <c r="T281" s="22"/>
    </row>
    <row r="282" spans="1:20">
      <c r="A282" s="25" t="s">
        <v>627</v>
      </c>
      <c r="B282" s="22">
        <v>16</v>
      </c>
      <c r="C282" s="22">
        <v>14</v>
      </c>
      <c r="D282" s="22">
        <v>20</v>
      </c>
      <c r="E282" s="22"/>
      <c r="F282" s="22"/>
      <c r="G282" s="22"/>
      <c r="H282" s="22"/>
      <c r="I282" s="22"/>
      <c r="J282" s="22"/>
      <c r="K282" s="1">
        <f t="shared" si="5"/>
        <v>16</v>
      </c>
      <c r="L282" s="1">
        <f t="shared" si="5"/>
        <v>14</v>
      </c>
      <c r="M282" s="1">
        <f t="shared" si="5"/>
        <v>20</v>
      </c>
      <c r="N282" s="22"/>
      <c r="O282" s="22"/>
      <c r="P282" s="22"/>
      <c r="Q282" s="22"/>
      <c r="R282" s="22"/>
      <c r="S282" s="22"/>
      <c r="T282" s="22"/>
    </row>
    <row r="283" spans="1:20">
      <c r="A283" s="25" t="s">
        <v>628</v>
      </c>
      <c r="B283" s="22">
        <v>18</v>
      </c>
      <c r="C283" s="22">
        <v>15</v>
      </c>
      <c r="D283" s="22">
        <v>20</v>
      </c>
      <c r="E283" s="22"/>
      <c r="F283" s="22"/>
      <c r="G283" s="22"/>
      <c r="H283" s="22"/>
      <c r="I283" s="22"/>
      <c r="J283" s="22"/>
      <c r="K283" s="1">
        <f t="shared" si="5"/>
        <v>18</v>
      </c>
      <c r="L283" s="1">
        <f t="shared" si="5"/>
        <v>15</v>
      </c>
      <c r="M283" s="1">
        <f t="shared" si="5"/>
        <v>20</v>
      </c>
      <c r="N283" s="22"/>
      <c r="O283" s="22"/>
      <c r="P283" s="22"/>
      <c r="Q283" s="22"/>
      <c r="R283" s="22"/>
      <c r="S283" s="22"/>
      <c r="T283" s="22"/>
    </row>
    <row r="284" spans="1:20">
      <c r="A284" s="25" t="s">
        <v>629</v>
      </c>
      <c r="B284" s="22">
        <v>17</v>
      </c>
      <c r="C284" s="22">
        <v>13</v>
      </c>
      <c r="D284" s="22">
        <v>21</v>
      </c>
      <c r="E284" s="22"/>
      <c r="F284" s="22"/>
      <c r="G284" s="22"/>
      <c r="H284" s="22"/>
      <c r="I284" s="22"/>
      <c r="J284" s="22"/>
      <c r="K284" s="1">
        <f t="shared" si="5"/>
        <v>17</v>
      </c>
      <c r="L284" s="1">
        <f t="shared" si="5"/>
        <v>13</v>
      </c>
      <c r="M284" s="1">
        <f t="shared" si="5"/>
        <v>21</v>
      </c>
      <c r="N284" s="22"/>
      <c r="O284" s="22"/>
      <c r="P284" s="22"/>
      <c r="Q284" s="22"/>
      <c r="R284" s="22"/>
      <c r="S284" s="22"/>
      <c r="T284" s="22"/>
    </row>
    <row r="285" spans="1:20">
      <c r="A285" s="25" t="s">
        <v>630</v>
      </c>
      <c r="B285" s="22">
        <v>16</v>
      </c>
      <c r="C285" s="22">
        <v>10</v>
      </c>
      <c r="D285" s="22">
        <v>22</v>
      </c>
      <c r="E285" s="22"/>
      <c r="F285" s="22"/>
      <c r="G285" s="22"/>
      <c r="H285" s="22"/>
      <c r="I285" s="22"/>
      <c r="J285" s="22"/>
      <c r="K285" s="1">
        <f t="shared" si="5"/>
        <v>16</v>
      </c>
      <c r="L285" s="1">
        <f t="shared" si="5"/>
        <v>10</v>
      </c>
      <c r="M285" s="1">
        <f t="shared" si="5"/>
        <v>22</v>
      </c>
      <c r="N285" s="22"/>
      <c r="O285" s="22"/>
      <c r="P285" s="22"/>
      <c r="Q285" s="22"/>
      <c r="R285" s="22"/>
      <c r="S285" s="22"/>
      <c r="T285" s="22"/>
    </row>
    <row r="286" spans="1:20">
      <c r="A286" s="25" t="s">
        <v>631</v>
      </c>
      <c r="B286" s="22">
        <v>19</v>
      </c>
      <c r="C286" s="22">
        <v>13</v>
      </c>
      <c r="D286" s="22">
        <v>25</v>
      </c>
      <c r="E286" s="22"/>
      <c r="F286" s="22"/>
      <c r="G286" s="22"/>
      <c r="H286" s="22"/>
      <c r="I286" s="22"/>
      <c r="J286" s="22"/>
      <c r="K286" s="1">
        <f t="shared" si="5"/>
        <v>19</v>
      </c>
      <c r="L286" s="1">
        <f t="shared" si="5"/>
        <v>13</v>
      </c>
      <c r="M286" s="1">
        <f t="shared" si="5"/>
        <v>25</v>
      </c>
      <c r="N286" s="22"/>
      <c r="O286" s="22"/>
      <c r="P286" s="22"/>
      <c r="Q286" s="22"/>
      <c r="R286" s="22"/>
      <c r="S286" s="22"/>
      <c r="T286" s="22"/>
    </row>
    <row r="287" spans="1:20">
      <c r="A287" s="25" t="s">
        <v>632</v>
      </c>
      <c r="B287" s="22">
        <v>16</v>
      </c>
      <c r="C287" s="22">
        <v>14</v>
      </c>
      <c r="D287" s="22">
        <v>20</v>
      </c>
      <c r="E287" s="22"/>
      <c r="F287" s="22"/>
      <c r="G287" s="22"/>
      <c r="H287" s="22"/>
      <c r="I287" s="22"/>
      <c r="J287" s="22"/>
      <c r="K287" s="1">
        <f t="shared" si="5"/>
        <v>16</v>
      </c>
      <c r="L287" s="1">
        <f t="shared" si="5"/>
        <v>14</v>
      </c>
      <c r="M287" s="1">
        <f t="shared" si="5"/>
        <v>20</v>
      </c>
      <c r="N287" s="22"/>
      <c r="O287" s="22"/>
      <c r="P287" s="22"/>
      <c r="Q287" s="22"/>
      <c r="R287" s="22"/>
      <c r="S287" s="22"/>
      <c r="T287" s="22"/>
    </row>
    <row r="288" spans="1:20">
      <c r="A288" s="25" t="s">
        <v>633</v>
      </c>
      <c r="B288" s="22">
        <v>14</v>
      </c>
      <c r="C288" s="22">
        <v>11</v>
      </c>
      <c r="D288" s="22">
        <v>18</v>
      </c>
      <c r="E288" s="22"/>
      <c r="F288" s="22"/>
      <c r="G288" s="22"/>
      <c r="H288" s="22"/>
      <c r="I288" s="22"/>
      <c r="J288" s="22"/>
      <c r="K288" s="1">
        <f t="shared" si="5"/>
        <v>14</v>
      </c>
      <c r="L288" s="1">
        <f t="shared" si="5"/>
        <v>11</v>
      </c>
      <c r="M288" s="1">
        <f t="shared" si="5"/>
        <v>18</v>
      </c>
      <c r="N288" s="22"/>
      <c r="O288" s="22"/>
      <c r="P288" s="22"/>
      <c r="Q288" s="22"/>
      <c r="R288" s="22"/>
      <c r="S288" s="22"/>
      <c r="T288" s="22"/>
    </row>
    <row r="289" spans="1:20">
      <c r="A289" s="25" t="s">
        <v>634</v>
      </c>
      <c r="B289" s="22">
        <v>16</v>
      </c>
      <c r="C289" s="22">
        <v>8</v>
      </c>
      <c r="D289" s="22">
        <v>22</v>
      </c>
      <c r="E289" s="22"/>
      <c r="F289" s="22"/>
      <c r="G289" s="22"/>
      <c r="H289" s="22"/>
      <c r="I289" s="22"/>
      <c r="J289" s="22"/>
      <c r="K289" s="1">
        <f t="shared" si="5"/>
        <v>16</v>
      </c>
      <c r="L289" s="1">
        <f t="shared" si="5"/>
        <v>8</v>
      </c>
      <c r="M289" s="1">
        <f t="shared" si="5"/>
        <v>22</v>
      </c>
      <c r="N289" s="22"/>
      <c r="O289" s="22"/>
      <c r="P289" s="22"/>
      <c r="Q289" s="22"/>
      <c r="R289" s="22"/>
      <c r="S289" s="22"/>
      <c r="T289" s="22"/>
    </row>
    <row r="290" spans="1:20">
      <c r="A290" s="25" t="s">
        <v>635</v>
      </c>
      <c r="B290" s="22">
        <v>19</v>
      </c>
      <c r="C290" s="22">
        <v>15</v>
      </c>
      <c r="D290" s="22">
        <v>24</v>
      </c>
      <c r="E290" s="22"/>
      <c r="F290" s="22"/>
      <c r="G290" s="22"/>
      <c r="H290" s="22"/>
      <c r="I290" s="22"/>
      <c r="J290" s="22"/>
      <c r="K290" s="1">
        <f t="shared" si="5"/>
        <v>19</v>
      </c>
      <c r="L290" s="1">
        <f t="shared" si="5"/>
        <v>15</v>
      </c>
      <c r="M290" s="1">
        <f t="shared" si="5"/>
        <v>24</v>
      </c>
      <c r="N290" s="22"/>
      <c r="O290" s="22"/>
      <c r="P290" s="22"/>
      <c r="Q290" s="22"/>
      <c r="R290" s="22"/>
      <c r="S290" s="22"/>
      <c r="T290" s="22"/>
    </row>
    <row r="291" spans="1:20">
      <c r="A291" s="25" t="s">
        <v>636</v>
      </c>
      <c r="B291" s="22">
        <v>15</v>
      </c>
      <c r="C291" s="22">
        <v>11</v>
      </c>
      <c r="D291" s="22">
        <v>20</v>
      </c>
      <c r="E291" s="22"/>
      <c r="F291" s="22"/>
      <c r="G291" s="22"/>
      <c r="H291" s="22"/>
      <c r="I291" s="22"/>
      <c r="J291" s="22"/>
      <c r="K291" s="1">
        <f t="shared" si="5"/>
        <v>15</v>
      </c>
      <c r="L291" s="1">
        <f t="shared" si="5"/>
        <v>11</v>
      </c>
      <c r="M291" s="1">
        <f t="shared" si="5"/>
        <v>20</v>
      </c>
      <c r="N291" s="22"/>
      <c r="O291" s="22"/>
      <c r="P291" s="22"/>
      <c r="Q291" s="22"/>
      <c r="R291" s="22"/>
      <c r="S291" s="22"/>
      <c r="T291" s="22"/>
    </row>
    <row r="292" spans="1:20">
      <c r="A292" s="25" t="s">
        <v>637</v>
      </c>
      <c r="B292" s="22">
        <v>14</v>
      </c>
      <c r="C292" s="22">
        <v>9</v>
      </c>
      <c r="D292" s="22">
        <v>18</v>
      </c>
      <c r="E292" s="22"/>
      <c r="F292" s="22"/>
      <c r="G292" s="22"/>
      <c r="H292" s="22"/>
      <c r="I292" s="22"/>
      <c r="J292" s="22"/>
      <c r="K292" s="1">
        <f t="shared" si="5"/>
        <v>14</v>
      </c>
      <c r="L292" s="1">
        <f t="shared" si="5"/>
        <v>9</v>
      </c>
      <c r="M292" s="1">
        <f t="shared" si="5"/>
        <v>18</v>
      </c>
      <c r="N292" s="22"/>
      <c r="O292" s="22"/>
      <c r="P292" s="22"/>
      <c r="Q292" s="22"/>
      <c r="R292" s="22"/>
      <c r="S292" s="22"/>
      <c r="T292" s="22"/>
    </row>
    <row r="293" spans="1:20">
      <c r="A293" s="25" t="s">
        <v>638</v>
      </c>
      <c r="B293" s="22">
        <v>15</v>
      </c>
      <c r="C293" s="22">
        <v>11</v>
      </c>
      <c r="D293" s="22">
        <v>18</v>
      </c>
      <c r="E293" s="22"/>
      <c r="F293" s="22"/>
      <c r="G293" s="22"/>
      <c r="H293" s="22"/>
      <c r="I293" s="22"/>
      <c r="J293" s="22"/>
      <c r="K293" s="1">
        <f t="shared" si="5"/>
        <v>15</v>
      </c>
      <c r="L293" s="1">
        <f t="shared" si="5"/>
        <v>11</v>
      </c>
      <c r="M293" s="1">
        <f t="shared" si="5"/>
        <v>18</v>
      </c>
      <c r="N293" s="22"/>
      <c r="O293" s="22"/>
      <c r="P293" s="22"/>
      <c r="Q293" s="22"/>
      <c r="R293" s="22"/>
      <c r="S293" s="22"/>
      <c r="T293" s="22"/>
    </row>
    <row r="294" spans="1:20">
      <c r="A294" s="25" t="s">
        <v>639</v>
      </c>
      <c r="B294" s="22">
        <v>15</v>
      </c>
      <c r="C294" s="22">
        <v>10</v>
      </c>
      <c r="D294" s="22">
        <v>19</v>
      </c>
      <c r="E294" s="22"/>
      <c r="F294" s="22"/>
      <c r="G294" s="22"/>
      <c r="H294" s="22"/>
      <c r="I294" s="22"/>
      <c r="J294" s="22"/>
      <c r="K294" s="1">
        <f t="shared" si="5"/>
        <v>15</v>
      </c>
      <c r="L294" s="1">
        <f t="shared" si="5"/>
        <v>10</v>
      </c>
      <c r="M294" s="1">
        <f t="shared" si="5"/>
        <v>19</v>
      </c>
      <c r="N294" s="22"/>
      <c r="O294" s="22"/>
      <c r="P294" s="22"/>
      <c r="Q294" s="22"/>
      <c r="R294" s="22"/>
      <c r="S294" s="22"/>
      <c r="T294" s="22"/>
    </row>
    <row r="295" spans="1:20">
      <c r="A295" s="25" t="s">
        <v>640</v>
      </c>
      <c r="B295" s="22">
        <v>14</v>
      </c>
      <c r="C295" s="22">
        <v>8</v>
      </c>
      <c r="D295" s="22">
        <v>19</v>
      </c>
      <c r="E295" s="22"/>
      <c r="F295" s="22"/>
      <c r="G295" s="22"/>
      <c r="H295" s="22"/>
      <c r="I295" s="22"/>
      <c r="J295" s="22"/>
      <c r="K295" s="1">
        <f t="shared" si="5"/>
        <v>14</v>
      </c>
      <c r="L295" s="1">
        <f t="shared" si="5"/>
        <v>8</v>
      </c>
      <c r="M295" s="1">
        <f t="shared" si="5"/>
        <v>19</v>
      </c>
      <c r="N295" s="22"/>
      <c r="O295" s="22"/>
      <c r="P295" s="22"/>
      <c r="Q295" s="22"/>
      <c r="R295" s="22"/>
      <c r="S295" s="22"/>
      <c r="T295" s="22"/>
    </row>
    <row r="296" spans="1:20">
      <c r="A296" s="25" t="s">
        <v>641</v>
      </c>
      <c r="B296" s="22">
        <v>14</v>
      </c>
      <c r="C296" s="22">
        <v>9</v>
      </c>
      <c r="D296" s="22">
        <v>20</v>
      </c>
      <c r="E296" s="22"/>
      <c r="F296" s="22"/>
      <c r="G296" s="22"/>
      <c r="H296" s="22"/>
      <c r="I296" s="22"/>
      <c r="J296" s="22"/>
      <c r="K296" s="1">
        <f t="shared" si="5"/>
        <v>14</v>
      </c>
      <c r="L296" s="1">
        <f t="shared" si="5"/>
        <v>9</v>
      </c>
      <c r="M296" s="1">
        <f t="shared" si="5"/>
        <v>20</v>
      </c>
      <c r="N296" s="22"/>
      <c r="O296" s="22"/>
      <c r="P296" s="22"/>
      <c r="Q296" s="22"/>
      <c r="R296" s="22"/>
      <c r="S296" s="22"/>
      <c r="T296" s="22"/>
    </row>
    <row r="297" spans="1:20">
      <c r="A297" s="25" t="s">
        <v>642</v>
      </c>
      <c r="B297" s="22">
        <v>13</v>
      </c>
      <c r="C297" s="22">
        <v>8</v>
      </c>
      <c r="D297" s="22">
        <v>19</v>
      </c>
      <c r="E297" s="22"/>
      <c r="F297" s="22"/>
      <c r="G297" s="22"/>
      <c r="H297" s="22"/>
      <c r="I297" s="22"/>
      <c r="J297" s="22"/>
      <c r="K297" s="1">
        <f t="shared" si="5"/>
        <v>13</v>
      </c>
      <c r="L297" s="1">
        <f t="shared" si="5"/>
        <v>8</v>
      </c>
      <c r="M297" s="1">
        <f t="shared" si="5"/>
        <v>19</v>
      </c>
      <c r="N297" s="22"/>
      <c r="O297" s="22"/>
      <c r="P297" s="22"/>
      <c r="Q297" s="22"/>
      <c r="R297" s="22"/>
      <c r="S297" s="22"/>
      <c r="T297" s="22"/>
    </row>
    <row r="298" spans="1:20">
      <c r="A298" s="25" t="s">
        <v>643</v>
      </c>
      <c r="B298" s="22">
        <v>14</v>
      </c>
      <c r="C298" s="22">
        <v>9</v>
      </c>
      <c r="D298" s="22">
        <v>19</v>
      </c>
      <c r="E298" s="22"/>
      <c r="F298" s="22"/>
      <c r="G298" s="22"/>
      <c r="H298" s="22"/>
      <c r="I298" s="22"/>
      <c r="J298" s="22"/>
      <c r="K298" s="1">
        <f t="shared" si="5"/>
        <v>14</v>
      </c>
      <c r="L298" s="1">
        <f t="shared" si="5"/>
        <v>9</v>
      </c>
      <c r="M298" s="1">
        <f t="shared" si="5"/>
        <v>19</v>
      </c>
      <c r="N298" s="22"/>
      <c r="O298" s="22"/>
      <c r="P298" s="22"/>
      <c r="Q298" s="22"/>
      <c r="R298" s="22"/>
      <c r="S298" s="22"/>
      <c r="T298" s="22"/>
    </row>
    <row r="299" spans="1:20">
      <c r="A299" s="25" t="s">
        <v>644</v>
      </c>
      <c r="B299" s="22">
        <v>16</v>
      </c>
      <c r="C299" s="22">
        <v>11</v>
      </c>
      <c r="D299" s="22">
        <v>22</v>
      </c>
      <c r="E299" s="22"/>
      <c r="F299" s="22"/>
      <c r="G299" s="22"/>
      <c r="H299" s="22"/>
      <c r="I299" s="22"/>
      <c r="J299" s="22"/>
      <c r="K299" s="1">
        <f t="shared" si="5"/>
        <v>16</v>
      </c>
      <c r="L299" s="1">
        <f t="shared" si="5"/>
        <v>11</v>
      </c>
      <c r="M299" s="1">
        <f t="shared" si="5"/>
        <v>22</v>
      </c>
      <c r="N299" s="22"/>
      <c r="O299" s="22"/>
      <c r="P299" s="22"/>
      <c r="Q299" s="22"/>
      <c r="R299" s="22"/>
      <c r="S299" s="22"/>
      <c r="T299" s="22"/>
    </row>
    <row r="300" spans="1:20">
      <c r="A300" s="25" t="s">
        <v>645</v>
      </c>
      <c r="B300" s="22">
        <v>15</v>
      </c>
      <c r="C300" s="22">
        <v>11</v>
      </c>
      <c r="D300" s="22">
        <v>20</v>
      </c>
      <c r="E300" s="22"/>
      <c r="F300" s="22"/>
      <c r="G300" s="22"/>
      <c r="H300" s="22"/>
      <c r="I300" s="22"/>
      <c r="J300" s="22"/>
      <c r="K300" s="1">
        <f t="shared" si="5"/>
        <v>15</v>
      </c>
      <c r="L300" s="1">
        <f t="shared" si="5"/>
        <v>11</v>
      </c>
      <c r="M300" s="1">
        <f t="shared" si="5"/>
        <v>20</v>
      </c>
      <c r="N300" s="22"/>
      <c r="O300" s="22"/>
      <c r="P300" s="22"/>
      <c r="Q300" s="22"/>
      <c r="R300" s="22"/>
      <c r="S300" s="22"/>
      <c r="T300" s="22"/>
    </row>
    <row r="301" spans="1:20">
      <c r="A301" s="25" t="s">
        <v>646</v>
      </c>
      <c r="B301" s="22">
        <v>16</v>
      </c>
      <c r="C301" s="22">
        <v>12</v>
      </c>
      <c r="D301" s="22">
        <v>23</v>
      </c>
      <c r="E301" s="22"/>
      <c r="F301" s="22"/>
      <c r="G301" s="22"/>
      <c r="H301" s="22"/>
      <c r="I301" s="22"/>
      <c r="J301" s="22"/>
      <c r="K301" s="1">
        <f t="shared" si="5"/>
        <v>16</v>
      </c>
      <c r="L301" s="1">
        <f t="shared" si="5"/>
        <v>12</v>
      </c>
      <c r="M301" s="1">
        <f t="shared" si="5"/>
        <v>23</v>
      </c>
      <c r="N301" s="22"/>
      <c r="O301" s="22"/>
      <c r="P301" s="22"/>
      <c r="Q301" s="22"/>
      <c r="R301" s="22"/>
      <c r="S301" s="22"/>
      <c r="T301" s="22"/>
    </row>
    <row r="302" spans="1:20">
      <c r="A302" s="25" t="s">
        <v>647</v>
      </c>
      <c r="B302" s="22">
        <v>16</v>
      </c>
      <c r="C302" s="22">
        <v>11</v>
      </c>
      <c r="D302" s="22">
        <v>23</v>
      </c>
      <c r="E302" s="22"/>
      <c r="F302" s="22"/>
      <c r="G302" s="22"/>
      <c r="H302" s="22"/>
      <c r="I302" s="22"/>
      <c r="J302" s="22"/>
      <c r="K302" s="1">
        <f t="shared" si="5"/>
        <v>16</v>
      </c>
      <c r="L302" s="1">
        <f t="shared" si="5"/>
        <v>11</v>
      </c>
      <c r="M302" s="1">
        <f t="shared" si="5"/>
        <v>23</v>
      </c>
      <c r="N302" s="22"/>
      <c r="O302" s="22"/>
      <c r="P302" s="22"/>
      <c r="Q302" s="22"/>
      <c r="R302" s="22"/>
      <c r="S302" s="22"/>
      <c r="T302" s="22"/>
    </row>
    <row r="303" spans="1:20">
      <c r="A303" s="25" t="s">
        <v>648</v>
      </c>
      <c r="B303" s="22">
        <v>16</v>
      </c>
      <c r="C303" s="22">
        <v>13</v>
      </c>
      <c r="D303" s="22">
        <v>18</v>
      </c>
      <c r="E303" s="22"/>
      <c r="F303" s="22"/>
      <c r="G303" s="22"/>
      <c r="H303" s="22"/>
      <c r="I303" s="22"/>
      <c r="J303" s="22"/>
      <c r="K303" s="1">
        <f t="shared" si="5"/>
        <v>16</v>
      </c>
      <c r="L303" s="1">
        <f t="shared" si="5"/>
        <v>13</v>
      </c>
      <c r="M303" s="1">
        <f t="shared" si="5"/>
        <v>18</v>
      </c>
      <c r="N303" s="22"/>
      <c r="O303" s="22"/>
      <c r="P303" s="22"/>
      <c r="Q303" s="22"/>
      <c r="R303" s="22"/>
      <c r="S303" s="22"/>
      <c r="T303" s="22"/>
    </row>
    <row r="304" spans="1:20">
      <c r="A304" s="25" t="s">
        <v>649</v>
      </c>
      <c r="B304" s="22">
        <v>15</v>
      </c>
      <c r="C304" s="22">
        <v>12</v>
      </c>
      <c r="D304" s="22">
        <v>19</v>
      </c>
      <c r="E304" s="22"/>
      <c r="F304" s="22"/>
      <c r="G304" s="22"/>
      <c r="H304" s="22"/>
      <c r="I304" s="22"/>
      <c r="J304" s="22"/>
      <c r="K304" s="1">
        <f t="shared" si="5"/>
        <v>15</v>
      </c>
      <c r="L304" s="1">
        <f t="shared" si="5"/>
        <v>12</v>
      </c>
      <c r="M304" s="1">
        <f t="shared" si="5"/>
        <v>19</v>
      </c>
      <c r="N304" s="22"/>
      <c r="O304" s="22"/>
      <c r="P304" s="22"/>
      <c r="Q304" s="22"/>
      <c r="R304" s="22"/>
      <c r="S304" s="22"/>
      <c r="T304" s="22"/>
    </row>
    <row r="305" spans="1:20">
      <c r="A305" s="25" t="s">
        <v>650</v>
      </c>
      <c r="B305" s="22">
        <v>15</v>
      </c>
      <c r="C305" s="22">
        <v>11</v>
      </c>
      <c r="D305" s="22">
        <v>19</v>
      </c>
      <c r="E305" s="22"/>
      <c r="F305" s="22"/>
      <c r="G305" s="22"/>
      <c r="H305" s="22"/>
      <c r="I305" s="22"/>
      <c r="J305" s="22"/>
      <c r="K305" s="1">
        <f t="shared" si="5"/>
        <v>15</v>
      </c>
      <c r="L305" s="1">
        <f t="shared" si="5"/>
        <v>11</v>
      </c>
      <c r="M305" s="1">
        <f t="shared" si="5"/>
        <v>19</v>
      </c>
      <c r="N305" s="22"/>
      <c r="O305" s="22"/>
      <c r="P305" s="22"/>
      <c r="Q305" s="22"/>
      <c r="R305" s="22"/>
      <c r="S305" s="22"/>
      <c r="T305" s="22"/>
    </row>
    <row r="306" spans="1:20">
      <c r="A306" s="25" t="s">
        <v>722</v>
      </c>
      <c r="B306" s="22">
        <v>14</v>
      </c>
      <c r="C306" s="22">
        <v>9</v>
      </c>
      <c r="D306" s="22">
        <v>20</v>
      </c>
      <c r="E306" s="22"/>
      <c r="F306" s="22"/>
      <c r="G306" s="22"/>
      <c r="H306" s="22"/>
      <c r="I306" s="22"/>
      <c r="J306" s="22"/>
      <c r="K306" s="1">
        <f t="shared" si="5"/>
        <v>14</v>
      </c>
      <c r="L306" s="1">
        <f t="shared" si="5"/>
        <v>9</v>
      </c>
      <c r="M306" s="1">
        <f t="shared" si="5"/>
        <v>20</v>
      </c>
      <c r="N306" s="22"/>
      <c r="O306" s="22"/>
      <c r="P306" s="22"/>
      <c r="Q306" s="22"/>
      <c r="R306" s="22"/>
      <c r="S306" s="22"/>
      <c r="T306" s="22"/>
    </row>
    <row r="307" spans="1:20">
      <c r="A307" s="25" t="s">
        <v>651</v>
      </c>
      <c r="B307" s="22">
        <v>14</v>
      </c>
      <c r="C307" s="22">
        <v>9</v>
      </c>
      <c r="D307" s="22">
        <v>19</v>
      </c>
      <c r="E307" s="21"/>
      <c r="F307" s="21"/>
      <c r="G307" s="21"/>
      <c r="H307" s="21"/>
      <c r="I307" s="21"/>
      <c r="J307" s="21"/>
      <c r="K307" s="1">
        <f t="shared" si="5"/>
        <v>14</v>
      </c>
      <c r="L307" s="1">
        <f t="shared" si="5"/>
        <v>9</v>
      </c>
      <c r="M307" s="1">
        <f t="shared" si="5"/>
        <v>19</v>
      </c>
      <c r="N307" s="22"/>
      <c r="O307" s="22"/>
      <c r="P307" s="22"/>
      <c r="Q307" s="22"/>
      <c r="R307" s="22"/>
      <c r="S307" s="22"/>
      <c r="T307" s="22"/>
    </row>
    <row r="308" spans="1:20">
      <c r="A308" s="25" t="s">
        <v>652</v>
      </c>
      <c r="B308" s="22">
        <v>15</v>
      </c>
      <c r="C308" s="22">
        <v>11</v>
      </c>
      <c r="D308" s="22">
        <v>19</v>
      </c>
      <c r="E308" s="21"/>
      <c r="F308" s="21"/>
      <c r="G308" s="21"/>
      <c r="H308" s="21"/>
      <c r="I308" s="21"/>
      <c r="J308" s="21"/>
      <c r="K308" s="1">
        <f t="shared" si="5"/>
        <v>15</v>
      </c>
      <c r="L308" s="1">
        <f t="shared" si="5"/>
        <v>11</v>
      </c>
      <c r="M308" s="1">
        <f t="shared" si="5"/>
        <v>19</v>
      </c>
      <c r="N308" s="22"/>
      <c r="O308" s="22"/>
      <c r="P308" s="22"/>
      <c r="Q308" s="22"/>
      <c r="R308" s="22"/>
      <c r="S308" s="22"/>
      <c r="T308" s="22"/>
    </row>
    <row r="309" spans="1:20">
      <c r="A309" s="25" t="s">
        <v>653</v>
      </c>
      <c r="B309" s="22">
        <v>15</v>
      </c>
      <c r="C309" s="22">
        <v>9</v>
      </c>
      <c r="D309" s="22">
        <v>19</v>
      </c>
      <c r="E309" s="21"/>
      <c r="F309" s="21"/>
      <c r="G309" s="21"/>
      <c r="H309" s="21"/>
      <c r="I309" s="21"/>
      <c r="J309" s="21"/>
      <c r="K309" s="1">
        <f t="shared" si="5"/>
        <v>15</v>
      </c>
      <c r="L309" s="1">
        <f t="shared" si="5"/>
        <v>9</v>
      </c>
      <c r="M309" s="1">
        <f t="shared" si="5"/>
        <v>19</v>
      </c>
      <c r="N309" s="22"/>
      <c r="O309" s="22"/>
      <c r="P309" s="22"/>
      <c r="Q309" s="22"/>
      <c r="R309" s="22"/>
      <c r="S309" s="22"/>
      <c r="T309" s="22"/>
    </row>
    <row r="310" spans="1:20">
      <c r="A310" s="25" t="s">
        <v>654</v>
      </c>
      <c r="B310" s="22">
        <v>15</v>
      </c>
      <c r="C310" s="22">
        <v>11</v>
      </c>
      <c r="D310" s="22">
        <v>20</v>
      </c>
      <c r="E310" s="21"/>
      <c r="F310" s="21"/>
      <c r="G310" s="21"/>
      <c r="H310" s="21"/>
      <c r="I310" s="21"/>
      <c r="J310" s="21"/>
      <c r="K310" s="1">
        <f t="shared" si="5"/>
        <v>15</v>
      </c>
      <c r="L310" s="1">
        <f t="shared" si="5"/>
        <v>11</v>
      </c>
      <c r="M310" s="1">
        <f t="shared" si="5"/>
        <v>20</v>
      </c>
      <c r="N310" s="22"/>
      <c r="O310" s="22"/>
      <c r="P310" s="22"/>
      <c r="Q310" s="22"/>
      <c r="R310" s="22"/>
      <c r="S310" s="22"/>
      <c r="T310" s="22"/>
    </row>
    <row r="311" spans="1:20">
      <c r="A311" s="25" t="s">
        <v>655</v>
      </c>
      <c r="B311" s="22">
        <v>16</v>
      </c>
      <c r="C311" s="22">
        <v>11</v>
      </c>
      <c r="D311" s="22">
        <v>20</v>
      </c>
      <c r="E311" s="21"/>
      <c r="F311" s="22"/>
      <c r="G311" s="22"/>
      <c r="H311" s="21"/>
      <c r="I311" s="22"/>
      <c r="J311" s="22"/>
      <c r="K311" s="1">
        <f t="shared" si="5"/>
        <v>16</v>
      </c>
      <c r="L311" s="1">
        <f t="shared" si="5"/>
        <v>11</v>
      </c>
      <c r="M311" s="1">
        <f t="shared" si="5"/>
        <v>20</v>
      </c>
      <c r="N311" s="22"/>
      <c r="O311" s="22"/>
      <c r="P311" s="22"/>
      <c r="Q311" s="22"/>
      <c r="R311" s="22"/>
      <c r="S311" s="22"/>
      <c r="T311" s="22"/>
    </row>
    <row r="312" spans="1:20">
      <c r="A312" s="25" t="s">
        <v>656</v>
      </c>
      <c r="B312" s="22">
        <v>16</v>
      </c>
      <c r="C312" s="22">
        <v>13</v>
      </c>
      <c r="D312" s="22">
        <v>19</v>
      </c>
      <c r="E312" s="22"/>
      <c r="F312" s="22"/>
      <c r="G312" s="22"/>
      <c r="H312" s="22"/>
      <c r="I312" s="22"/>
      <c r="J312" s="22"/>
      <c r="K312" s="1">
        <f t="shared" si="5"/>
        <v>16</v>
      </c>
      <c r="L312" s="1">
        <f t="shared" si="5"/>
        <v>13</v>
      </c>
      <c r="M312" s="1">
        <f t="shared" si="5"/>
        <v>19</v>
      </c>
      <c r="N312" s="22"/>
      <c r="O312" s="22"/>
      <c r="P312" s="22"/>
      <c r="Q312" s="22"/>
      <c r="R312" s="22"/>
      <c r="S312" s="22"/>
      <c r="T312" s="22"/>
    </row>
    <row r="313" spans="1:20">
      <c r="A313" s="25" t="s">
        <v>657</v>
      </c>
      <c r="B313" s="22">
        <v>15</v>
      </c>
      <c r="C313" s="22">
        <v>11</v>
      </c>
      <c r="D313" s="22">
        <v>19</v>
      </c>
      <c r="E313" s="22"/>
      <c r="F313" s="22"/>
      <c r="G313" s="22"/>
      <c r="H313" s="22"/>
      <c r="I313" s="22"/>
      <c r="J313" s="22"/>
      <c r="K313" s="1">
        <f t="shared" si="5"/>
        <v>15</v>
      </c>
      <c r="L313" s="1">
        <f t="shared" si="5"/>
        <v>11</v>
      </c>
      <c r="M313" s="1">
        <f t="shared" si="5"/>
        <v>19</v>
      </c>
      <c r="N313" s="22"/>
      <c r="O313" s="22"/>
      <c r="P313" s="22"/>
      <c r="Q313" s="22"/>
      <c r="R313" s="22"/>
      <c r="S313" s="22"/>
      <c r="T313" s="22"/>
    </row>
    <row r="314" spans="1:20">
      <c r="A314" s="25" t="s">
        <v>658</v>
      </c>
      <c r="B314" s="22">
        <v>14</v>
      </c>
      <c r="C314" s="22">
        <v>10</v>
      </c>
      <c r="D314" s="22">
        <v>18</v>
      </c>
      <c r="E314" s="22"/>
      <c r="F314" s="22"/>
      <c r="G314" s="22"/>
      <c r="H314" s="22"/>
      <c r="I314" s="22"/>
      <c r="J314" s="22"/>
      <c r="K314" s="1">
        <f t="shared" si="5"/>
        <v>14</v>
      </c>
      <c r="L314" s="1">
        <f t="shared" si="5"/>
        <v>10</v>
      </c>
      <c r="M314" s="1">
        <f t="shared" si="5"/>
        <v>18</v>
      </c>
      <c r="N314" s="22"/>
      <c r="O314" s="22"/>
      <c r="P314" s="22"/>
      <c r="Q314" s="22"/>
      <c r="R314" s="22"/>
      <c r="S314" s="22"/>
      <c r="T314" s="22"/>
    </row>
    <row r="315" spans="1:20">
      <c r="A315" s="25" t="s">
        <v>659</v>
      </c>
      <c r="B315" s="22">
        <v>14</v>
      </c>
      <c r="C315" s="22">
        <v>8</v>
      </c>
      <c r="D315" s="22">
        <v>20</v>
      </c>
      <c r="E315" s="22"/>
      <c r="F315" s="22"/>
      <c r="G315" s="22"/>
      <c r="H315" s="22"/>
      <c r="I315" s="22"/>
      <c r="J315" s="22"/>
      <c r="K315" s="1">
        <f t="shared" si="5"/>
        <v>14</v>
      </c>
      <c r="L315" s="1">
        <f t="shared" si="5"/>
        <v>8</v>
      </c>
      <c r="M315" s="1">
        <f t="shared" si="5"/>
        <v>20</v>
      </c>
      <c r="N315" s="22"/>
      <c r="O315" s="22"/>
      <c r="P315" s="22"/>
      <c r="Q315" s="22"/>
      <c r="R315" s="22"/>
      <c r="S315" s="22"/>
      <c r="T315" s="22"/>
    </row>
    <row r="316" spans="1:20">
      <c r="A316" s="25" t="s">
        <v>660</v>
      </c>
      <c r="B316" s="22">
        <v>14</v>
      </c>
      <c r="C316" s="22">
        <v>10</v>
      </c>
      <c r="D316" s="22">
        <v>19</v>
      </c>
      <c r="E316" s="22"/>
      <c r="F316" s="22"/>
      <c r="G316" s="22"/>
      <c r="H316" s="22"/>
      <c r="I316" s="22"/>
      <c r="J316" s="22"/>
      <c r="K316" s="1">
        <f t="shared" si="5"/>
        <v>14</v>
      </c>
      <c r="L316" s="1">
        <f t="shared" si="5"/>
        <v>10</v>
      </c>
      <c r="M316" s="1">
        <f t="shared" si="5"/>
        <v>19</v>
      </c>
      <c r="N316" s="22"/>
      <c r="O316" s="22"/>
      <c r="P316" s="22"/>
      <c r="Q316" s="22"/>
      <c r="R316" s="22"/>
      <c r="S316" s="22"/>
      <c r="T316" s="22"/>
    </row>
    <row r="317" spans="1:20">
      <c r="A317" s="25" t="s">
        <v>661</v>
      </c>
      <c r="B317" s="22">
        <v>14</v>
      </c>
      <c r="C317" s="22">
        <v>9</v>
      </c>
      <c r="D317" s="22">
        <v>18</v>
      </c>
      <c r="E317" s="22"/>
      <c r="F317" s="22"/>
      <c r="G317" s="22"/>
      <c r="H317" s="22"/>
      <c r="I317" s="22"/>
      <c r="J317" s="22"/>
      <c r="K317" s="1">
        <f t="shared" si="5"/>
        <v>14</v>
      </c>
      <c r="L317" s="1">
        <f t="shared" si="5"/>
        <v>9</v>
      </c>
      <c r="M317" s="1">
        <f t="shared" si="5"/>
        <v>18</v>
      </c>
      <c r="N317" s="22"/>
      <c r="O317" s="22"/>
      <c r="P317" s="22"/>
      <c r="Q317" s="22"/>
      <c r="R317" s="22"/>
      <c r="S317" s="22"/>
      <c r="T317" s="22"/>
    </row>
    <row r="318" spans="1:20">
      <c r="A318" s="25" t="s">
        <v>662</v>
      </c>
      <c r="B318" s="22">
        <v>13</v>
      </c>
      <c r="C318" s="22">
        <v>8</v>
      </c>
      <c r="D318" s="22">
        <v>18</v>
      </c>
      <c r="E318" s="22"/>
      <c r="F318" s="22"/>
      <c r="G318" s="22"/>
      <c r="H318" s="22"/>
      <c r="I318" s="22"/>
      <c r="J318" s="22"/>
      <c r="K318" s="1">
        <f t="shared" si="5"/>
        <v>13</v>
      </c>
      <c r="L318" s="1">
        <f t="shared" si="5"/>
        <v>8</v>
      </c>
      <c r="M318" s="1">
        <f t="shared" si="5"/>
        <v>18</v>
      </c>
      <c r="N318" s="22"/>
      <c r="O318" s="22"/>
      <c r="P318" s="22"/>
      <c r="Q318" s="22"/>
      <c r="R318" s="22"/>
      <c r="S318" s="22"/>
      <c r="T318" s="22"/>
    </row>
    <row r="319" spans="1:20">
      <c r="A319" s="25" t="s">
        <v>663</v>
      </c>
      <c r="B319" s="22">
        <v>13</v>
      </c>
      <c r="C319" s="22">
        <v>8</v>
      </c>
      <c r="D319" s="22">
        <v>18</v>
      </c>
      <c r="E319" s="22"/>
      <c r="F319" s="22"/>
      <c r="G319" s="22"/>
      <c r="H319" s="22"/>
      <c r="I319" s="22"/>
      <c r="J319" s="22"/>
      <c r="K319" s="1">
        <f t="shared" si="5"/>
        <v>13</v>
      </c>
      <c r="L319" s="1">
        <f t="shared" si="5"/>
        <v>8</v>
      </c>
      <c r="M319" s="1">
        <f t="shared" si="5"/>
        <v>18</v>
      </c>
      <c r="N319" s="22"/>
      <c r="O319" s="22"/>
      <c r="P319" s="22"/>
      <c r="Q319" s="22"/>
      <c r="R319" s="22"/>
      <c r="S319" s="22"/>
      <c r="T319" s="22"/>
    </row>
    <row r="320" spans="1:20">
      <c r="A320" s="25" t="s">
        <v>664</v>
      </c>
      <c r="B320" s="22">
        <v>13</v>
      </c>
      <c r="C320" s="22">
        <v>9</v>
      </c>
      <c r="D320" s="22">
        <v>18</v>
      </c>
      <c r="E320" s="22"/>
      <c r="F320" s="22"/>
      <c r="G320" s="22"/>
      <c r="H320" s="22"/>
      <c r="I320" s="22"/>
      <c r="J320" s="22"/>
      <c r="K320" s="1">
        <f t="shared" si="5"/>
        <v>13</v>
      </c>
      <c r="L320" s="1">
        <f t="shared" si="5"/>
        <v>9</v>
      </c>
      <c r="M320" s="1">
        <f t="shared" si="5"/>
        <v>18</v>
      </c>
      <c r="N320" s="22"/>
      <c r="O320" s="22"/>
      <c r="P320" s="22"/>
      <c r="Q320" s="22"/>
      <c r="R320" s="22"/>
      <c r="S320" s="22"/>
      <c r="T320" s="22"/>
    </row>
    <row r="321" spans="1:20">
      <c r="A321" s="25" t="s">
        <v>665</v>
      </c>
      <c r="B321" s="22">
        <v>14</v>
      </c>
      <c r="C321" s="22">
        <v>10</v>
      </c>
      <c r="D321" s="22">
        <v>19</v>
      </c>
      <c r="E321" s="22"/>
      <c r="F321" s="22"/>
      <c r="G321" s="22"/>
      <c r="H321" s="22"/>
      <c r="I321" s="22"/>
      <c r="J321" s="22"/>
      <c r="K321" s="1">
        <f t="shared" si="5"/>
        <v>14</v>
      </c>
      <c r="L321" s="1">
        <f t="shared" si="5"/>
        <v>10</v>
      </c>
      <c r="M321" s="1">
        <f t="shared" si="5"/>
        <v>19</v>
      </c>
      <c r="N321" s="22"/>
      <c r="O321" s="22"/>
      <c r="P321" s="22"/>
      <c r="Q321" s="22"/>
      <c r="R321" s="22"/>
      <c r="S321" s="22"/>
      <c r="T321" s="22"/>
    </row>
    <row r="322" spans="1:20">
      <c r="A322" s="25" t="s">
        <v>666</v>
      </c>
      <c r="B322" s="22">
        <v>16</v>
      </c>
      <c r="C322" s="22">
        <v>9</v>
      </c>
      <c r="D322" s="22">
        <v>22</v>
      </c>
      <c r="E322" s="22"/>
      <c r="F322" s="22"/>
      <c r="G322" s="22"/>
      <c r="H322" s="22"/>
      <c r="I322" s="22"/>
      <c r="J322" s="22"/>
      <c r="K322" s="1">
        <f t="shared" si="5"/>
        <v>16</v>
      </c>
      <c r="L322" s="1">
        <f t="shared" si="5"/>
        <v>9</v>
      </c>
      <c r="M322" s="1">
        <f t="shared" si="5"/>
        <v>22</v>
      </c>
      <c r="N322" s="22"/>
      <c r="O322" s="22"/>
      <c r="P322" s="22"/>
      <c r="Q322" s="22"/>
      <c r="R322" s="22"/>
      <c r="S322" s="22"/>
      <c r="T322" s="22"/>
    </row>
    <row r="323" spans="1:20">
      <c r="A323" s="25" t="s">
        <v>667</v>
      </c>
      <c r="B323" s="22">
        <v>14</v>
      </c>
      <c r="C323" s="22">
        <v>14</v>
      </c>
      <c r="D323" s="22">
        <v>16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14</v>
      </c>
      <c r="L323" s="1">
        <f t="shared" si="6"/>
        <v>14</v>
      </c>
      <c r="M323" s="1">
        <f t="shared" si="6"/>
        <v>16</v>
      </c>
      <c r="N323" s="22"/>
      <c r="O323" s="22"/>
      <c r="P323" s="22"/>
      <c r="Q323" s="22"/>
      <c r="R323" s="22"/>
      <c r="S323" s="22"/>
      <c r="T323" s="22"/>
    </row>
    <row r="324" spans="1:20">
      <c r="A324" s="25" t="s">
        <v>668</v>
      </c>
      <c r="B324" s="22">
        <v>16</v>
      </c>
      <c r="C324" s="22">
        <v>12</v>
      </c>
      <c r="D324" s="22">
        <v>18</v>
      </c>
      <c r="E324" s="22"/>
      <c r="F324" s="22"/>
      <c r="G324" s="22"/>
      <c r="H324" s="22"/>
      <c r="I324" s="22"/>
      <c r="J324" s="22"/>
      <c r="K324" s="1">
        <f t="shared" si="6"/>
        <v>16</v>
      </c>
      <c r="L324" s="1">
        <f t="shared" si="6"/>
        <v>12</v>
      </c>
      <c r="M324" s="1">
        <f t="shared" si="6"/>
        <v>18</v>
      </c>
      <c r="N324" s="22"/>
      <c r="O324" s="22"/>
      <c r="P324" s="22"/>
      <c r="Q324" s="22"/>
      <c r="R324" s="22"/>
      <c r="S324" s="22"/>
      <c r="T324" s="22"/>
    </row>
    <row r="325" spans="1:20">
      <c r="A325" s="25" t="s">
        <v>669</v>
      </c>
      <c r="B325" s="22">
        <v>13</v>
      </c>
      <c r="C325" s="22">
        <v>9</v>
      </c>
      <c r="D325" s="22">
        <v>17</v>
      </c>
      <c r="E325" s="22"/>
      <c r="F325" s="22"/>
      <c r="G325" s="22"/>
      <c r="H325" s="22"/>
      <c r="I325" s="22"/>
      <c r="J325" s="22"/>
      <c r="K325" s="1">
        <f t="shared" si="6"/>
        <v>13</v>
      </c>
      <c r="L325" s="1">
        <f t="shared" si="6"/>
        <v>9</v>
      </c>
      <c r="M325" s="1">
        <f t="shared" si="6"/>
        <v>17</v>
      </c>
      <c r="N325" s="22"/>
      <c r="O325" s="22"/>
      <c r="P325" s="22"/>
      <c r="Q325" s="22"/>
      <c r="R325" s="22"/>
      <c r="S325" s="22"/>
      <c r="T325" s="22"/>
    </row>
    <row r="326" spans="1:20">
      <c r="A326" s="25" t="s">
        <v>670</v>
      </c>
      <c r="B326" s="22">
        <v>13</v>
      </c>
      <c r="C326" s="22">
        <v>8</v>
      </c>
      <c r="D326" s="22">
        <v>17</v>
      </c>
      <c r="E326" s="22"/>
      <c r="F326" s="22"/>
      <c r="G326" s="22"/>
      <c r="H326" s="22"/>
      <c r="I326" s="22"/>
      <c r="J326" s="22"/>
      <c r="K326" s="1">
        <f t="shared" si="6"/>
        <v>13</v>
      </c>
      <c r="L326" s="1">
        <f t="shared" si="6"/>
        <v>8</v>
      </c>
      <c r="M326" s="1">
        <f t="shared" si="6"/>
        <v>17</v>
      </c>
      <c r="N326" s="22"/>
      <c r="O326" s="22"/>
      <c r="P326" s="22"/>
      <c r="Q326" s="22"/>
      <c r="R326" s="22"/>
      <c r="S326" s="22"/>
      <c r="T326" s="22"/>
    </row>
    <row r="327" spans="1:20">
      <c r="A327" s="25" t="s">
        <v>671</v>
      </c>
      <c r="B327" s="22">
        <v>12</v>
      </c>
      <c r="C327" s="22">
        <v>11</v>
      </c>
      <c r="D327" s="22">
        <v>13</v>
      </c>
      <c r="E327" s="22"/>
      <c r="F327" s="22"/>
      <c r="G327" s="22"/>
      <c r="H327" s="22"/>
      <c r="I327" s="22"/>
      <c r="J327" s="22"/>
      <c r="K327" s="1">
        <f t="shared" si="6"/>
        <v>12</v>
      </c>
      <c r="L327" s="1">
        <f t="shared" si="6"/>
        <v>11</v>
      </c>
      <c r="M327" s="1">
        <f t="shared" si="6"/>
        <v>13</v>
      </c>
      <c r="N327" s="22"/>
      <c r="O327" s="22"/>
      <c r="P327" s="22"/>
      <c r="Q327" s="22"/>
      <c r="R327" s="22"/>
      <c r="S327" s="22"/>
      <c r="T327" s="22"/>
    </row>
    <row r="328" spans="1:20">
      <c r="A328" s="25" t="s">
        <v>672</v>
      </c>
      <c r="B328" s="22">
        <v>11</v>
      </c>
      <c r="C328" s="22">
        <v>9</v>
      </c>
      <c r="D328" s="22">
        <v>12</v>
      </c>
      <c r="E328" s="22"/>
      <c r="F328" s="22"/>
      <c r="G328" s="22"/>
      <c r="H328" s="22"/>
      <c r="I328" s="22"/>
      <c r="J328" s="22"/>
      <c r="K328" s="1">
        <f t="shared" si="6"/>
        <v>11</v>
      </c>
      <c r="L328" s="1">
        <f t="shared" si="6"/>
        <v>9</v>
      </c>
      <c r="M328" s="1">
        <f t="shared" si="6"/>
        <v>12</v>
      </c>
      <c r="N328" s="22"/>
      <c r="O328" s="22"/>
      <c r="P328" s="22"/>
      <c r="Q328" s="22"/>
      <c r="R328" s="22"/>
      <c r="S328" s="22"/>
      <c r="T328" s="22"/>
    </row>
    <row r="329" spans="1:20">
      <c r="A329" s="25" t="s">
        <v>673</v>
      </c>
      <c r="B329" s="22">
        <v>12</v>
      </c>
      <c r="C329" s="22">
        <v>8</v>
      </c>
      <c r="D329" s="22">
        <v>16</v>
      </c>
      <c r="E329" s="22"/>
      <c r="F329" s="22"/>
      <c r="G329" s="22"/>
      <c r="H329" s="22"/>
      <c r="I329" s="22"/>
      <c r="J329" s="22"/>
      <c r="K329" s="1">
        <f t="shared" si="6"/>
        <v>12</v>
      </c>
      <c r="L329" s="1">
        <f t="shared" si="6"/>
        <v>8</v>
      </c>
      <c r="M329" s="1">
        <f t="shared" si="6"/>
        <v>16</v>
      </c>
      <c r="N329" s="22"/>
      <c r="O329" s="22"/>
      <c r="P329" s="22"/>
      <c r="Q329" s="22"/>
      <c r="R329" s="22"/>
      <c r="S329" s="22"/>
      <c r="T329" s="22"/>
    </row>
    <row r="330" spans="1:20">
      <c r="A330" s="25" t="s">
        <v>674</v>
      </c>
      <c r="B330" s="22">
        <v>13</v>
      </c>
      <c r="C330" s="22">
        <v>11</v>
      </c>
      <c r="D330" s="22">
        <v>15</v>
      </c>
      <c r="E330" s="22"/>
      <c r="F330" s="22"/>
      <c r="G330" s="22"/>
      <c r="H330" s="22"/>
      <c r="I330" s="22"/>
      <c r="J330" s="22"/>
      <c r="K330" s="1">
        <f t="shared" si="6"/>
        <v>13</v>
      </c>
      <c r="L330" s="1">
        <f t="shared" si="6"/>
        <v>11</v>
      </c>
      <c r="M330" s="1">
        <f t="shared" si="6"/>
        <v>15</v>
      </c>
      <c r="N330" s="22"/>
      <c r="O330" s="22"/>
      <c r="P330" s="22"/>
      <c r="Q330" s="22"/>
      <c r="R330" s="22"/>
      <c r="S330" s="22"/>
      <c r="T330" s="22"/>
    </row>
    <row r="331" spans="1:20">
      <c r="A331" s="25" t="s">
        <v>675</v>
      </c>
      <c r="B331" s="22">
        <v>12</v>
      </c>
      <c r="C331" s="22">
        <v>8</v>
      </c>
      <c r="D331" s="22">
        <v>16</v>
      </c>
      <c r="E331" s="22"/>
      <c r="F331" s="22"/>
      <c r="G331" s="22"/>
      <c r="H331" s="22"/>
      <c r="I331" s="22"/>
      <c r="J331" s="22"/>
      <c r="K331" s="1">
        <f t="shared" si="6"/>
        <v>12</v>
      </c>
      <c r="L331" s="1">
        <f t="shared" si="6"/>
        <v>8</v>
      </c>
      <c r="M331" s="1">
        <f t="shared" si="6"/>
        <v>16</v>
      </c>
      <c r="N331" s="22"/>
      <c r="O331" s="22"/>
      <c r="P331" s="22"/>
      <c r="Q331" s="22"/>
      <c r="R331" s="22"/>
      <c r="S331" s="22"/>
      <c r="T331" s="22"/>
    </row>
    <row r="332" spans="1:20">
      <c r="A332" s="25" t="s">
        <v>676</v>
      </c>
      <c r="B332" s="22">
        <v>11</v>
      </c>
      <c r="C332" s="22">
        <v>6</v>
      </c>
      <c r="D332" s="22">
        <v>16</v>
      </c>
      <c r="E332" s="22"/>
      <c r="F332" s="22"/>
      <c r="G332" s="22"/>
      <c r="H332" s="22"/>
      <c r="I332" s="22"/>
      <c r="J332" s="22"/>
      <c r="K332" s="1">
        <f t="shared" si="6"/>
        <v>11</v>
      </c>
      <c r="L332" s="1">
        <f t="shared" si="6"/>
        <v>6</v>
      </c>
      <c r="M332" s="1">
        <f t="shared" si="6"/>
        <v>16</v>
      </c>
      <c r="N332" s="22"/>
      <c r="O332" s="22"/>
      <c r="P332" s="22"/>
      <c r="Q332" s="22"/>
      <c r="R332" s="22"/>
      <c r="S332" s="22"/>
      <c r="T332" s="22"/>
    </row>
    <row r="333" spans="1:20">
      <c r="A333" s="25" t="s">
        <v>677</v>
      </c>
      <c r="B333" s="22">
        <v>10</v>
      </c>
      <c r="C333" s="22">
        <v>5</v>
      </c>
      <c r="D333" s="22">
        <v>16</v>
      </c>
      <c r="E333" s="22"/>
      <c r="F333" s="22"/>
      <c r="G333" s="22"/>
      <c r="H333" s="22"/>
      <c r="I333" s="22"/>
      <c r="J333" s="22"/>
      <c r="K333" s="1">
        <f t="shared" si="6"/>
        <v>10</v>
      </c>
      <c r="L333" s="1">
        <f t="shared" si="6"/>
        <v>5</v>
      </c>
      <c r="M333" s="1">
        <f t="shared" si="6"/>
        <v>16</v>
      </c>
      <c r="N333" s="22"/>
      <c r="O333" s="22"/>
      <c r="P333" s="22"/>
      <c r="Q333" s="22"/>
      <c r="R333" s="22"/>
      <c r="S333" s="22"/>
      <c r="T333" s="22"/>
    </row>
    <row r="334" spans="1:20">
      <c r="A334" s="25" t="s">
        <v>678</v>
      </c>
      <c r="B334" s="22">
        <v>11</v>
      </c>
      <c r="C334" s="22">
        <v>5</v>
      </c>
      <c r="D334" s="22">
        <v>16</v>
      </c>
      <c r="E334" s="22"/>
      <c r="F334" s="22"/>
      <c r="G334" s="22"/>
      <c r="H334" s="22"/>
      <c r="I334" s="22"/>
      <c r="J334" s="22"/>
      <c r="K334" s="1">
        <f t="shared" si="6"/>
        <v>11</v>
      </c>
      <c r="L334" s="1">
        <f t="shared" si="6"/>
        <v>5</v>
      </c>
      <c r="M334" s="1">
        <f t="shared" si="6"/>
        <v>16</v>
      </c>
      <c r="N334" s="22"/>
      <c r="O334" s="22"/>
      <c r="P334" s="22"/>
      <c r="Q334" s="22"/>
      <c r="R334" s="22"/>
      <c r="S334" s="22"/>
      <c r="T334" s="22"/>
    </row>
    <row r="335" spans="1:20">
      <c r="A335" s="25" t="s">
        <v>679</v>
      </c>
      <c r="B335" s="22">
        <v>13</v>
      </c>
      <c r="C335" s="22">
        <v>12</v>
      </c>
      <c r="D335" s="22">
        <v>15</v>
      </c>
      <c r="E335" s="22"/>
      <c r="F335" s="22"/>
      <c r="G335" s="22"/>
      <c r="H335" s="22"/>
      <c r="I335" s="22"/>
      <c r="J335" s="22"/>
      <c r="K335" s="1">
        <f t="shared" si="6"/>
        <v>13</v>
      </c>
      <c r="L335" s="1">
        <f t="shared" si="6"/>
        <v>12</v>
      </c>
      <c r="M335" s="1">
        <f t="shared" si="6"/>
        <v>15</v>
      </c>
      <c r="N335" s="22"/>
      <c r="O335" s="22"/>
      <c r="P335" s="22"/>
      <c r="Q335" s="22"/>
      <c r="R335" s="22"/>
      <c r="S335" s="22"/>
      <c r="T335" s="22"/>
    </row>
    <row r="336" spans="1:20">
      <c r="A336" s="25" t="s">
        <v>680</v>
      </c>
      <c r="B336" s="22">
        <v>12</v>
      </c>
      <c r="C336" s="22">
        <v>7</v>
      </c>
      <c r="D336" s="22">
        <v>14</v>
      </c>
      <c r="E336" s="22"/>
      <c r="F336" s="22"/>
      <c r="G336" s="22"/>
      <c r="H336" s="22"/>
      <c r="I336" s="22"/>
      <c r="J336" s="22"/>
      <c r="K336" s="1">
        <f t="shared" si="6"/>
        <v>12</v>
      </c>
      <c r="L336" s="1">
        <f t="shared" si="6"/>
        <v>7</v>
      </c>
      <c r="M336" s="1">
        <f t="shared" si="6"/>
        <v>14</v>
      </c>
      <c r="N336" s="22"/>
      <c r="O336" s="22"/>
      <c r="P336" s="22"/>
      <c r="Q336" s="22"/>
      <c r="R336" s="22"/>
      <c r="S336" s="22"/>
      <c r="T336" s="22"/>
    </row>
    <row r="337" spans="1:20">
      <c r="A337" s="26" t="s">
        <v>681</v>
      </c>
      <c r="B337" s="22">
        <v>10</v>
      </c>
      <c r="C337" s="22">
        <v>7</v>
      </c>
      <c r="D337" s="22">
        <v>14</v>
      </c>
      <c r="E337" s="21"/>
      <c r="F337" s="21"/>
      <c r="G337" s="21"/>
      <c r="H337" s="21"/>
      <c r="I337" s="21"/>
      <c r="J337" s="21"/>
      <c r="K337" s="1">
        <f t="shared" si="6"/>
        <v>10</v>
      </c>
      <c r="L337" s="1">
        <f t="shared" si="6"/>
        <v>7</v>
      </c>
      <c r="M337" s="1">
        <f t="shared" si="6"/>
        <v>14</v>
      </c>
      <c r="N337" s="22"/>
      <c r="O337" s="22"/>
      <c r="P337" s="22"/>
      <c r="Q337" s="22"/>
      <c r="R337" s="22"/>
      <c r="S337" s="22"/>
      <c r="T337" s="22"/>
    </row>
    <row r="338" spans="1:20">
      <c r="A338" s="26" t="s">
        <v>682</v>
      </c>
      <c r="B338" s="22">
        <v>14</v>
      </c>
      <c r="C338" s="22">
        <v>9</v>
      </c>
      <c r="D338" s="22">
        <v>17</v>
      </c>
      <c r="E338" s="21"/>
      <c r="F338" s="21"/>
      <c r="G338" s="21"/>
      <c r="H338" s="21"/>
      <c r="I338" s="21"/>
      <c r="J338" s="21"/>
      <c r="K338" s="1">
        <f t="shared" si="6"/>
        <v>14</v>
      </c>
      <c r="L338" s="1">
        <f t="shared" si="6"/>
        <v>9</v>
      </c>
      <c r="M338" s="1">
        <f t="shared" si="6"/>
        <v>17</v>
      </c>
      <c r="N338" s="22"/>
      <c r="O338" s="22"/>
      <c r="P338" s="22"/>
      <c r="Q338" s="22"/>
      <c r="R338" s="22"/>
      <c r="S338" s="22"/>
      <c r="T338" s="22"/>
    </row>
    <row r="339" spans="1:20">
      <c r="A339" s="26" t="s">
        <v>683</v>
      </c>
      <c r="B339" s="22">
        <v>14</v>
      </c>
      <c r="C339" s="22">
        <v>11</v>
      </c>
      <c r="D339" s="22">
        <v>17</v>
      </c>
      <c r="E339" s="21"/>
      <c r="F339" s="21"/>
      <c r="G339" s="21"/>
      <c r="H339" s="21"/>
      <c r="I339" s="21"/>
      <c r="J339" s="21"/>
      <c r="K339" s="1">
        <f t="shared" si="6"/>
        <v>14</v>
      </c>
      <c r="L339" s="1">
        <f t="shared" si="6"/>
        <v>11</v>
      </c>
      <c r="M339" s="1">
        <f t="shared" si="6"/>
        <v>17</v>
      </c>
      <c r="N339" s="22"/>
      <c r="O339" s="22"/>
      <c r="P339" s="22"/>
      <c r="Q339" s="22"/>
      <c r="R339" s="22"/>
      <c r="S339" s="22"/>
      <c r="T339" s="22"/>
    </row>
    <row r="340" spans="1:20">
      <c r="A340" s="26" t="s">
        <v>684</v>
      </c>
      <c r="B340" s="22">
        <v>11</v>
      </c>
      <c r="C340" s="22">
        <v>10</v>
      </c>
      <c r="D340" s="22">
        <v>15</v>
      </c>
      <c r="E340" s="21"/>
      <c r="F340" s="21"/>
      <c r="G340" s="21"/>
      <c r="H340" s="21"/>
      <c r="I340" s="21"/>
      <c r="J340" s="21"/>
      <c r="K340" s="1">
        <f t="shared" si="6"/>
        <v>11</v>
      </c>
      <c r="L340" s="1">
        <f t="shared" si="6"/>
        <v>10</v>
      </c>
      <c r="M340" s="1">
        <f t="shared" si="6"/>
        <v>15</v>
      </c>
      <c r="N340" s="22"/>
      <c r="O340" s="22"/>
      <c r="P340" s="22"/>
      <c r="Q340" s="22"/>
      <c r="R340" s="22"/>
      <c r="S340" s="22"/>
      <c r="T340" s="22"/>
    </row>
    <row r="341" spans="1:20">
      <c r="A341" s="26" t="s">
        <v>685</v>
      </c>
      <c r="B341" s="22">
        <v>13</v>
      </c>
      <c r="C341" s="22">
        <v>7</v>
      </c>
      <c r="D341" s="22">
        <v>18</v>
      </c>
      <c r="E341" s="21"/>
      <c r="F341" s="21"/>
      <c r="G341" s="22"/>
      <c r="H341" s="21"/>
      <c r="I341" s="21"/>
      <c r="J341" s="22"/>
      <c r="K341" s="1">
        <f t="shared" si="6"/>
        <v>13</v>
      </c>
      <c r="L341" s="1">
        <f t="shared" si="6"/>
        <v>7</v>
      </c>
      <c r="M341" s="1">
        <f t="shared" si="6"/>
        <v>18</v>
      </c>
      <c r="N341" s="22"/>
      <c r="O341" s="22"/>
      <c r="P341" s="22"/>
      <c r="Q341" s="22"/>
      <c r="R341" s="22"/>
      <c r="S341" s="22"/>
      <c r="T341" s="22"/>
    </row>
    <row r="342" spans="1:20">
      <c r="A342" s="26" t="s">
        <v>686</v>
      </c>
      <c r="B342" s="22">
        <v>15</v>
      </c>
      <c r="C342" s="22">
        <v>10</v>
      </c>
      <c r="D342" s="22">
        <v>19</v>
      </c>
      <c r="E342" s="22"/>
      <c r="F342" s="22"/>
      <c r="G342" s="22"/>
      <c r="H342" s="22"/>
      <c r="I342" s="22"/>
      <c r="J342" s="22"/>
      <c r="K342" s="1">
        <f t="shared" si="6"/>
        <v>15</v>
      </c>
      <c r="L342" s="1">
        <f t="shared" si="6"/>
        <v>10</v>
      </c>
      <c r="M342" s="1">
        <f t="shared" si="6"/>
        <v>19</v>
      </c>
      <c r="N342" s="22"/>
      <c r="O342" s="22"/>
      <c r="P342" s="22"/>
      <c r="Q342" s="22"/>
      <c r="R342" s="22"/>
      <c r="S342" s="22"/>
      <c r="T342" s="22"/>
    </row>
    <row r="343" spans="1:20">
      <c r="A343" s="26" t="s">
        <v>687</v>
      </c>
      <c r="B343" s="22">
        <v>10</v>
      </c>
      <c r="C343" s="22">
        <v>5</v>
      </c>
      <c r="D343" s="22">
        <v>15</v>
      </c>
      <c r="E343" s="22"/>
      <c r="F343" s="22"/>
      <c r="G343" s="22"/>
      <c r="H343" s="22"/>
      <c r="I343" s="22"/>
      <c r="J343" s="22"/>
      <c r="K343" s="1">
        <f t="shared" si="6"/>
        <v>10</v>
      </c>
      <c r="L343" s="1">
        <f t="shared" si="6"/>
        <v>5</v>
      </c>
      <c r="M343" s="1">
        <f t="shared" si="6"/>
        <v>15</v>
      </c>
      <c r="N343" s="22"/>
      <c r="O343" s="22"/>
      <c r="P343" s="22"/>
      <c r="Q343" s="22"/>
      <c r="R343" s="22"/>
      <c r="S343" s="22"/>
      <c r="T343" s="22"/>
    </row>
    <row r="344" spans="1:20">
      <c r="A344" s="26" t="s">
        <v>688</v>
      </c>
      <c r="B344" s="22">
        <v>12</v>
      </c>
      <c r="C344" s="22">
        <v>7</v>
      </c>
      <c r="D344" s="22">
        <v>16</v>
      </c>
      <c r="E344" s="22"/>
      <c r="F344" s="22"/>
      <c r="G344" s="22"/>
      <c r="H344" s="22"/>
      <c r="I344" s="22"/>
      <c r="J344" s="22"/>
      <c r="K344" s="1">
        <f t="shared" si="6"/>
        <v>12</v>
      </c>
      <c r="L344" s="1">
        <f t="shared" si="6"/>
        <v>7</v>
      </c>
      <c r="M344" s="1">
        <f t="shared" si="6"/>
        <v>16</v>
      </c>
      <c r="N344" s="22"/>
      <c r="O344" s="22"/>
      <c r="P344" s="22"/>
      <c r="Q344" s="22"/>
      <c r="R344" s="22"/>
      <c r="S344" s="22"/>
      <c r="T344" s="22"/>
    </row>
    <row r="345" spans="1:20">
      <c r="A345" s="26" t="s">
        <v>689</v>
      </c>
      <c r="B345" s="22">
        <v>11</v>
      </c>
      <c r="C345" s="22">
        <v>8</v>
      </c>
      <c r="D345" s="22">
        <v>14</v>
      </c>
      <c r="E345" s="22"/>
      <c r="F345" s="22"/>
      <c r="G345" s="22"/>
      <c r="H345" s="22"/>
      <c r="I345" s="22"/>
      <c r="J345" s="22"/>
      <c r="K345" s="1">
        <f t="shared" si="6"/>
        <v>11</v>
      </c>
      <c r="L345" s="1">
        <f t="shared" si="6"/>
        <v>8</v>
      </c>
      <c r="M345" s="1">
        <f t="shared" si="6"/>
        <v>14</v>
      </c>
      <c r="N345" s="22"/>
      <c r="O345" s="22"/>
      <c r="P345" s="22"/>
      <c r="Q345" s="22"/>
      <c r="R345" s="22"/>
      <c r="S345" s="22"/>
      <c r="T345" s="22"/>
    </row>
    <row r="346" spans="1:20">
      <c r="A346" s="26" t="s">
        <v>690</v>
      </c>
      <c r="B346" s="22">
        <v>9</v>
      </c>
      <c r="C346" s="22">
        <v>6</v>
      </c>
      <c r="D346" s="22">
        <v>15</v>
      </c>
      <c r="E346" s="22"/>
      <c r="F346" s="22"/>
      <c r="G346" s="22"/>
      <c r="H346" s="22"/>
      <c r="I346" s="22"/>
      <c r="J346" s="22"/>
      <c r="K346" s="1">
        <f t="shared" si="6"/>
        <v>9</v>
      </c>
      <c r="L346" s="1">
        <f t="shared" si="6"/>
        <v>6</v>
      </c>
      <c r="M346" s="1">
        <f t="shared" si="6"/>
        <v>15</v>
      </c>
      <c r="N346" s="22"/>
      <c r="O346" s="22"/>
      <c r="P346" s="22"/>
      <c r="Q346" s="22"/>
      <c r="R346" s="22"/>
      <c r="S346" s="22"/>
      <c r="T346" s="22"/>
    </row>
    <row r="347" spans="1:20">
      <c r="A347" s="26" t="s">
        <v>691</v>
      </c>
      <c r="B347" s="22">
        <v>9</v>
      </c>
      <c r="C347" s="22">
        <v>5</v>
      </c>
      <c r="D347" s="22">
        <v>11</v>
      </c>
      <c r="E347" s="22"/>
      <c r="F347" s="22"/>
      <c r="G347" s="22"/>
      <c r="H347" s="22"/>
      <c r="I347" s="22"/>
      <c r="J347" s="22"/>
      <c r="K347" s="1">
        <f t="shared" si="6"/>
        <v>9</v>
      </c>
      <c r="L347" s="1">
        <f t="shared" si="6"/>
        <v>5</v>
      </c>
      <c r="M347" s="1">
        <f t="shared" si="6"/>
        <v>11</v>
      </c>
      <c r="N347" s="22"/>
      <c r="O347" s="22"/>
      <c r="P347" s="22"/>
      <c r="Q347" s="22"/>
      <c r="R347" s="22"/>
      <c r="S347" s="22"/>
      <c r="T347" s="22"/>
    </row>
    <row r="348" spans="1:20">
      <c r="A348" s="26" t="s">
        <v>692</v>
      </c>
      <c r="B348" s="22">
        <v>10</v>
      </c>
      <c r="C348" s="22">
        <v>7</v>
      </c>
      <c r="D348" s="22">
        <v>13</v>
      </c>
      <c r="E348" s="22"/>
      <c r="F348" s="22"/>
      <c r="G348" s="22"/>
      <c r="H348" s="22"/>
      <c r="I348" s="22"/>
      <c r="J348" s="22"/>
      <c r="K348" s="1">
        <f t="shared" si="6"/>
        <v>10</v>
      </c>
      <c r="L348" s="1">
        <f t="shared" si="6"/>
        <v>7</v>
      </c>
      <c r="M348" s="1">
        <f t="shared" si="6"/>
        <v>13</v>
      </c>
      <c r="N348" s="22"/>
      <c r="O348" s="22"/>
      <c r="P348" s="22"/>
      <c r="Q348" s="22"/>
      <c r="R348" s="22"/>
      <c r="S348" s="22"/>
      <c r="T348" s="22"/>
    </row>
    <row r="349" spans="1:20">
      <c r="A349" s="26" t="s">
        <v>693</v>
      </c>
      <c r="B349" s="22">
        <v>11</v>
      </c>
      <c r="C349" s="22">
        <v>8</v>
      </c>
      <c r="D349" s="22">
        <v>13</v>
      </c>
      <c r="E349" s="22"/>
      <c r="F349" s="22"/>
      <c r="G349" s="22"/>
      <c r="H349" s="22"/>
      <c r="I349" s="22"/>
      <c r="J349" s="22"/>
      <c r="K349" s="1">
        <f t="shared" si="6"/>
        <v>11</v>
      </c>
      <c r="L349" s="1">
        <f t="shared" si="6"/>
        <v>8</v>
      </c>
      <c r="M349" s="1">
        <f t="shared" si="6"/>
        <v>13</v>
      </c>
      <c r="N349" s="22"/>
      <c r="O349" s="22"/>
      <c r="P349" s="22"/>
      <c r="Q349" s="22"/>
      <c r="R349" s="22"/>
      <c r="S349" s="22"/>
      <c r="T349" s="22"/>
    </row>
    <row r="350" spans="1:20">
      <c r="A350" s="26" t="s">
        <v>694</v>
      </c>
      <c r="B350" s="22">
        <v>11</v>
      </c>
      <c r="C350" s="22">
        <v>9</v>
      </c>
      <c r="D350" s="22">
        <v>14</v>
      </c>
      <c r="E350" s="22"/>
      <c r="F350" s="22"/>
      <c r="G350" s="22"/>
      <c r="H350" s="22"/>
      <c r="I350" s="22"/>
      <c r="J350" s="22"/>
      <c r="K350" s="1">
        <f t="shared" si="6"/>
        <v>11</v>
      </c>
      <c r="L350" s="1">
        <f t="shared" si="6"/>
        <v>9</v>
      </c>
      <c r="M350" s="1">
        <f t="shared" si="6"/>
        <v>14</v>
      </c>
      <c r="N350" s="22"/>
      <c r="O350" s="22"/>
      <c r="P350" s="22"/>
      <c r="Q350" s="22"/>
      <c r="R350" s="22"/>
      <c r="S350" s="22"/>
      <c r="T350" s="22"/>
    </row>
    <row r="351" spans="1:20">
      <c r="A351" s="26" t="s">
        <v>695</v>
      </c>
      <c r="B351" s="22">
        <v>10</v>
      </c>
      <c r="C351" s="22">
        <v>6</v>
      </c>
      <c r="D351" s="22">
        <v>15</v>
      </c>
      <c r="E351" s="22"/>
      <c r="F351" s="22"/>
      <c r="G351" s="22"/>
      <c r="H351" s="22"/>
      <c r="I351" s="22"/>
      <c r="J351" s="22"/>
      <c r="K351" s="1">
        <f t="shared" si="6"/>
        <v>10</v>
      </c>
      <c r="L351" s="1">
        <f t="shared" si="6"/>
        <v>6</v>
      </c>
      <c r="M351" s="1">
        <f t="shared" si="6"/>
        <v>15</v>
      </c>
      <c r="N351" s="22"/>
      <c r="O351" s="22"/>
      <c r="P351" s="22"/>
      <c r="Q351" s="22"/>
      <c r="R351" s="22"/>
      <c r="S351" s="22"/>
      <c r="T351" s="22"/>
    </row>
    <row r="352" spans="1:20">
      <c r="A352" s="26" t="s">
        <v>696</v>
      </c>
      <c r="B352" s="22">
        <v>7</v>
      </c>
      <c r="C352" s="22">
        <v>4</v>
      </c>
      <c r="D352" s="22">
        <v>14</v>
      </c>
      <c r="E352" s="22"/>
      <c r="F352" s="22"/>
      <c r="G352" s="22"/>
      <c r="H352" s="22"/>
      <c r="I352" s="22"/>
      <c r="J352" s="22"/>
      <c r="K352" s="1">
        <f t="shared" si="6"/>
        <v>7</v>
      </c>
      <c r="L352" s="1">
        <f t="shared" si="6"/>
        <v>4</v>
      </c>
      <c r="M352" s="1">
        <f t="shared" si="6"/>
        <v>14</v>
      </c>
      <c r="N352" s="22"/>
      <c r="O352" s="22"/>
      <c r="P352" s="22"/>
      <c r="Q352" s="22"/>
      <c r="R352" s="22"/>
      <c r="S352" s="22"/>
      <c r="T352" s="22"/>
    </row>
    <row r="353" spans="1:20">
      <c r="A353" s="26" t="s">
        <v>697</v>
      </c>
      <c r="B353" s="22">
        <v>8</v>
      </c>
      <c r="C353" s="22">
        <v>3</v>
      </c>
      <c r="D353" s="22">
        <v>14</v>
      </c>
      <c r="E353" s="22"/>
      <c r="F353" s="22"/>
      <c r="G353" s="22"/>
      <c r="H353" s="22"/>
      <c r="I353" s="22"/>
      <c r="J353" s="22"/>
      <c r="K353" s="1">
        <f t="shared" si="6"/>
        <v>8</v>
      </c>
      <c r="L353" s="1">
        <f t="shared" si="6"/>
        <v>3</v>
      </c>
      <c r="M353" s="1">
        <f t="shared" si="6"/>
        <v>14</v>
      </c>
      <c r="N353" s="22"/>
      <c r="O353" s="22"/>
      <c r="P353" s="22"/>
      <c r="Q353" s="22"/>
      <c r="R353" s="22"/>
      <c r="S353" s="22"/>
      <c r="T353" s="22"/>
    </row>
    <row r="354" spans="1:20">
      <c r="A354" s="26" t="s">
        <v>698</v>
      </c>
      <c r="B354" s="22">
        <v>9</v>
      </c>
      <c r="C354" s="22">
        <v>4</v>
      </c>
      <c r="D354" s="22">
        <v>15</v>
      </c>
      <c r="E354" s="22"/>
      <c r="F354" s="22"/>
      <c r="G354" s="22"/>
      <c r="H354" s="22"/>
      <c r="I354" s="22"/>
      <c r="J354" s="22"/>
      <c r="K354" s="1">
        <f t="shared" si="6"/>
        <v>9</v>
      </c>
      <c r="L354" s="1">
        <f t="shared" si="6"/>
        <v>4</v>
      </c>
      <c r="M354" s="1">
        <f t="shared" si="6"/>
        <v>15</v>
      </c>
      <c r="N354" s="22"/>
      <c r="O354" s="22"/>
      <c r="P354" s="22"/>
      <c r="Q354" s="22"/>
      <c r="R354" s="22"/>
      <c r="S354" s="22"/>
      <c r="T354" s="22"/>
    </row>
    <row r="355" spans="1:20">
      <c r="A355" s="26" t="s">
        <v>699</v>
      </c>
      <c r="B355" s="22">
        <v>10</v>
      </c>
      <c r="C355" s="22">
        <v>6</v>
      </c>
      <c r="D355" s="22">
        <v>15</v>
      </c>
      <c r="E355" s="22"/>
      <c r="F355" s="22"/>
      <c r="G355" s="22"/>
      <c r="H355" s="22"/>
      <c r="I355" s="22"/>
      <c r="J355" s="22"/>
      <c r="K355" s="1">
        <f t="shared" si="6"/>
        <v>10</v>
      </c>
      <c r="L355" s="1">
        <f t="shared" si="6"/>
        <v>6</v>
      </c>
      <c r="M355" s="1">
        <f t="shared" si="6"/>
        <v>15</v>
      </c>
      <c r="N355" s="22"/>
      <c r="O355" s="22"/>
      <c r="P355" s="22"/>
      <c r="Q355" s="22"/>
      <c r="R355" s="22"/>
      <c r="S355" s="22"/>
      <c r="T355" s="22"/>
    </row>
    <row r="356" spans="1:20">
      <c r="A356" s="26" t="s">
        <v>700</v>
      </c>
      <c r="B356" s="22">
        <v>10</v>
      </c>
      <c r="C356" s="22">
        <v>7</v>
      </c>
      <c r="D356" s="22">
        <v>15</v>
      </c>
      <c r="E356" s="22"/>
      <c r="F356" s="22"/>
      <c r="G356" s="22"/>
      <c r="H356" s="22"/>
      <c r="I356" s="22"/>
      <c r="J356" s="22"/>
      <c r="K356" s="1">
        <f t="shared" si="6"/>
        <v>10</v>
      </c>
      <c r="L356" s="1">
        <f t="shared" si="6"/>
        <v>7</v>
      </c>
      <c r="M356" s="1">
        <f t="shared" si="6"/>
        <v>15</v>
      </c>
      <c r="N356" s="22"/>
      <c r="O356" s="22"/>
      <c r="P356" s="22"/>
      <c r="Q356" s="22"/>
      <c r="R356" s="22"/>
      <c r="S356" s="22"/>
      <c r="T356" s="22"/>
    </row>
    <row r="357" spans="1:20">
      <c r="A357" s="26" t="s">
        <v>701</v>
      </c>
      <c r="B357" s="22">
        <v>10</v>
      </c>
      <c r="C357" s="22">
        <v>7</v>
      </c>
      <c r="D357" s="22">
        <v>13</v>
      </c>
      <c r="E357" s="22"/>
      <c r="F357" s="22"/>
      <c r="G357" s="22"/>
      <c r="H357" s="22"/>
      <c r="I357" s="22"/>
      <c r="J357" s="22"/>
      <c r="K357" s="1">
        <f t="shared" si="6"/>
        <v>10</v>
      </c>
      <c r="L357" s="1">
        <f t="shared" si="6"/>
        <v>7</v>
      </c>
      <c r="M357" s="1">
        <f t="shared" si="6"/>
        <v>13</v>
      </c>
      <c r="N357" s="22"/>
      <c r="O357" s="22"/>
      <c r="P357" s="22"/>
      <c r="Q357" s="22"/>
      <c r="R357" s="22"/>
      <c r="S357" s="22"/>
      <c r="T357" s="22"/>
    </row>
    <row r="358" spans="1:20">
      <c r="A358" s="26" t="s">
        <v>702</v>
      </c>
      <c r="B358" s="22">
        <v>9</v>
      </c>
      <c r="C358" s="22">
        <v>6</v>
      </c>
      <c r="D358" s="22">
        <v>13</v>
      </c>
      <c r="E358" s="22"/>
      <c r="F358" s="22"/>
      <c r="G358" s="22"/>
      <c r="H358" s="22"/>
      <c r="I358" s="22"/>
      <c r="J358" s="22"/>
      <c r="K358" s="1">
        <f t="shared" si="6"/>
        <v>9</v>
      </c>
      <c r="L358" s="1">
        <f t="shared" si="6"/>
        <v>6</v>
      </c>
      <c r="M358" s="1">
        <f t="shared" si="6"/>
        <v>13</v>
      </c>
      <c r="N358" s="22"/>
      <c r="O358" s="22"/>
      <c r="P358" s="22"/>
      <c r="Q358" s="22"/>
      <c r="R358" s="22"/>
      <c r="S358" s="22"/>
      <c r="T358" s="22"/>
    </row>
    <row r="359" spans="1:20">
      <c r="A359" s="26" t="s">
        <v>703</v>
      </c>
      <c r="B359" s="22">
        <v>11</v>
      </c>
      <c r="C359" s="22">
        <v>6</v>
      </c>
      <c r="D359" s="22">
        <v>15</v>
      </c>
      <c r="E359" s="22"/>
      <c r="F359" s="22"/>
      <c r="G359" s="22"/>
      <c r="H359" s="22"/>
      <c r="I359" s="22"/>
      <c r="J359" s="22"/>
      <c r="K359" s="1">
        <f t="shared" si="6"/>
        <v>11</v>
      </c>
      <c r="L359" s="1">
        <f t="shared" si="6"/>
        <v>6</v>
      </c>
      <c r="M359" s="1">
        <f t="shared" si="6"/>
        <v>15</v>
      </c>
      <c r="N359" s="22"/>
      <c r="O359" s="22"/>
      <c r="P359" s="22"/>
      <c r="Q359" s="22"/>
      <c r="R359" s="22"/>
      <c r="S359" s="22"/>
      <c r="T359" s="22"/>
    </row>
    <row r="360" spans="1:20">
      <c r="A360" s="26" t="s">
        <v>704</v>
      </c>
      <c r="B360" s="22">
        <v>13</v>
      </c>
      <c r="C360" s="22">
        <v>8</v>
      </c>
      <c r="D360" s="22">
        <v>19</v>
      </c>
      <c r="E360" s="22"/>
      <c r="F360" s="22"/>
      <c r="G360" s="22"/>
      <c r="H360" s="22"/>
      <c r="I360" s="22"/>
      <c r="J360" s="22"/>
      <c r="K360" s="1">
        <f t="shared" si="6"/>
        <v>13</v>
      </c>
      <c r="L360" s="1">
        <f t="shared" si="6"/>
        <v>8</v>
      </c>
      <c r="M360" s="1">
        <f t="shared" si="6"/>
        <v>19</v>
      </c>
      <c r="N360" s="22"/>
      <c r="O360" s="22"/>
      <c r="P360" s="22"/>
      <c r="Q360" s="22"/>
      <c r="R360" s="22"/>
      <c r="S360" s="22"/>
      <c r="T360" s="22"/>
    </row>
    <row r="361" spans="1:20">
      <c r="A361" s="26" t="s">
        <v>705</v>
      </c>
      <c r="B361" s="22">
        <v>13</v>
      </c>
      <c r="C361" s="22">
        <v>9</v>
      </c>
      <c r="D361" s="22">
        <v>18</v>
      </c>
      <c r="E361" s="22"/>
      <c r="F361" s="22"/>
      <c r="G361" s="22"/>
      <c r="H361" s="22"/>
      <c r="I361" s="22"/>
      <c r="J361" s="22"/>
      <c r="K361" s="1">
        <f t="shared" si="6"/>
        <v>13</v>
      </c>
      <c r="L361" s="1">
        <f t="shared" si="6"/>
        <v>9</v>
      </c>
      <c r="M361" s="1">
        <f t="shared" si="6"/>
        <v>18</v>
      </c>
      <c r="N361" s="22"/>
      <c r="O361" s="22"/>
      <c r="P361" s="22"/>
      <c r="Q361" s="22"/>
      <c r="R361" s="22"/>
      <c r="S361" s="22"/>
      <c r="T361" s="22"/>
    </row>
    <row r="362" spans="1:20">
      <c r="A362" s="26" t="s">
        <v>706</v>
      </c>
      <c r="B362" s="22">
        <v>10</v>
      </c>
      <c r="C362" s="22">
        <v>8</v>
      </c>
      <c r="D362" s="22">
        <v>13</v>
      </c>
      <c r="E362" s="22"/>
      <c r="F362" s="22"/>
      <c r="G362" s="22"/>
      <c r="H362" s="22"/>
      <c r="I362" s="22"/>
      <c r="J362" s="22"/>
      <c r="K362" s="1">
        <f t="shared" si="6"/>
        <v>10</v>
      </c>
      <c r="L362" s="1">
        <f t="shared" si="6"/>
        <v>8</v>
      </c>
      <c r="M362" s="1">
        <f t="shared" si="6"/>
        <v>13</v>
      </c>
      <c r="N362" s="22"/>
      <c r="O362" s="22"/>
      <c r="P362" s="22"/>
      <c r="Q362" s="22"/>
      <c r="R362" s="22"/>
      <c r="S362" s="22"/>
      <c r="T362" s="22"/>
    </row>
    <row r="363" spans="1:20">
      <c r="A363" s="26" t="s">
        <v>707</v>
      </c>
      <c r="B363" s="22">
        <v>7</v>
      </c>
      <c r="C363" s="22">
        <v>6</v>
      </c>
      <c r="D363" s="22">
        <v>8</v>
      </c>
      <c r="E363" s="22"/>
      <c r="F363" s="22"/>
      <c r="G363" s="22"/>
      <c r="H363" s="22"/>
      <c r="I363" s="22"/>
      <c r="J363" s="22"/>
      <c r="K363" s="1">
        <f t="shared" si="6"/>
        <v>7</v>
      </c>
      <c r="L363" s="1">
        <f t="shared" si="6"/>
        <v>6</v>
      </c>
      <c r="M363" s="1">
        <f t="shared" si="6"/>
        <v>8</v>
      </c>
      <c r="N363" s="22"/>
      <c r="O363" s="22"/>
      <c r="P363" s="22"/>
      <c r="Q363" s="22"/>
      <c r="R363" s="22"/>
      <c r="S363" s="22"/>
      <c r="T363" s="22"/>
    </row>
    <row r="364" spans="1:20">
      <c r="A364" s="26" t="s">
        <v>708</v>
      </c>
      <c r="B364" s="22">
        <v>10</v>
      </c>
      <c r="C364" s="22">
        <v>5</v>
      </c>
      <c r="D364" s="22">
        <v>15</v>
      </c>
      <c r="E364" s="22"/>
      <c r="F364" s="22"/>
      <c r="G364" s="22"/>
      <c r="H364" s="22"/>
      <c r="I364" s="22"/>
      <c r="J364" s="22"/>
      <c r="K364" s="1">
        <f t="shared" si="6"/>
        <v>10</v>
      </c>
      <c r="L364" s="1">
        <f t="shared" si="6"/>
        <v>5</v>
      </c>
      <c r="M364" s="1">
        <f t="shared" si="6"/>
        <v>15</v>
      </c>
      <c r="N364" s="22"/>
      <c r="O364" s="22"/>
      <c r="P364" s="22"/>
      <c r="Q364" s="22"/>
      <c r="R364" s="22"/>
      <c r="S364" s="22"/>
      <c r="T364" s="22"/>
    </row>
    <row r="365" spans="1:20">
      <c r="A365" s="26" t="s">
        <v>709</v>
      </c>
      <c r="B365" s="22">
        <v>13</v>
      </c>
      <c r="C365" s="22">
        <v>11</v>
      </c>
      <c r="D365" s="22">
        <v>17</v>
      </c>
      <c r="E365" s="22"/>
      <c r="F365" s="22"/>
      <c r="G365" s="22"/>
      <c r="H365" s="22"/>
      <c r="I365" s="22"/>
      <c r="J365" s="22"/>
      <c r="K365" s="1">
        <f t="shared" si="6"/>
        <v>13</v>
      </c>
      <c r="L365" s="1">
        <f t="shared" si="6"/>
        <v>11</v>
      </c>
      <c r="M365" s="1">
        <f t="shared" si="6"/>
        <v>17</v>
      </c>
      <c r="N365" s="22"/>
      <c r="O365" s="22"/>
      <c r="P365" s="22"/>
      <c r="Q365" s="22"/>
      <c r="R365" s="22"/>
      <c r="S365" s="22"/>
      <c r="T365" s="22"/>
    </row>
    <row r="366" spans="1:20">
      <c r="A366" s="26" t="s">
        <v>710</v>
      </c>
      <c r="B366" s="22">
        <v>13</v>
      </c>
      <c r="C366" s="22">
        <v>10</v>
      </c>
      <c r="D366" s="22">
        <v>15</v>
      </c>
      <c r="E366" s="22"/>
      <c r="F366" s="22"/>
      <c r="G366" s="22"/>
      <c r="H366" s="22"/>
      <c r="I366" s="22"/>
      <c r="J366" s="22"/>
      <c r="K366" s="1">
        <f t="shared" si="6"/>
        <v>13</v>
      </c>
      <c r="L366" s="1">
        <f t="shared" si="6"/>
        <v>10</v>
      </c>
      <c r="M366" s="1">
        <f t="shared" si="6"/>
        <v>15</v>
      </c>
      <c r="N366" s="22"/>
      <c r="O366" s="22"/>
      <c r="P366" s="22"/>
      <c r="Q366" s="22"/>
      <c r="R366" s="22"/>
      <c r="S366" s="22"/>
      <c r="T366" s="22"/>
    </row>
    <row r="367" spans="1:20">
      <c r="A367" s="26" t="s">
        <v>711</v>
      </c>
      <c r="B367" s="22">
        <v>8</v>
      </c>
      <c r="C367" s="22">
        <v>3</v>
      </c>
      <c r="D367" s="22">
        <v>13</v>
      </c>
      <c r="E367" s="22"/>
      <c r="F367" s="22"/>
      <c r="G367" s="22"/>
      <c r="H367" s="22"/>
      <c r="I367" s="22"/>
      <c r="J367" s="22"/>
      <c r="K367" s="1">
        <f t="shared" si="6"/>
        <v>8</v>
      </c>
      <c r="L367" s="1">
        <f t="shared" si="6"/>
        <v>3</v>
      </c>
      <c r="M367" s="1">
        <f t="shared" si="6"/>
        <v>13</v>
      </c>
      <c r="N367" s="22"/>
      <c r="O367" s="22"/>
      <c r="P367" s="22"/>
      <c r="Q367" s="22"/>
      <c r="R367" s="22"/>
      <c r="S367" s="22"/>
      <c r="T367" s="22"/>
    </row>
    <row r="368" spans="1:20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2:20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2:20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2:20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2:20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2:20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2:20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2:20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2:20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2:20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2:20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2:20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2:20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2:20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2:20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2:20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2:20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2:20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2:20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2:20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2:20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2:20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2:20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2:20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2:20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2:20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2:20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2:20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2:20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2:20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2:20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2:20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2:20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2:20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2:20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2:20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2:20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2:20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2:20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2:20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2:20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2:20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2:20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2:20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2:20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2:20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2:20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2:20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2:20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2:20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2:20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2:20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2:20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2:20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2:20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2:20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2:20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2:20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2:20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2:20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2:20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2:20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2:20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2:20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2:20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2:20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2:20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2:20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2:20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2:20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2:20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2:20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2:20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2:20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2:20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2:20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2:20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2:20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2:20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2:20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2:20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2:20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2:20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2:20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2:20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2:20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2:20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2:20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2:20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2:20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2:20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2:20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2:20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2:20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2:20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2:20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2:20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2:20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2:20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2:20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2:20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2:20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2:20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2:20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2:20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2:20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2:20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2:20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2:20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2:20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2:20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2:20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2:20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2:20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2:20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2:20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2:20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2:20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2:20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2:20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2:20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2:20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2:20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2:20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2:20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2:20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2:20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2:20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2:20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2:20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2:20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2:20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2:20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2:20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2:20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2:20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2:20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2:20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2:20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2:20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2:20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2:20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2:20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2:20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2:20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2:20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2:20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2:20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2:20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2:20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2:20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2:20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2:20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2:20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2:20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2:20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2:20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2:20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2:20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2:20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2:20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2:20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2:20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2:20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2:20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2:20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2:20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2:20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2:20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2:20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2:20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2:20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2:20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2:20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2:20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2:20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2:20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2:20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2:20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2:20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2:20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2:20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2:20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2:20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2:20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2:20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2:20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2:20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2:20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2:20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2:20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2:20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2:20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2:20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2:20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2:20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2:20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2:20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2:20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2:20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2:20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2:20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2:20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2:20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2:20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2:20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2:20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2:20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2:20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2:20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2:20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2:20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2:20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2:20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2:20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2:20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2:20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2:20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2:20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2:20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2:20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2:20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2:20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2:20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2:20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2:20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2:20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2:20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2:20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2:20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2:20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2:20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2:20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2:20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2:20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2:20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2:20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2:20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2:20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2:20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2:20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2:20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2:20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2:20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2:20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2:20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2:20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2:20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2:20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2:20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2:20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2:20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2:20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2:20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2:20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2:20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2:20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2:20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2:20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2:20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2:20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2:20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2:20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2:20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2:20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2:20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2:20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2:20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2:20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2:20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2:20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2:20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2:20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2:20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2:20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2:20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2:20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2:20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2:20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2:20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2:20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2:20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2:20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2:20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2:20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2:20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2:20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2:20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2:20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2:20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2:20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2:20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2:20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2:20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2:20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2:20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2:20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2:20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2:20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2:20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2:20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2:20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2:20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2:20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2:20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2:20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2:20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2:20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2:20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2:20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2:20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2:20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2:20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2:20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2:20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2:20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2:20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2:20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2:20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2:20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2:20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2:20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2:20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2:20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2:20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2:20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2:20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2:20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2:20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2:20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2:20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2:20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2:20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2:20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2:20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2:20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2:20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2:20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2:20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2:20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2:20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2:20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2:20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2:20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2:20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2:20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2:20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2:20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2:20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2:20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2:20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2:20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2:20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2:20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2:20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2:20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2:20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2:20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2:20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2:20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2:20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2:20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2:20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2:20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2:20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2:20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2:20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2:20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2:20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2:20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2:20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2:20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2:20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2:20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2:20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2:20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2:20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2:20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2:20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2:20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2:20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2:20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2:20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2:20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2:20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2:20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2:20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2:20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2:20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2:20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2:20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2:20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2:20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2:20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2:20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2:20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2:20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2:20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2:20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2:20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2:20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2:20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2:20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2:20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2:20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2:20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2:20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2:20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2:20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2:20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2:20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2:20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2:20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2:20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2:20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2:20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2:20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 spans="2:20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 spans="2:20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 spans="2:20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 spans="2:20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 spans="2:20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 spans="2:20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 spans="2:20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 spans="2:20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 spans="2:20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 spans="2:20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 spans="2:20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 spans="2:20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 spans="2:20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 spans="2:20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 spans="2:20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 spans="2:20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 spans="2:20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 spans="2:20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 spans="2:20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 spans="2:20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 spans="2:20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 spans="2:20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 spans="2:20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 spans="2:20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 spans="2:20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 spans="2:20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 spans="2:20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 spans="2:20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 spans="2:20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 spans="2:20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 spans="2:20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 spans="2:20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 spans="2:20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 spans="2:20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 spans="2:20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 spans="2:20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 spans="2:20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 spans="2:20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 spans="2:20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 spans="2:20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 spans="2:20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 spans="2:20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 spans="2:20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 spans="2:20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 spans="2:20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 spans="2:20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 spans="2:20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 spans="2:20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 spans="2:20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 spans="2:20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 spans="2:20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 spans="2:20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 spans="2:20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 spans="2:20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 spans="2:20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 spans="2:20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 spans="2:20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 spans="2:20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 spans="2:20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 spans="2:20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 spans="2:20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 spans="2:20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 spans="2:20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 spans="2:20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 spans="2:20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 spans="2:20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 spans="2:20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 spans="2:20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 spans="2:20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 spans="2:20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 spans="2:20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 spans="2:20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 spans="2:20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 spans="2:20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 spans="2:20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 spans="2:20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 spans="2:20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 spans="2:20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 spans="2:20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 spans="2:20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 spans="2:20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 spans="2:20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 spans="2:20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 spans="2:20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 spans="2:20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 spans="2:20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 spans="2:20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 spans="2:20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 spans="2:20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 spans="2:20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 spans="2:20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 spans="2:20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 spans="2:20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 spans="2:20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2:20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 spans="2:20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 spans="2:20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 spans="2:20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 spans="2:20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 spans="2:20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 spans="2:20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 spans="2:20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 spans="2:20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 spans="2:20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 spans="2:20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 spans="2:20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 spans="2:20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 spans="2:20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 spans="2:20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 spans="2:20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 spans="2:20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 spans="2:20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 spans="2:20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 spans="2:20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 spans="2:20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 spans="2:20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 spans="2:20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 spans="2:20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 spans="2:20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 spans="2:20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 spans="2:20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 spans="2:20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 spans="2:20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 spans="2:20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 spans="2:20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 spans="2:20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 spans="2:20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 spans="2:20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 spans="2:20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 spans="2:20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 spans="2:20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 spans="2:20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 spans="2:20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 spans="2:20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 spans="2:20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 spans="2:20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2:20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 spans="2:20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 spans="2:20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 spans="2:20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 spans="2:20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 spans="2:20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 spans="2:20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 spans="2:20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 spans="2:20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 spans="2:20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 spans="2:20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 spans="2:20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 spans="2:20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 spans="2:20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 spans="2:20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 spans="2:20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 spans="2:20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 spans="2:20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 spans="2:20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 spans="2:20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 spans="2:20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spans="2:20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 spans="2:20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 spans="2:20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 spans="2:20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 spans="2:20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 spans="2:20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 spans="2:20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 spans="2:20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 spans="2:20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 spans="2:20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 spans="2:20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 spans="2:20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 spans="2:20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spans="2:20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 spans="2:20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 spans="2:20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 spans="2:20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 spans="2:20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 spans="2:20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 spans="2:20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 spans="2:20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 spans="2:20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 spans="2:20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 spans="2:20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 spans="2:20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 spans="2:20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 spans="2:20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 spans="2:20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 spans="2:20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 spans="2:20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 spans="2:20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F94C-E04E-4A97-8953-DE3821D8B6EA}">
  <sheetPr>
    <tabColor theme="6" tint="0.59999389629810485"/>
  </sheetPr>
  <dimension ref="A1:T988"/>
  <sheetViews>
    <sheetView workbookViewId="0">
      <selection activeCell="G28" sqref="G28"/>
    </sheetView>
  </sheetViews>
  <sheetFormatPr defaultRowHeight="14.4"/>
  <cols>
    <col min="1" max="1" width="12" style="26" bestFit="1" customWidth="1"/>
  </cols>
  <sheetData>
    <row r="1" spans="1:20">
      <c r="A1" s="25" t="s">
        <v>347</v>
      </c>
      <c r="B1" s="24" t="s">
        <v>712</v>
      </c>
      <c r="C1" s="24" t="s">
        <v>713</v>
      </c>
      <c r="D1" s="24" t="s">
        <v>720</v>
      </c>
      <c r="E1" s="24" t="s">
        <v>715</v>
      </c>
      <c r="F1" s="24" t="s">
        <v>716</v>
      </c>
      <c r="G1" s="24" t="s">
        <v>714</v>
      </c>
      <c r="H1" s="24" t="s">
        <v>717</v>
      </c>
      <c r="I1" s="24" t="s">
        <v>718</v>
      </c>
      <c r="J1" s="24" t="s">
        <v>719</v>
      </c>
      <c r="K1" s="27" t="s">
        <v>803</v>
      </c>
      <c r="L1" s="27" t="s">
        <v>804</v>
      </c>
      <c r="M1" s="27" t="s">
        <v>805</v>
      </c>
    </row>
    <row r="2" spans="1:20">
      <c r="A2" s="25" t="s">
        <v>348</v>
      </c>
      <c r="B2" s="22">
        <v>9</v>
      </c>
      <c r="C2" s="22">
        <v>3</v>
      </c>
      <c r="D2" s="22">
        <v>15</v>
      </c>
      <c r="E2" s="22">
        <v>12</v>
      </c>
      <c r="F2" s="22">
        <v>9</v>
      </c>
      <c r="G2" s="22">
        <v>15</v>
      </c>
      <c r="H2" s="22">
        <v>12</v>
      </c>
      <c r="I2" s="22">
        <v>9</v>
      </c>
      <c r="J2" s="22">
        <v>15</v>
      </c>
      <c r="K2" s="1">
        <f>AVERAGE(B2,E2,H2)</f>
        <v>11</v>
      </c>
      <c r="L2" s="1">
        <f t="shared" ref="L2:M17" si="0">AVERAGE(C2,F2,I2)</f>
        <v>7</v>
      </c>
      <c r="M2" s="1">
        <f t="shared" si="0"/>
        <v>15</v>
      </c>
      <c r="N2" s="22"/>
      <c r="O2" s="22"/>
      <c r="P2" s="22"/>
      <c r="Q2" s="22"/>
      <c r="R2" s="22"/>
      <c r="S2" s="22"/>
      <c r="T2" s="22"/>
    </row>
    <row r="3" spans="1:20">
      <c r="A3" s="25" t="s">
        <v>349</v>
      </c>
      <c r="B3" s="22">
        <v>11</v>
      </c>
      <c r="C3" s="22">
        <v>5</v>
      </c>
      <c r="D3" s="22">
        <v>15</v>
      </c>
      <c r="E3" s="22">
        <v>11</v>
      </c>
      <c r="F3" s="22">
        <v>11</v>
      </c>
      <c r="G3" s="22">
        <v>12</v>
      </c>
      <c r="H3" s="22">
        <v>11</v>
      </c>
      <c r="I3" s="22">
        <v>11</v>
      </c>
      <c r="J3" s="22">
        <v>12</v>
      </c>
      <c r="K3" s="1">
        <f t="shared" ref="K3:M66" si="1">AVERAGE(B3,E3,H3)</f>
        <v>11</v>
      </c>
      <c r="L3" s="1">
        <f t="shared" si="0"/>
        <v>9</v>
      </c>
      <c r="M3" s="1">
        <f t="shared" si="0"/>
        <v>13</v>
      </c>
      <c r="N3" s="22"/>
      <c r="O3" s="22"/>
      <c r="P3" s="22"/>
      <c r="Q3" s="22"/>
      <c r="R3" s="22"/>
      <c r="S3" s="22"/>
      <c r="T3" s="22"/>
    </row>
    <row r="4" spans="1:20">
      <c r="A4" s="25" t="s">
        <v>350</v>
      </c>
      <c r="B4" s="22">
        <v>7</v>
      </c>
      <c r="C4" s="22">
        <v>1</v>
      </c>
      <c r="D4" s="22">
        <v>14</v>
      </c>
      <c r="E4" s="22">
        <v>13</v>
      </c>
      <c r="F4" s="22">
        <v>11</v>
      </c>
      <c r="G4" s="22">
        <v>15</v>
      </c>
      <c r="H4" s="22">
        <v>13</v>
      </c>
      <c r="I4" s="22">
        <v>11</v>
      </c>
      <c r="J4" s="22">
        <v>15</v>
      </c>
      <c r="K4" s="1">
        <f t="shared" si="1"/>
        <v>11</v>
      </c>
      <c r="L4" s="1">
        <f t="shared" si="0"/>
        <v>7.666666666666667</v>
      </c>
      <c r="M4" s="1">
        <f t="shared" si="0"/>
        <v>14.666666666666666</v>
      </c>
      <c r="N4" s="22"/>
      <c r="O4" s="22"/>
      <c r="P4" s="22"/>
      <c r="Q4" s="22"/>
      <c r="R4" s="22"/>
      <c r="S4" s="22"/>
      <c r="T4" s="22"/>
    </row>
    <row r="5" spans="1:20">
      <c r="A5" s="25" t="s">
        <v>351</v>
      </c>
      <c r="B5" s="22">
        <v>8</v>
      </c>
      <c r="C5" s="22">
        <v>3</v>
      </c>
      <c r="D5" s="22">
        <v>12</v>
      </c>
      <c r="E5" s="22">
        <v>14</v>
      </c>
      <c r="F5" s="22">
        <v>12</v>
      </c>
      <c r="G5" s="22">
        <v>15</v>
      </c>
      <c r="H5" s="22">
        <v>14</v>
      </c>
      <c r="I5" s="22">
        <v>12</v>
      </c>
      <c r="J5" s="22">
        <v>15</v>
      </c>
      <c r="K5" s="1">
        <f t="shared" si="1"/>
        <v>12</v>
      </c>
      <c r="L5" s="1">
        <f t="shared" si="0"/>
        <v>9</v>
      </c>
      <c r="M5" s="1">
        <f t="shared" si="0"/>
        <v>14</v>
      </c>
      <c r="N5" s="22"/>
      <c r="O5" s="22"/>
      <c r="P5" s="22"/>
      <c r="Q5" s="22"/>
      <c r="R5" s="22"/>
      <c r="S5" s="22"/>
      <c r="T5" s="22"/>
    </row>
    <row r="6" spans="1:20">
      <c r="A6" s="25" t="s">
        <v>352</v>
      </c>
      <c r="B6" s="22">
        <v>9</v>
      </c>
      <c r="C6" s="22">
        <v>4</v>
      </c>
      <c r="D6" s="22">
        <v>14</v>
      </c>
      <c r="E6" s="22">
        <v>15</v>
      </c>
      <c r="F6" s="22">
        <v>14</v>
      </c>
      <c r="G6" s="22">
        <v>17</v>
      </c>
      <c r="H6" s="22">
        <v>15</v>
      </c>
      <c r="I6" s="22">
        <v>14</v>
      </c>
      <c r="J6" s="22">
        <v>17</v>
      </c>
      <c r="K6" s="1">
        <f t="shared" si="1"/>
        <v>13</v>
      </c>
      <c r="L6" s="1">
        <f t="shared" si="0"/>
        <v>10.666666666666666</v>
      </c>
      <c r="M6" s="1">
        <f t="shared" si="0"/>
        <v>16</v>
      </c>
      <c r="N6" s="22"/>
      <c r="O6" s="22"/>
      <c r="P6" s="22"/>
      <c r="Q6" s="22"/>
      <c r="R6" s="22"/>
      <c r="S6" s="22"/>
      <c r="T6" s="22"/>
    </row>
    <row r="7" spans="1:20">
      <c r="A7" s="25" t="s">
        <v>353</v>
      </c>
      <c r="B7" s="22">
        <v>7</v>
      </c>
      <c r="C7" s="22">
        <v>4</v>
      </c>
      <c r="D7" s="22">
        <v>10</v>
      </c>
      <c r="E7" s="22">
        <v>12</v>
      </c>
      <c r="F7" s="22">
        <v>9</v>
      </c>
      <c r="G7" s="22">
        <v>14</v>
      </c>
      <c r="H7" s="22">
        <v>12</v>
      </c>
      <c r="I7" s="22">
        <v>9</v>
      </c>
      <c r="J7" s="22">
        <v>14</v>
      </c>
      <c r="K7" s="1">
        <f t="shared" si="1"/>
        <v>10.333333333333334</v>
      </c>
      <c r="L7" s="1">
        <f t="shared" si="0"/>
        <v>7.333333333333333</v>
      </c>
      <c r="M7" s="1">
        <f t="shared" si="0"/>
        <v>12.666666666666666</v>
      </c>
      <c r="N7" s="22"/>
      <c r="O7" s="22"/>
      <c r="P7" s="22"/>
      <c r="Q7" s="22"/>
      <c r="R7" s="22"/>
      <c r="S7" s="22"/>
      <c r="T7" s="22"/>
    </row>
    <row r="8" spans="1:20">
      <c r="A8" s="25" t="s">
        <v>354</v>
      </c>
      <c r="B8" s="22">
        <v>7</v>
      </c>
      <c r="C8" s="22">
        <v>1</v>
      </c>
      <c r="D8" s="22">
        <v>12</v>
      </c>
      <c r="E8" s="22">
        <v>11</v>
      </c>
      <c r="F8" s="22">
        <v>8</v>
      </c>
      <c r="G8" s="22">
        <v>14</v>
      </c>
      <c r="H8" s="22">
        <v>11</v>
      </c>
      <c r="I8" s="22">
        <v>8</v>
      </c>
      <c r="J8" s="22">
        <v>14</v>
      </c>
      <c r="K8" s="1">
        <f t="shared" si="1"/>
        <v>9.6666666666666661</v>
      </c>
      <c r="L8" s="1">
        <f t="shared" si="0"/>
        <v>5.666666666666667</v>
      </c>
      <c r="M8" s="1">
        <f t="shared" si="0"/>
        <v>13.333333333333334</v>
      </c>
      <c r="N8" s="22"/>
      <c r="O8" s="22"/>
      <c r="P8" s="22"/>
      <c r="Q8" s="22"/>
      <c r="R8" s="22"/>
      <c r="S8" s="22"/>
      <c r="T8" s="22"/>
    </row>
    <row r="9" spans="1:20">
      <c r="A9" s="25" t="s">
        <v>355</v>
      </c>
      <c r="B9" s="22">
        <v>9</v>
      </c>
      <c r="C9" s="22">
        <v>5</v>
      </c>
      <c r="D9" s="22">
        <v>14</v>
      </c>
      <c r="E9" s="22">
        <v>9</v>
      </c>
      <c r="F9" s="22">
        <v>6</v>
      </c>
      <c r="G9" s="22">
        <v>12</v>
      </c>
      <c r="H9" s="22">
        <v>9</v>
      </c>
      <c r="I9" s="22">
        <v>6</v>
      </c>
      <c r="J9" s="22">
        <v>12</v>
      </c>
      <c r="K9" s="1">
        <f t="shared" si="1"/>
        <v>9</v>
      </c>
      <c r="L9" s="1">
        <f t="shared" si="0"/>
        <v>5.666666666666667</v>
      </c>
      <c r="M9" s="1">
        <f t="shared" si="0"/>
        <v>12.666666666666666</v>
      </c>
      <c r="N9" s="22"/>
      <c r="O9" s="22"/>
      <c r="P9" s="22"/>
      <c r="Q9" s="22"/>
      <c r="R9" s="22"/>
      <c r="S9" s="22"/>
      <c r="T9" s="22"/>
    </row>
    <row r="10" spans="1:20">
      <c r="A10" s="25" t="s">
        <v>356</v>
      </c>
      <c r="B10" s="22">
        <v>7</v>
      </c>
      <c r="C10" s="22">
        <v>1</v>
      </c>
      <c r="D10" s="22">
        <v>14</v>
      </c>
      <c r="E10" s="22">
        <v>6</v>
      </c>
      <c r="F10" s="22">
        <v>3</v>
      </c>
      <c r="G10" s="22">
        <v>9</v>
      </c>
      <c r="H10" s="22">
        <v>6</v>
      </c>
      <c r="I10" s="22">
        <v>3</v>
      </c>
      <c r="J10" s="22">
        <v>9</v>
      </c>
      <c r="K10" s="1">
        <f t="shared" si="1"/>
        <v>6.333333333333333</v>
      </c>
      <c r="L10" s="1">
        <f t="shared" si="0"/>
        <v>2.3333333333333335</v>
      </c>
      <c r="M10" s="1">
        <f t="shared" si="0"/>
        <v>10.666666666666666</v>
      </c>
      <c r="N10" s="22"/>
      <c r="O10" s="22"/>
      <c r="P10" s="22"/>
      <c r="Q10" s="22"/>
      <c r="R10" s="22"/>
      <c r="S10" s="22"/>
      <c r="T10" s="22"/>
    </row>
    <row r="11" spans="1:20">
      <c r="A11" s="25" t="s">
        <v>357</v>
      </c>
      <c r="B11" s="22">
        <v>7</v>
      </c>
      <c r="C11" s="22">
        <v>0</v>
      </c>
      <c r="D11" s="22">
        <v>15</v>
      </c>
      <c r="E11" s="22">
        <v>8</v>
      </c>
      <c r="F11" s="22">
        <v>5</v>
      </c>
      <c r="G11" s="22">
        <v>10</v>
      </c>
      <c r="H11" s="22">
        <v>8</v>
      </c>
      <c r="I11" s="22">
        <v>5</v>
      </c>
      <c r="J11" s="22">
        <v>10</v>
      </c>
      <c r="K11" s="1">
        <f t="shared" si="1"/>
        <v>7.666666666666667</v>
      </c>
      <c r="L11" s="1">
        <f t="shared" si="0"/>
        <v>3.3333333333333335</v>
      </c>
      <c r="M11" s="1">
        <f t="shared" si="0"/>
        <v>11.666666666666666</v>
      </c>
      <c r="N11" s="22"/>
      <c r="O11" s="22"/>
      <c r="P11" s="22"/>
      <c r="Q11" s="22"/>
      <c r="R11" s="22"/>
      <c r="S11" s="22"/>
      <c r="T11" s="22"/>
    </row>
    <row r="12" spans="1:20">
      <c r="A12" s="25" t="s">
        <v>358</v>
      </c>
      <c r="B12" s="22">
        <v>8</v>
      </c>
      <c r="C12" s="22">
        <v>-1</v>
      </c>
      <c r="D12" s="22">
        <v>15</v>
      </c>
      <c r="E12" s="22">
        <v>9</v>
      </c>
      <c r="F12" s="22">
        <v>7</v>
      </c>
      <c r="G12" s="22">
        <v>12</v>
      </c>
      <c r="H12" s="22">
        <v>9</v>
      </c>
      <c r="I12" s="22">
        <v>7</v>
      </c>
      <c r="J12" s="22">
        <v>12</v>
      </c>
      <c r="K12" s="1">
        <f t="shared" si="1"/>
        <v>8.6666666666666661</v>
      </c>
      <c r="L12" s="1">
        <f t="shared" si="0"/>
        <v>4.333333333333333</v>
      </c>
      <c r="M12" s="1">
        <f t="shared" si="0"/>
        <v>13</v>
      </c>
      <c r="N12" s="22"/>
      <c r="O12" s="22"/>
      <c r="P12" s="22"/>
      <c r="Q12" s="22"/>
      <c r="R12" s="22"/>
      <c r="S12" s="22"/>
      <c r="T12" s="22"/>
    </row>
    <row r="13" spans="1:20">
      <c r="A13" s="25" t="s">
        <v>359</v>
      </c>
      <c r="B13" s="22">
        <v>10</v>
      </c>
      <c r="C13" s="22">
        <v>6</v>
      </c>
      <c r="D13" s="22">
        <v>15</v>
      </c>
      <c r="E13" s="22">
        <v>8</v>
      </c>
      <c r="F13" s="22">
        <v>6</v>
      </c>
      <c r="G13" s="22">
        <v>11</v>
      </c>
      <c r="H13" s="22">
        <v>8</v>
      </c>
      <c r="I13" s="22">
        <v>6</v>
      </c>
      <c r="J13" s="22">
        <v>11</v>
      </c>
      <c r="K13" s="1">
        <f t="shared" si="1"/>
        <v>8.6666666666666661</v>
      </c>
      <c r="L13" s="1">
        <f t="shared" si="0"/>
        <v>6</v>
      </c>
      <c r="M13" s="1">
        <f t="shared" si="0"/>
        <v>12.333333333333334</v>
      </c>
      <c r="N13" s="22"/>
      <c r="O13" s="22"/>
      <c r="P13" s="22"/>
      <c r="Q13" s="22"/>
      <c r="R13" s="22"/>
      <c r="S13" s="22"/>
      <c r="T13" s="22"/>
    </row>
    <row r="14" spans="1:20">
      <c r="A14" s="25" t="s">
        <v>360</v>
      </c>
      <c r="B14" s="22">
        <v>9</v>
      </c>
      <c r="C14" s="22">
        <v>4</v>
      </c>
      <c r="D14" s="22">
        <v>15</v>
      </c>
      <c r="E14" s="22">
        <v>8</v>
      </c>
      <c r="F14" s="22">
        <v>4</v>
      </c>
      <c r="G14" s="22">
        <v>11</v>
      </c>
      <c r="H14" s="22">
        <v>8</v>
      </c>
      <c r="I14" s="22">
        <v>4</v>
      </c>
      <c r="J14" s="22">
        <v>11</v>
      </c>
      <c r="K14" s="1">
        <f t="shared" si="1"/>
        <v>8.3333333333333339</v>
      </c>
      <c r="L14" s="1">
        <f t="shared" si="0"/>
        <v>4</v>
      </c>
      <c r="M14" s="1">
        <f t="shared" si="0"/>
        <v>12.333333333333334</v>
      </c>
      <c r="N14" s="22"/>
      <c r="O14" s="22"/>
      <c r="P14" s="22"/>
      <c r="Q14" s="22"/>
      <c r="R14" s="22"/>
      <c r="S14" s="22"/>
      <c r="T14" s="22"/>
    </row>
    <row r="15" spans="1:20">
      <c r="A15" s="25" t="s">
        <v>361</v>
      </c>
      <c r="B15" s="22">
        <v>8</v>
      </c>
      <c r="C15" s="22">
        <v>1</v>
      </c>
      <c r="D15" s="22">
        <v>14</v>
      </c>
      <c r="E15" s="22">
        <v>8</v>
      </c>
      <c r="F15" s="22">
        <v>3</v>
      </c>
      <c r="G15" s="22">
        <v>13</v>
      </c>
      <c r="H15" s="22">
        <v>8</v>
      </c>
      <c r="I15" s="22">
        <v>3</v>
      </c>
      <c r="J15" s="22">
        <v>13</v>
      </c>
      <c r="K15" s="1">
        <f t="shared" si="1"/>
        <v>8</v>
      </c>
      <c r="L15" s="1">
        <f t="shared" si="0"/>
        <v>2.3333333333333335</v>
      </c>
      <c r="M15" s="1">
        <f t="shared" si="0"/>
        <v>13.333333333333334</v>
      </c>
      <c r="N15" s="22"/>
      <c r="O15" s="22"/>
      <c r="P15" s="22"/>
      <c r="Q15" s="22"/>
      <c r="R15" s="22"/>
      <c r="S15" s="22"/>
      <c r="T15" s="22"/>
    </row>
    <row r="16" spans="1:20">
      <c r="A16" s="25" t="s">
        <v>362</v>
      </c>
      <c r="B16" s="22">
        <v>8</v>
      </c>
      <c r="C16" s="22">
        <v>2</v>
      </c>
      <c r="D16" s="22">
        <v>15</v>
      </c>
      <c r="E16" s="22">
        <v>8</v>
      </c>
      <c r="F16" s="22">
        <v>1</v>
      </c>
      <c r="G16" s="22">
        <v>16</v>
      </c>
      <c r="H16" s="22">
        <v>8</v>
      </c>
      <c r="I16" s="22">
        <v>1</v>
      </c>
      <c r="J16" s="22">
        <v>16</v>
      </c>
      <c r="K16" s="1">
        <f t="shared" si="1"/>
        <v>8</v>
      </c>
      <c r="L16" s="1">
        <f t="shared" si="0"/>
        <v>1.3333333333333333</v>
      </c>
      <c r="M16" s="1">
        <f t="shared" si="0"/>
        <v>15.666666666666666</v>
      </c>
      <c r="N16" s="22"/>
      <c r="O16" s="22"/>
      <c r="P16" s="22"/>
      <c r="Q16" s="22"/>
      <c r="R16" s="22"/>
      <c r="S16" s="22"/>
      <c r="T16" s="22"/>
    </row>
    <row r="17" spans="1:20">
      <c r="A17" s="25" t="s">
        <v>363</v>
      </c>
      <c r="B17" s="22">
        <v>8</v>
      </c>
      <c r="C17" s="22">
        <v>2</v>
      </c>
      <c r="D17" s="22">
        <v>15</v>
      </c>
      <c r="E17" s="22">
        <v>9</v>
      </c>
      <c r="F17" s="22">
        <v>2</v>
      </c>
      <c r="G17" s="22">
        <v>14</v>
      </c>
      <c r="H17" s="22">
        <v>9</v>
      </c>
      <c r="I17" s="22">
        <v>2</v>
      </c>
      <c r="J17" s="22">
        <v>14</v>
      </c>
      <c r="K17" s="1">
        <f t="shared" si="1"/>
        <v>8.6666666666666661</v>
      </c>
      <c r="L17" s="1">
        <f t="shared" si="0"/>
        <v>2</v>
      </c>
      <c r="M17" s="1">
        <f t="shared" si="0"/>
        <v>14.333333333333334</v>
      </c>
      <c r="N17" s="22"/>
      <c r="O17" s="22"/>
      <c r="P17" s="22"/>
      <c r="Q17" s="22"/>
      <c r="R17" s="22"/>
      <c r="S17" s="22"/>
      <c r="T17" s="22"/>
    </row>
    <row r="18" spans="1:20">
      <c r="A18" s="25" t="s">
        <v>364</v>
      </c>
      <c r="B18" s="22">
        <v>8</v>
      </c>
      <c r="C18" s="22">
        <v>1</v>
      </c>
      <c r="D18" s="22">
        <v>14</v>
      </c>
      <c r="E18" s="22">
        <v>9</v>
      </c>
      <c r="F18" s="22">
        <v>5</v>
      </c>
      <c r="G18" s="22">
        <v>14</v>
      </c>
      <c r="H18" s="22">
        <v>9</v>
      </c>
      <c r="I18" s="22">
        <v>5</v>
      </c>
      <c r="J18" s="22">
        <v>14</v>
      </c>
      <c r="K18" s="1">
        <f t="shared" si="1"/>
        <v>8.6666666666666661</v>
      </c>
      <c r="L18" s="1">
        <f t="shared" si="1"/>
        <v>3.6666666666666665</v>
      </c>
      <c r="M18" s="1">
        <f t="shared" si="1"/>
        <v>14</v>
      </c>
      <c r="N18" s="22"/>
      <c r="O18" s="22"/>
      <c r="P18" s="22"/>
      <c r="Q18" s="22"/>
      <c r="R18" s="22"/>
      <c r="S18" s="22"/>
      <c r="T18" s="22"/>
    </row>
    <row r="19" spans="1:20">
      <c r="A19" s="25" t="s">
        <v>365</v>
      </c>
      <c r="B19" s="22">
        <v>9</v>
      </c>
      <c r="C19" s="22">
        <v>4</v>
      </c>
      <c r="D19" s="22">
        <v>12</v>
      </c>
      <c r="E19" s="22">
        <v>8</v>
      </c>
      <c r="F19" s="22">
        <v>2</v>
      </c>
      <c r="G19" s="22">
        <v>16</v>
      </c>
      <c r="H19" s="22">
        <v>8</v>
      </c>
      <c r="I19" s="22">
        <v>2</v>
      </c>
      <c r="J19" s="22">
        <v>16</v>
      </c>
      <c r="K19" s="1">
        <f t="shared" si="1"/>
        <v>8.3333333333333339</v>
      </c>
      <c r="L19" s="1">
        <f t="shared" si="1"/>
        <v>2.6666666666666665</v>
      </c>
      <c r="M19" s="1">
        <f t="shared" si="1"/>
        <v>14.666666666666666</v>
      </c>
      <c r="N19" s="22"/>
      <c r="O19" s="22"/>
      <c r="P19" s="22"/>
      <c r="Q19" s="22"/>
      <c r="R19" s="22"/>
      <c r="S19" s="22"/>
      <c r="T19" s="22"/>
    </row>
    <row r="20" spans="1:20">
      <c r="A20" s="25" t="s">
        <v>366</v>
      </c>
      <c r="B20" s="22">
        <v>9</v>
      </c>
      <c r="C20" s="22">
        <v>2</v>
      </c>
      <c r="D20" s="22">
        <v>14</v>
      </c>
      <c r="E20" s="22">
        <v>9</v>
      </c>
      <c r="F20" s="22">
        <v>4</v>
      </c>
      <c r="G20" s="22">
        <v>14</v>
      </c>
      <c r="H20" s="22">
        <v>9</v>
      </c>
      <c r="I20" s="22">
        <v>4</v>
      </c>
      <c r="J20" s="22">
        <v>14</v>
      </c>
      <c r="K20" s="1">
        <f t="shared" si="1"/>
        <v>9</v>
      </c>
      <c r="L20" s="1">
        <f t="shared" si="1"/>
        <v>3.3333333333333335</v>
      </c>
      <c r="M20" s="1">
        <f t="shared" si="1"/>
        <v>14</v>
      </c>
      <c r="N20" s="22"/>
      <c r="O20" s="22"/>
      <c r="P20" s="22"/>
      <c r="Q20" s="22"/>
      <c r="R20" s="22"/>
      <c r="S20" s="22"/>
      <c r="T20" s="22"/>
    </row>
    <row r="21" spans="1:20">
      <c r="A21" s="25" t="s">
        <v>367</v>
      </c>
      <c r="B21" s="22">
        <v>10</v>
      </c>
      <c r="C21" s="22">
        <v>9</v>
      </c>
      <c r="D21" s="22">
        <v>12</v>
      </c>
      <c r="E21" s="22">
        <v>9</v>
      </c>
      <c r="F21" s="22">
        <v>6</v>
      </c>
      <c r="G21" s="22">
        <v>12</v>
      </c>
      <c r="H21" s="22">
        <v>9</v>
      </c>
      <c r="I21" s="22">
        <v>6</v>
      </c>
      <c r="J21" s="22">
        <v>12</v>
      </c>
      <c r="K21" s="1">
        <f t="shared" si="1"/>
        <v>9.3333333333333339</v>
      </c>
      <c r="L21" s="1">
        <f t="shared" si="1"/>
        <v>7</v>
      </c>
      <c r="M21" s="1">
        <f t="shared" si="1"/>
        <v>12</v>
      </c>
      <c r="N21" s="22"/>
      <c r="O21" s="22"/>
      <c r="P21" s="22"/>
      <c r="Q21" s="22"/>
      <c r="R21" s="22"/>
      <c r="S21" s="22"/>
      <c r="T21" s="22"/>
    </row>
    <row r="22" spans="1:20">
      <c r="A22" s="25" t="s">
        <v>368</v>
      </c>
      <c r="B22" s="22">
        <v>10</v>
      </c>
      <c r="C22" s="22">
        <v>7</v>
      </c>
      <c r="D22" s="22">
        <v>15</v>
      </c>
      <c r="E22" s="22">
        <v>9</v>
      </c>
      <c r="F22" s="22">
        <v>7</v>
      </c>
      <c r="G22" s="22">
        <v>12</v>
      </c>
      <c r="H22" s="22">
        <v>9</v>
      </c>
      <c r="I22" s="22">
        <v>7</v>
      </c>
      <c r="J22" s="22">
        <v>12</v>
      </c>
      <c r="K22" s="1">
        <f t="shared" si="1"/>
        <v>9.3333333333333339</v>
      </c>
      <c r="L22" s="1">
        <f t="shared" si="1"/>
        <v>7</v>
      </c>
      <c r="M22" s="1">
        <f t="shared" si="1"/>
        <v>13</v>
      </c>
      <c r="N22" s="22"/>
      <c r="O22" s="22"/>
      <c r="P22" s="22"/>
      <c r="Q22" s="22"/>
      <c r="R22" s="22"/>
      <c r="S22" s="22"/>
      <c r="T22" s="22"/>
    </row>
    <row r="23" spans="1:20">
      <c r="A23" s="25" t="s">
        <v>369</v>
      </c>
      <c r="B23" s="22">
        <v>10</v>
      </c>
      <c r="C23" s="22">
        <v>5</v>
      </c>
      <c r="D23" s="22">
        <v>15</v>
      </c>
      <c r="E23" s="22">
        <v>7</v>
      </c>
      <c r="F23" s="22">
        <v>4</v>
      </c>
      <c r="G23" s="22">
        <v>11</v>
      </c>
      <c r="H23" s="22">
        <v>7</v>
      </c>
      <c r="I23" s="22">
        <v>4</v>
      </c>
      <c r="J23" s="22">
        <v>11</v>
      </c>
      <c r="K23" s="1">
        <f t="shared" si="1"/>
        <v>8</v>
      </c>
      <c r="L23" s="1">
        <f t="shared" si="1"/>
        <v>4.333333333333333</v>
      </c>
      <c r="M23" s="1">
        <f t="shared" si="1"/>
        <v>12.333333333333334</v>
      </c>
      <c r="N23" s="22"/>
      <c r="O23" s="22"/>
      <c r="P23" s="22"/>
      <c r="Q23" s="22"/>
      <c r="R23" s="22"/>
      <c r="S23" s="22"/>
      <c r="T23" s="22"/>
    </row>
    <row r="24" spans="1:20">
      <c r="A24" s="25" t="s">
        <v>370</v>
      </c>
      <c r="B24" s="22">
        <v>9</v>
      </c>
      <c r="C24" s="22">
        <v>3</v>
      </c>
      <c r="D24" s="22">
        <v>16</v>
      </c>
      <c r="E24" s="22">
        <v>7</v>
      </c>
      <c r="F24" s="22">
        <v>1</v>
      </c>
      <c r="G24" s="22">
        <v>12</v>
      </c>
      <c r="H24" s="22">
        <v>7</v>
      </c>
      <c r="I24" s="22">
        <v>1</v>
      </c>
      <c r="J24" s="22">
        <v>12</v>
      </c>
      <c r="K24" s="1">
        <f t="shared" si="1"/>
        <v>7.666666666666667</v>
      </c>
      <c r="L24" s="1">
        <f t="shared" si="1"/>
        <v>1.6666666666666667</v>
      </c>
      <c r="M24" s="1">
        <f t="shared" si="1"/>
        <v>13.333333333333334</v>
      </c>
      <c r="N24" s="22"/>
      <c r="O24" s="22"/>
      <c r="P24" s="22"/>
      <c r="Q24" s="22"/>
      <c r="R24" s="22"/>
      <c r="S24" s="22"/>
      <c r="T24" s="22"/>
    </row>
    <row r="25" spans="1:20">
      <c r="A25" s="25" t="s">
        <v>371</v>
      </c>
      <c r="B25" s="22">
        <v>9</v>
      </c>
      <c r="C25" s="22">
        <v>2</v>
      </c>
      <c r="D25" s="22">
        <v>15</v>
      </c>
      <c r="E25" s="22">
        <v>7</v>
      </c>
      <c r="F25" s="22">
        <v>4</v>
      </c>
      <c r="G25" s="22">
        <v>10</v>
      </c>
      <c r="H25" s="22">
        <v>7</v>
      </c>
      <c r="I25" s="22">
        <v>4</v>
      </c>
      <c r="J25" s="22">
        <v>10</v>
      </c>
      <c r="K25" s="1">
        <f t="shared" si="1"/>
        <v>7.666666666666667</v>
      </c>
      <c r="L25" s="1">
        <f t="shared" si="1"/>
        <v>3.3333333333333335</v>
      </c>
      <c r="M25" s="1">
        <f t="shared" si="1"/>
        <v>11.666666666666666</v>
      </c>
      <c r="N25" s="22"/>
      <c r="O25" s="22"/>
      <c r="P25" s="22"/>
      <c r="Q25" s="22"/>
      <c r="R25" s="22"/>
      <c r="S25" s="22"/>
      <c r="T25" s="22"/>
    </row>
    <row r="26" spans="1:20">
      <c r="A26" s="25" t="s">
        <v>372</v>
      </c>
      <c r="B26" s="22">
        <v>11</v>
      </c>
      <c r="C26" s="22">
        <v>5</v>
      </c>
      <c r="D26" s="22">
        <v>16</v>
      </c>
      <c r="E26" s="22">
        <v>5</v>
      </c>
      <c r="F26" s="22">
        <v>2</v>
      </c>
      <c r="G26" s="22">
        <v>9</v>
      </c>
      <c r="H26" s="22">
        <v>5</v>
      </c>
      <c r="I26" s="22">
        <v>2</v>
      </c>
      <c r="J26" s="22">
        <v>9</v>
      </c>
      <c r="K26" s="1">
        <f t="shared" si="1"/>
        <v>7</v>
      </c>
      <c r="L26" s="1">
        <f t="shared" si="1"/>
        <v>3</v>
      </c>
      <c r="M26" s="1">
        <f t="shared" si="1"/>
        <v>11.333333333333334</v>
      </c>
      <c r="N26" s="22"/>
      <c r="O26" s="22"/>
      <c r="P26" s="22"/>
      <c r="Q26" s="22"/>
      <c r="R26" s="22"/>
      <c r="S26" s="22"/>
      <c r="T26" s="22"/>
    </row>
    <row r="27" spans="1:20">
      <c r="A27" s="25" t="s">
        <v>373</v>
      </c>
      <c r="B27" s="22">
        <v>9</v>
      </c>
      <c r="C27" s="22">
        <v>5</v>
      </c>
      <c r="D27" s="22">
        <v>13</v>
      </c>
      <c r="E27" s="22">
        <v>5</v>
      </c>
      <c r="F27" s="22">
        <v>-2</v>
      </c>
      <c r="G27" s="22">
        <v>12</v>
      </c>
      <c r="H27" s="22">
        <v>5</v>
      </c>
      <c r="I27" s="22">
        <v>-2</v>
      </c>
      <c r="J27" s="22">
        <v>12</v>
      </c>
      <c r="K27" s="1">
        <f t="shared" si="1"/>
        <v>6.333333333333333</v>
      </c>
      <c r="L27" s="1">
        <f t="shared" si="1"/>
        <v>0.33333333333333331</v>
      </c>
      <c r="M27" s="1">
        <f t="shared" si="1"/>
        <v>12.333333333333334</v>
      </c>
      <c r="N27" s="22"/>
      <c r="O27" s="22"/>
      <c r="P27" s="22"/>
      <c r="Q27" s="22"/>
      <c r="R27" s="22"/>
      <c r="S27" s="22"/>
      <c r="T27" s="22"/>
    </row>
    <row r="28" spans="1:20">
      <c r="A28" s="25" t="s">
        <v>374</v>
      </c>
      <c r="B28" s="22">
        <v>10</v>
      </c>
      <c r="C28" s="22">
        <v>4</v>
      </c>
      <c r="D28" s="22">
        <v>14</v>
      </c>
      <c r="E28" s="22">
        <v>6</v>
      </c>
      <c r="F28" s="22">
        <v>1</v>
      </c>
      <c r="G28" s="22">
        <v>13</v>
      </c>
      <c r="H28" s="22">
        <v>6</v>
      </c>
      <c r="I28" s="22">
        <v>1</v>
      </c>
      <c r="J28" s="22">
        <v>13</v>
      </c>
      <c r="K28" s="1">
        <f t="shared" si="1"/>
        <v>7.333333333333333</v>
      </c>
      <c r="L28" s="1">
        <f t="shared" si="1"/>
        <v>2</v>
      </c>
      <c r="M28" s="1">
        <f t="shared" si="1"/>
        <v>13.333333333333334</v>
      </c>
      <c r="N28" s="22"/>
      <c r="O28" s="22"/>
      <c r="P28" s="22"/>
      <c r="Q28" s="22"/>
      <c r="R28" s="22"/>
      <c r="S28" s="22"/>
      <c r="T28" s="22"/>
    </row>
    <row r="29" spans="1:20">
      <c r="A29" s="25" t="s">
        <v>375</v>
      </c>
      <c r="B29" s="22">
        <v>14</v>
      </c>
      <c r="C29" s="22">
        <v>12</v>
      </c>
      <c r="D29" s="22">
        <v>16</v>
      </c>
      <c r="E29" s="22">
        <v>9</v>
      </c>
      <c r="F29" s="22">
        <v>3</v>
      </c>
      <c r="G29" s="22">
        <v>13</v>
      </c>
      <c r="H29" s="22">
        <v>9</v>
      </c>
      <c r="I29" s="22">
        <v>3</v>
      </c>
      <c r="J29" s="22">
        <v>13</v>
      </c>
      <c r="K29" s="1">
        <f t="shared" si="1"/>
        <v>10.666666666666666</v>
      </c>
      <c r="L29" s="1">
        <f t="shared" si="1"/>
        <v>6</v>
      </c>
      <c r="M29" s="1">
        <f t="shared" si="1"/>
        <v>14</v>
      </c>
      <c r="N29" s="22"/>
      <c r="O29" s="22"/>
      <c r="P29" s="22"/>
      <c r="Q29" s="22"/>
      <c r="R29" s="22"/>
      <c r="S29" s="22"/>
      <c r="T29" s="22"/>
    </row>
    <row r="30" spans="1:20">
      <c r="A30" s="25" t="s">
        <v>376</v>
      </c>
      <c r="B30" s="22">
        <v>13</v>
      </c>
      <c r="C30" s="22">
        <v>9</v>
      </c>
      <c r="D30" s="22">
        <v>15</v>
      </c>
      <c r="E30" s="22">
        <v>8</v>
      </c>
      <c r="F30" s="22">
        <v>3</v>
      </c>
      <c r="G30" s="22">
        <v>12</v>
      </c>
      <c r="H30" s="22">
        <v>8</v>
      </c>
      <c r="I30" s="22">
        <v>3</v>
      </c>
      <c r="J30" s="22">
        <v>12</v>
      </c>
      <c r="K30" s="1">
        <f t="shared" si="1"/>
        <v>9.6666666666666661</v>
      </c>
      <c r="L30" s="1">
        <f t="shared" si="1"/>
        <v>5</v>
      </c>
      <c r="M30" s="1">
        <f t="shared" si="1"/>
        <v>13</v>
      </c>
      <c r="N30" s="22"/>
      <c r="O30" s="22"/>
      <c r="P30" s="22"/>
      <c r="Q30" s="22"/>
      <c r="R30" s="22"/>
      <c r="S30" s="22"/>
      <c r="T30" s="22"/>
    </row>
    <row r="31" spans="1:20">
      <c r="A31" s="25" t="s">
        <v>377</v>
      </c>
      <c r="B31" s="22">
        <v>10</v>
      </c>
      <c r="C31" s="22">
        <v>4</v>
      </c>
      <c r="D31" s="22">
        <v>16</v>
      </c>
      <c r="E31" s="22">
        <v>8</v>
      </c>
      <c r="F31" s="22">
        <v>0</v>
      </c>
      <c r="G31" s="22">
        <v>13</v>
      </c>
      <c r="H31" s="22">
        <v>8</v>
      </c>
      <c r="I31" s="22">
        <v>0</v>
      </c>
      <c r="J31" s="22">
        <v>13</v>
      </c>
      <c r="K31" s="1">
        <f t="shared" si="1"/>
        <v>8.6666666666666661</v>
      </c>
      <c r="L31" s="1">
        <f t="shared" si="1"/>
        <v>1.3333333333333333</v>
      </c>
      <c r="M31" s="1">
        <f t="shared" si="1"/>
        <v>14</v>
      </c>
      <c r="N31" s="22"/>
      <c r="O31" s="22"/>
      <c r="P31" s="22"/>
      <c r="Q31" s="22"/>
      <c r="R31" s="22"/>
      <c r="S31" s="22"/>
      <c r="T31" s="22"/>
    </row>
    <row r="32" spans="1:20">
      <c r="A32" s="25" t="s">
        <v>378</v>
      </c>
      <c r="B32" s="22">
        <v>11</v>
      </c>
      <c r="C32" s="22">
        <v>6</v>
      </c>
      <c r="D32" s="22">
        <v>14</v>
      </c>
      <c r="E32" s="22">
        <v>11</v>
      </c>
      <c r="F32" s="22">
        <v>9</v>
      </c>
      <c r="G32" s="22">
        <v>13</v>
      </c>
      <c r="H32" s="22">
        <v>11</v>
      </c>
      <c r="I32" s="22">
        <v>9</v>
      </c>
      <c r="J32" s="22">
        <v>13</v>
      </c>
      <c r="K32" s="1">
        <f t="shared" si="1"/>
        <v>11</v>
      </c>
      <c r="L32" s="1">
        <f t="shared" si="1"/>
        <v>8</v>
      </c>
      <c r="M32" s="1">
        <f t="shared" si="1"/>
        <v>13.333333333333334</v>
      </c>
      <c r="N32" s="22"/>
      <c r="O32" s="22"/>
      <c r="P32" s="22"/>
      <c r="Q32" s="22"/>
      <c r="R32" s="22"/>
      <c r="S32" s="22"/>
      <c r="T32" s="22"/>
    </row>
    <row r="33" spans="1:20">
      <c r="A33" s="25" t="s">
        <v>379</v>
      </c>
      <c r="B33" s="22">
        <v>13</v>
      </c>
      <c r="C33" s="22">
        <v>11</v>
      </c>
      <c r="D33" s="22">
        <v>15</v>
      </c>
      <c r="E33" s="22">
        <v>9</v>
      </c>
      <c r="F33" s="22">
        <v>5</v>
      </c>
      <c r="G33" s="22">
        <v>13</v>
      </c>
      <c r="H33" s="22">
        <v>9</v>
      </c>
      <c r="I33" s="22">
        <v>5</v>
      </c>
      <c r="J33" s="22">
        <v>13</v>
      </c>
      <c r="K33" s="1">
        <f t="shared" si="1"/>
        <v>10.333333333333334</v>
      </c>
      <c r="L33" s="1">
        <f t="shared" si="1"/>
        <v>7</v>
      </c>
      <c r="M33" s="1">
        <f t="shared" si="1"/>
        <v>13.666666666666666</v>
      </c>
      <c r="N33" s="22"/>
      <c r="O33" s="22"/>
      <c r="P33" s="22"/>
      <c r="Q33" s="22"/>
      <c r="R33" s="22"/>
      <c r="S33" s="22"/>
      <c r="T33" s="22"/>
    </row>
    <row r="34" spans="1:20">
      <c r="A34" s="25" t="s">
        <v>380</v>
      </c>
      <c r="B34" s="22">
        <v>14</v>
      </c>
      <c r="C34" s="22">
        <v>11</v>
      </c>
      <c r="D34" s="22">
        <v>15</v>
      </c>
      <c r="E34" s="22">
        <v>7</v>
      </c>
      <c r="F34" s="22">
        <v>0</v>
      </c>
      <c r="G34" s="22">
        <v>15</v>
      </c>
      <c r="H34" s="22">
        <v>7</v>
      </c>
      <c r="I34" s="22">
        <v>0</v>
      </c>
      <c r="J34" s="22">
        <v>15</v>
      </c>
      <c r="K34" s="1">
        <f t="shared" si="1"/>
        <v>9.3333333333333339</v>
      </c>
      <c r="L34" s="1">
        <f t="shared" si="1"/>
        <v>3.6666666666666665</v>
      </c>
      <c r="M34" s="1">
        <f t="shared" si="1"/>
        <v>15</v>
      </c>
      <c r="N34" s="22"/>
      <c r="O34" s="22"/>
      <c r="P34" s="22"/>
      <c r="Q34" s="22"/>
      <c r="R34" s="22"/>
      <c r="S34" s="22"/>
      <c r="T34" s="22"/>
    </row>
    <row r="35" spans="1:20">
      <c r="A35" s="25" t="s">
        <v>381</v>
      </c>
      <c r="B35" s="22">
        <v>14</v>
      </c>
      <c r="C35" s="22">
        <v>12</v>
      </c>
      <c r="D35" s="22">
        <v>17</v>
      </c>
      <c r="E35" s="22">
        <v>10</v>
      </c>
      <c r="F35" s="22">
        <v>4</v>
      </c>
      <c r="G35" s="22">
        <v>15</v>
      </c>
      <c r="H35" s="22">
        <v>10</v>
      </c>
      <c r="I35" s="22">
        <v>4</v>
      </c>
      <c r="J35" s="22">
        <v>15</v>
      </c>
      <c r="K35" s="1">
        <f t="shared" si="1"/>
        <v>11.333333333333334</v>
      </c>
      <c r="L35" s="1">
        <f t="shared" si="1"/>
        <v>6.666666666666667</v>
      </c>
      <c r="M35" s="1">
        <f t="shared" si="1"/>
        <v>15.666666666666666</v>
      </c>
      <c r="N35" s="22"/>
      <c r="O35" s="22"/>
      <c r="P35" s="22"/>
      <c r="Q35" s="22"/>
      <c r="R35" s="22"/>
      <c r="S35" s="22"/>
      <c r="T35" s="22"/>
    </row>
    <row r="36" spans="1:20">
      <c r="A36" s="25" t="s">
        <v>382</v>
      </c>
      <c r="B36" s="22">
        <v>13</v>
      </c>
      <c r="C36" s="22">
        <v>9</v>
      </c>
      <c r="D36" s="22">
        <v>18</v>
      </c>
      <c r="E36" s="22">
        <v>10</v>
      </c>
      <c r="F36" s="22">
        <v>3</v>
      </c>
      <c r="G36" s="22">
        <v>14</v>
      </c>
      <c r="H36" s="22">
        <v>10</v>
      </c>
      <c r="I36" s="22">
        <v>3</v>
      </c>
      <c r="J36" s="22">
        <v>14</v>
      </c>
      <c r="K36" s="1">
        <f t="shared" si="1"/>
        <v>11</v>
      </c>
      <c r="L36" s="1">
        <f t="shared" si="1"/>
        <v>5</v>
      </c>
      <c r="M36" s="1">
        <f t="shared" si="1"/>
        <v>15.333333333333334</v>
      </c>
      <c r="N36" s="22"/>
      <c r="O36" s="22"/>
      <c r="P36" s="22"/>
      <c r="Q36" s="22"/>
      <c r="R36" s="22"/>
      <c r="S36" s="22"/>
      <c r="T36" s="22"/>
    </row>
    <row r="37" spans="1:20">
      <c r="A37" s="25" t="s">
        <v>383</v>
      </c>
      <c r="B37" s="22">
        <v>7</v>
      </c>
      <c r="C37" s="22">
        <v>5</v>
      </c>
      <c r="D37" s="22">
        <v>9</v>
      </c>
      <c r="E37" s="22">
        <v>12</v>
      </c>
      <c r="F37" s="22">
        <v>8</v>
      </c>
      <c r="G37" s="22">
        <v>16</v>
      </c>
      <c r="H37" s="22">
        <v>12</v>
      </c>
      <c r="I37" s="22">
        <v>8</v>
      </c>
      <c r="J37" s="22">
        <v>16</v>
      </c>
      <c r="K37" s="1">
        <f t="shared" si="1"/>
        <v>10.333333333333334</v>
      </c>
      <c r="L37" s="1">
        <f t="shared" si="1"/>
        <v>7</v>
      </c>
      <c r="M37" s="1">
        <f t="shared" si="1"/>
        <v>13.666666666666666</v>
      </c>
      <c r="N37" s="22"/>
      <c r="O37" s="22"/>
      <c r="P37" s="22"/>
      <c r="Q37" s="22"/>
      <c r="R37" s="22"/>
      <c r="S37" s="22"/>
      <c r="T37" s="22"/>
    </row>
    <row r="38" spans="1:20">
      <c r="A38" s="25" t="s">
        <v>384</v>
      </c>
      <c r="B38" s="22">
        <v>7</v>
      </c>
      <c r="C38" s="22">
        <v>3</v>
      </c>
      <c r="D38" s="22">
        <v>10</v>
      </c>
      <c r="E38" s="22">
        <v>11</v>
      </c>
      <c r="F38" s="22">
        <v>6</v>
      </c>
      <c r="G38" s="22">
        <v>16</v>
      </c>
      <c r="H38" s="22">
        <v>11</v>
      </c>
      <c r="I38" s="22">
        <v>6</v>
      </c>
      <c r="J38" s="22">
        <v>16</v>
      </c>
      <c r="K38" s="1">
        <f t="shared" si="1"/>
        <v>9.6666666666666661</v>
      </c>
      <c r="L38" s="1">
        <f t="shared" si="1"/>
        <v>5</v>
      </c>
      <c r="M38" s="1">
        <f t="shared" si="1"/>
        <v>14</v>
      </c>
      <c r="N38" s="22"/>
      <c r="O38" s="22"/>
      <c r="P38" s="22"/>
      <c r="Q38" s="22"/>
      <c r="R38" s="22"/>
      <c r="S38" s="22"/>
      <c r="T38" s="22"/>
    </row>
    <row r="39" spans="1:20">
      <c r="A39" s="25" t="s">
        <v>385</v>
      </c>
      <c r="B39" s="22">
        <v>7</v>
      </c>
      <c r="C39" s="22">
        <v>-1</v>
      </c>
      <c r="D39" s="22">
        <v>14</v>
      </c>
      <c r="E39" s="22">
        <v>11</v>
      </c>
      <c r="F39" s="22">
        <v>7</v>
      </c>
      <c r="G39" s="22">
        <v>15</v>
      </c>
      <c r="H39" s="22">
        <v>11</v>
      </c>
      <c r="I39" s="22">
        <v>7</v>
      </c>
      <c r="J39" s="22">
        <v>15</v>
      </c>
      <c r="K39" s="1">
        <f t="shared" si="1"/>
        <v>9.6666666666666661</v>
      </c>
      <c r="L39" s="1">
        <f t="shared" si="1"/>
        <v>4.333333333333333</v>
      </c>
      <c r="M39" s="1">
        <f t="shared" si="1"/>
        <v>14.666666666666666</v>
      </c>
      <c r="N39" s="22"/>
      <c r="O39" s="22"/>
      <c r="P39" s="22"/>
      <c r="Q39" s="22"/>
      <c r="R39" s="22"/>
      <c r="S39" s="22"/>
      <c r="T39" s="22"/>
    </row>
    <row r="40" spans="1:20">
      <c r="A40" s="25" t="s">
        <v>386</v>
      </c>
      <c r="B40" s="22">
        <v>7</v>
      </c>
      <c r="C40" s="22">
        <v>0</v>
      </c>
      <c r="D40" s="22">
        <v>15</v>
      </c>
      <c r="E40" s="22">
        <v>8</v>
      </c>
      <c r="F40" s="22">
        <v>3</v>
      </c>
      <c r="G40" s="22">
        <v>13</v>
      </c>
      <c r="H40" s="22">
        <v>8</v>
      </c>
      <c r="I40" s="22">
        <v>3</v>
      </c>
      <c r="J40" s="22">
        <v>13</v>
      </c>
      <c r="K40" s="1">
        <f t="shared" si="1"/>
        <v>7.666666666666667</v>
      </c>
      <c r="L40" s="1">
        <f t="shared" si="1"/>
        <v>2</v>
      </c>
      <c r="M40" s="1">
        <f t="shared" si="1"/>
        <v>13.666666666666666</v>
      </c>
      <c r="N40" s="22"/>
      <c r="O40" s="22"/>
      <c r="P40" s="22"/>
      <c r="Q40" s="22"/>
      <c r="R40" s="22"/>
      <c r="S40" s="22"/>
      <c r="T40" s="22"/>
    </row>
    <row r="41" spans="1:20">
      <c r="A41" s="25" t="s">
        <v>387</v>
      </c>
      <c r="B41" s="22">
        <v>8</v>
      </c>
      <c r="C41" s="22">
        <v>2</v>
      </c>
      <c r="D41" s="22">
        <v>14</v>
      </c>
      <c r="E41" s="22">
        <v>9</v>
      </c>
      <c r="F41" s="22">
        <v>2</v>
      </c>
      <c r="G41" s="22">
        <v>17</v>
      </c>
      <c r="H41" s="22">
        <v>9</v>
      </c>
      <c r="I41" s="22">
        <v>2</v>
      </c>
      <c r="J41" s="22">
        <v>17</v>
      </c>
      <c r="K41" s="1">
        <f t="shared" si="1"/>
        <v>8.6666666666666661</v>
      </c>
      <c r="L41" s="1">
        <f t="shared" si="1"/>
        <v>2</v>
      </c>
      <c r="M41" s="1">
        <f t="shared" si="1"/>
        <v>16</v>
      </c>
      <c r="N41" s="22"/>
      <c r="O41" s="22"/>
      <c r="P41" s="22"/>
      <c r="Q41" s="22"/>
      <c r="R41" s="22"/>
      <c r="S41" s="22"/>
      <c r="T41" s="22"/>
    </row>
    <row r="42" spans="1:20">
      <c r="A42" s="25" t="s">
        <v>388</v>
      </c>
      <c r="B42" s="22">
        <v>13</v>
      </c>
      <c r="C42" s="22">
        <v>8</v>
      </c>
      <c r="D42" s="22">
        <v>15</v>
      </c>
      <c r="E42" s="22">
        <v>9</v>
      </c>
      <c r="F42" s="22">
        <v>3</v>
      </c>
      <c r="G42" s="22">
        <v>14</v>
      </c>
      <c r="H42" s="22">
        <v>9</v>
      </c>
      <c r="I42" s="22">
        <v>3</v>
      </c>
      <c r="J42" s="22">
        <v>14</v>
      </c>
      <c r="K42" s="1">
        <f t="shared" si="1"/>
        <v>10.333333333333334</v>
      </c>
      <c r="L42" s="1">
        <f t="shared" si="1"/>
        <v>4.666666666666667</v>
      </c>
      <c r="M42" s="1">
        <f t="shared" si="1"/>
        <v>14.333333333333334</v>
      </c>
      <c r="N42" s="22"/>
      <c r="O42" s="22"/>
      <c r="P42" s="22"/>
      <c r="Q42" s="22"/>
      <c r="R42" s="22"/>
      <c r="S42" s="22"/>
      <c r="T42" s="22"/>
    </row>
    <row r="43" spans="1:20">
      <c r="A43" s="25" t="s">
        <v>389</v>
      </c>
      <c r="B43" s="22">
        <v>15</v>
      </c>
      <c r="C43" s="22">
        <v>13</v>
      </c>
      <c r="D43" s="22">
        <v>17</v>
      </c>
      <c r="E43" s="22">
        <v>9</v>
      </c>
      <c r="F43" s="22">
        <v>3</v>
      </c>
      <c r="G43" s="22">
        <v>16</v>
      </c>
      <c r="H43" s="22">
        <v>9</v>
      </c>
      <c r="I43" s="22">
        <v>3</v>
      </c>
      <c r="J43" s="22">
        <v>16</v>
      </c>
      <c r="K43" s="1">
        <f t="shared" si="1"/>
        <v>11</v>
      </c>
      <c r="L43" s="1">
        <f t="shared" si="1"/>
        <v>6.333333333333333</v>
      </c>
      <c r="M43" s="1">
        <f t="shared" si="1"/>
        <v>16.333333333333332</v>
      </c>
      <c r="N43" s="22"/>
      <c r="O43" s="22"/>
      <c r="P43" s="22"/>
      <c r="Q43" s="22"/>
      <c r="R43" s="22"/>
      <c r="S43" s="22"/>
      <c r="T43" s="22"/>
    </row>
    <row r="44" spans="1:20">
      <c r="A44" s="25" t="s">
        <v>390</v>
      </c>
      <c r="B44" s="22">
        <v>14</v>
      </c>
      <c r="C44" s="22">
        <v>9</v>
      </c>
      <c r="D44" s="22">
        <v>17</v>
      </c>
      <c r="E44" s="22">
        <v>10</v>
      </c>
      <c r="F44" s="22">
        <v>4</v>
      </c>
      <c r="G44" s="22">
        <v>17</v>
      </c>
      <c r="H44" s="22">
        <v>10</v>
      </c>
      <c r="I44" s="22">
        <v>4</v>
      </c>
      <c r="J44" s="22">
        <v>17</v>
      </c>
      <c r="K44" s="1">
        <f t="shared" si="1"/>
        <v>11.333333333333334</v>
      </c>
      <c r="L44" s="1">
        <f t="shared" si="1"/>
        <v>5.666666666666667</v>
      </c>
      <c r="M44" s="1">
        <f t="shared" si="1"/>
        <v>17</v>
      </c>
      <c r="N44" s="22"/>
      <c r="O44" s="22"/>
      <c r="P44" s="22"/>
      <c r="Q44" s="22"/>
      <c r="R44" s="22"/>
      <c r="S44" s="22"/>
      <c r="T44" s="22"/>
    </row>
    <row r="45" spans="1:20">
      <c r="A45" s="25" t="s">
        <v>391</v>
      </c>
      <c r="B45" s="22">
        <v>11</v>
      </c>
      <c r="C45" s="22">
        <v>6</v>
      </c>
      <c r="D45" s="22">
        <v>15</v>
      </c>
      <c r="E45" s="22">
        <v>11</v>
      </c>
      <c r="F45" s="22">
        <v>7</v>
      </c>
      <c r="G45" s="22">
        <v>15</v>
      </c>
      <c r="H45" s="22">
        <v>11</v>
      </c>
      <c r="I45" s="22">
        <v>7</v>
      </c>
      <c r="J45" s="22">
        <v>15</v>
      </c>
      <c r="K45" s="1">
        <f t="shared" si="1"/>
        <v>11</v>
      </c>
      <c r="L45" s="1">
        <f t="shared" si="1"/>
        <v>6.666666666666667</v>
      </c>
      <c r="M45" s="1">
        <f t="shared" si="1"/>
        <v>15</v>
      </c>
      <c r="N45" s="22"/>
      <c r="O45" s="22"/>
      <c r="P45" s="22"/>
      <c r="Q45" s="22"/>
      <c r="R45" s="22"/>
      <c r="S45" s="22"/>
      <c r="T45" s="22"/>
    </row>
    <row r="46" spans="1:20">
      <c r="A46" s="25" t="s">
        <v>392</v>
      </c>
      <c r="B46" s="22">
        <v>14</v>
      </c>
      <c r="C46" s="22">
        <v>12</v>
      </c>
      <c r="D46" s="22">
        <v>17</v>
      </c>
      <c r="E46" s="22">
        <v>11</v>
      </c>
      <c r="F46" s="22">
        <v>7</v>
      </c>
      <c r="G46" s="22">
        <v>14</v>
      </c>
      <c r="H46" s="22">
        <v>11</v>
      </c>
      <c r="I46" s="22">
        <v>7</v>
      </c>
      <c r="J46" s="22">
        <v>14</v>
      </c>
      <c r="K46" s="1">
        <f t="shared" si="1"/>
        <v>12</v>
      </c>
      <c r="L46" s="1">
        <f t="shared" si="1"/>
        <v>8.6666666666666661</v>
      </c>
      <c r="M46" s="1">
        <f t="shared" si="1"/>
        <v>15</v>
      </c>
      <c r="N46" s="22"/>
      <c r="O46" s="22"/>
      <c r="P46" s="22"/>
      <c r="Q46" s="22"/>
      <c r="R46" s="22"/>
      <c r="S46" s="22"/>
      <c r="T46" s="22"/>
    </row>
    <row r="47" spans="1:20">
      <c r="A47" s="25" t="s">
        <v>393</v>
      </c>
      <c r="B47" s="22">
        <v>12</v>
      </c>
      <c r="C47" s="22">
        <v>4</v>
      </c>
      <c r="D47" s="22">
        <v>17</v>
      </c>
      <c r="E47" s="22">
        <v>12</v>
      </c>
      <c r="F47" s="22">
        <v>10</v>
      </c>
      <c r="G47" s="22">
        <v>14</v>
      </c>
      <c r="H47" s="22">
        <v>12</v>
      </c>
      <c r="I47" s="22">
        <v>10</v>
      </c>
      <c r="J47" s="22">
        <v>14</v>
      </c>
      <c r="K47" s="1">
        <f t="shared" si="1"/>
        <v>12</v>
      </c>
      <c r="L47" s="1">
        <f t="shared" si="1"/>
        <v>8</v>
      </c>
      <c r="M47" s="1">
        <f t="shared" si="1"/>
        <v>15</v>
      </c>
      <c r="N47" s="22"/>
      <c r="O47" s="22"/>
      <c r="P47" s="22"/>
      <c r="Q47" s="22"/>
      <c r="R47" s="22"/>
      <c r="S47" s="22"/>
      <c r="T47" s="22"/>
    </row>
    <row r="48" spans="1:20">
      <c r="A48" s="25" t="s">
        <v>394</v>
      </c>
      <c r="B48" s="22">
        <v>11</v>
      </c>
      <c r="C48" s="22">
        <v>4</v>
      </c>
      <c r="D48" s="22">
        <v>17</v>
      </c>
      <c r="E48" s="22">
        <v>10</v>
      </c>
      <c r="F48" s="22">
        <v>5</v>
      </c>
      <c r="G48" s="22">
        <v>14</v>
      </c>
      <c r="H48" s="22">
        <v>10</v>
      </c>
      <c r="I48" s="22">
        <v>5</v>
      </c>
      <c r="J48" s="22">
        <v>14</v>
      </c>
      <c r="K48" s="1">
        <f t="shared" si="1"/>
        <v>10.333333333333334</v>
      </c>
      <c r="L48" s="1">
        <f t="shared" si="1"/>
        <v>4.666666666666667</v>
      </c>
      <c r="M48" s="1">
        <f t="shared" si="1"/>
        <v>15</v>
      </c>
      <c r="N48" s="22"/>
      <c r="O48" s="22"/>
      <c r="P48" s="22"/>
      <c r="Q48" s="22"/>
      <c r="R48" s="22"/>
      <c r="S48" s="22"/>
      <c r="T48" s="22"/>
    </row>
    <row r="49" spans="1:20">
      <c r="A49" s="25" t="s">
        <v>395</v>
      </c>
      <c r="B49" s="22">
        <v>10</v>
      </c>
      <c r="C49" s="22">
        <v>4</v>
      </c>
      <c r="D49" s="22">
        <v>15</v>
      </c>
      <c r="E49" s="22">
        <v>10</v>
      </c>
      <c r="F49" s="22">
        <v>2</v>
      </c>
      <c r="G49" s="22">
        <v>14</v>
      </c>
      <c r="H49" s="22">
        <v>10</v>
      </c>
      <c r="I49" s="22">
        <v>2</v>
      </c>
      <c r="J49" s="22">
        <v>14</v>
      </c>
      <c r="K49" s="1">
        <f t="shared" si="1"/>
        <v>10</v>
      </c>
      <c r="L49" s="1">
        <f t="shared" si="1"/>
        <v>2.6666666666666665</v>
      </c>
      <c r="M49" s="1">
        <f t="shared" si="1"/>
        <v>14.333333333333334</v>
      </c>
      <c r="N49" s="22"/>
      <c r="O49" s="22"/>
      <c r="P49" s="22"/>
      <c r="Q49" s="22"/>
      <c r="R49" s="22"/>
      <c r="S49" s="22"/>
      <c r="T49" s="22"/>
    </row>
    <row r="50" spans="1:20">
      <c r="A50" s="25" t="s">
        <v>396</v>
      </c>
      <c r="B50" s="22">
        <v>11</v>
      </c>
      <c r="C50" s="22">
        <v>7</v>
      </c>
      <c r="D50" s="22">
        <v>15</v>
      </c>
      <c r="E50" s="22">
        <v>13</v>
      </c>
      <c r="F50" s="22">
        <v>10</v>
      </c>
      <c r="G50" s="22">
        <v>16</v>
      </c>
      <c r="H50" s="22">
        <v>13</v>
      </c>
      <c r="I50" s="22">
        <v>10</v>
      </c>
      <c r="J50" s="22">
        <v>16</v>
      </c>
      <c r="K50" s="1">
        <f t="shared" si="1"/>
        <v>12.333333333333334</v>
      </c>
      <c r="L50" s="1">
        <f t="shared" si="1"/>
        <v>9</v>
      </c>
      <c r="M50" s="1">
        <f t="shared" si="1"/>
        <v>15.666666666666666</v>
      </c>
      <c r="N50" s="22"/>
      <c r="O50" s="22"/>
      <c r="P50" s="22"/>
      <c r="Q50" s="22"/>
      <c r="R50" s="22"/>
      <c r="S50" s="22"/>
      <c r="T50" s="22"/>
    </row>
    <row r="51" spans="1:20">
      <c r="A51" s="25" t="s">
        <v>397</v>
      </c>
      <c r="B51" s="22">
        <v>12</v>
      </c>
      <c r="C51" s="22">
        <v>8</v>
      </c>
      <c r="D51" s="22">
        <v>16</v>
      </c>
      <c r="E51" s="22">
        <v>12</v>
      </c>
      <c r="F51" s="22">
        <v>7</v>
      </c>
      <c r="G51" s="22">
        <v>16</v>
      </c>
      <c r="H51" s="22">
        <v>12</v>
      </c>
      <c r="I51" s="22">
        <v>7</v>
      </c>
      <c r="J51" s="22">
        <v>16</v>
      </c>
      <c r="K51" s="1">
        <f t="shared" si="1"/>
        <v>12</v>
      </c>
      <c r="L51" s="1">
        <f t="shared" si="1"/>
        <v>7.333333333333333</v>
      </c>
      <c r="M51" s="1">
        <f t="shared" si="1"/>
        <v>16</v>
      </c>
      <c r="N51" s="22"/>
      <c r="O51" s="22"/>
      <c r="P51" s="22"/>
      <c r="Q51" s="22"/>
      <c r="R51" s="22"/>
      <c r="S51" s="22"/>
      <c r="T51" s="22"/>
    </row>
    <row r="52" spans="1:20">
      <c r="A52" s="25" t="s">
        <v>398</v>
      </c>
      <c r="B52" s="22">
        <v>10</v>
      </c>
      <c r="C52" s="22">
        <v>4</v>
      </c>
      <c r="D52" s="22">
        <v>15</v>
      </c>
      <c r="E52" s="22">
        <v>13</v>
      </c>
      <c r="F52" s="22">
        <v>7</v>
      </c>
      <c r="G52" s="22">
        <v>17</v>
      </c>
      <c r="H52" s="22">
        <v>13</v>
      </c>
      <c r="I52" s="22">
        <v>7</v>
      </c>
      <c r="J52" s="22">
        <v>17</v>
      </c>
      <c r="K52" s="1">
        <f t="shared" si="1"/>
        <v>12</v>
      </c>
      <c r="L52" s="1">
        <f t="shared" si="1"/>
        <v>6</v>
      </c>
      <c r="M52" s="1">
        <f t="shared" si="1"/>
        <v>16.333333333333332</v>
      </c>
      <c r="N52" s="22"/>
      <c r="O52" s="22"/>
      <c r="P52" s="22"/>
      <c r="Q52" s="22"/>
      <c r="R52" s="22"/>
      <c r="S52" s="22"/>
      <c r="T52" s="22"/>
    </row>
    <row r="53" spans="1:20">
      <c r="A53" s="25" t="s">
        <v>399</v>
      </c>
      <c r="B53" s="22">
        <v>10</v>
      </c>
      <c r="C53" s="22">
        <v>3</v>
      </c>
      <c r="D53" s="22">
        <v>15</v>
      </c>
      <c r="E53" s="22">
        <v>12</v>
      </c>
      <c r="F53" s="22">
        <v>10</v>
      </c>
      <c r="G53" s="22">
        <v>14</v>
      </c>
      <c r="H53" s="22">
        <v>12</v>
      </c>
      <c r="I53" s="22">
        <v>10</v>
      </c>
      <c r="J53" s="22">
        <v>14</v>
      </c>
      <c r="K53" s="1">
        <f t="shared" si="1"/>
        <v>11.333333333333334</v>
      </c>
      <c r="L53" s="1">
        <f t="shared" si="1"/>
        <v>7.666666666666667</v>
      </c>
      <c r="M53" s="1">
        <f t="shared" si="1"/>
        <v>14.333333333333334</v>
      </c>
      <c r="N53" s="22"/>
      <c r="O53" s="22"/>
      <c r="P53" s="22"/>
      <c r="Q53" s="22"/>
      <c r="R53" s="22"/>
      <c r="S53" s="22"/>
      <c r="T53" s="22"/>
    </row>
    <row r="54" spans="1:20">
      <c r="A54" s="25" t="s">
        <v>400</v>
      </c>
      <c r="B54" s="22">
        <v>12</v>
      </c>
      <c r="C54" s="22">
        <v>7</v>
      </c>
      <c r="D54" s="22">
        <v>16</v>
      </c>
      <c r="E54" s="22">
        <v>11</v>
      </c>
      <c r="F54" s="22">
        <v>7</v>
      </c>
      <c r="G54" s="22">
        <v>16</v>
      </c>
      <c r="H54" s="22">
        <v>11</v>
      </c>
      <c r="I54" s="22">
        <v>7</v>
      </c>
      <c r="J54" s="22">
        <v>16</v>
      </c>
      <c r="K54" s="1">
        <f t="shared" si="1"/>
        <v>11.333333333333334</v>
      </c>
      <c r="L54" s="1">
        <f t="shared" si="1"/>
        <v>7</v>
      </c>
      <c r="M54" s="1">
        <f t="shared" si="1"/>
        <v>16</v>
      </c>
      <c r="N54" s="22"/>
      <c r="O54" s="22"/>
      <c r="P54" s="22"/>
      <c r="Q54" s="22"/>
      <c r="R54" s="22"/>
      <c r="S54" s="22"/>
      <c r="T54" s="22"/>
    </row>
    <row r="55" spans="1:20">
      <c r="A55" s="25" t="s">
        <v>401</v>
      </c>
      <c r="B55" s="22">
        <v>11</v>
      </c>
      <c r="C55" s="22">
        <v>5</v>
      </c>
      <c r="D55" s="22">
        <v>15</v>
      </c>
      <c r="E55" s="22">
        <v>12</v>
      </c>
      <c r="F55" s="22">
        <v>4</v>
      </c>
      <c r="G55" s="22">
        <v>18</v>
      </c>
      <c r="H55" s="22">
        <v>12</v>
      </c>
      <c r="I55" s="22">
        <v>4</v>
      </c>
      <c r="J55" s="22">
        <v>18</v>
      </c>
      <c r="K55" s="1">
        <f t="shared" si="1"/>
        <v>11.666666666666666</v>
      </c>
      <c r="L55" s="1">
        <f t="shared" si="1"/>
        <v>4.333333333333333</v>
      </c>
      <c r="M55" s="1">
        <f t="shared" si="1"/>
        <v>17</v>
      </c>
      <c r="N55" s="22"/>
      <c r="O55" s="22"/>
      <c r="P55" s="22"/>
      <c r="Q55" s="22"/>
      <c r="R55" s="22"/>
      <c r="S55" s="22"/>
      <c r="T55" s="22"/>
    </row>
    <row r="56" spans="1:20">
      <c r="A56" s="25" t="s">
        <v>402</v>
      </c>
      <c r="B56" s="22">
        <v>14</v>
      </c>
      <c r="C56" s="22">
        <v>13</v>
      </c>
      <c r="D56" s="22">
        <v>16</v>
      </c>
      <c r="E56" s="22">
        <v>12</v>
      </c>
      <c r="F56" s="22">
        <v>3</v>
      </c>
      <c r="G56" s="22">
        <v>17</v>
      </c>
      <c r="H56" s="22">
        <v>12</v>
      </c>
      <c r="I56" s="22">
        <v>3</v>
      </c>
      <c r="J56" s="22">
        <v>17</v>
      </c>
      <c r="K56" s="1">
        <f t="shared" si="1"/>
        <v>12.666666666666666</v>
      </c>
      <c r="L56" s="1">
        <f t="shared" si="1"/>
        <v>6.333333333333333</v>
      </c>
      <c r="M56" s="1">
        <f t="shared" si="1"/>
        <v>16.666666666666668</v>
      </c>
      <c r="N56" s="22"/>
      <c r="O56" s="22"/>
      <c r="P56" s="22"/>
      <c r="Q56" s="22"/>
      <c r="R56" s="22"/>
      <c r="S56" s="22"/>
      <c r="T56" s="22"/>
    </row>
    <row r="57" spans="1:20">
      <c r="A57" s="25" t="s">
        <v>403</v>
      </c>
      <c r="B57" s="22">
        <v>14</v>
      </c>
      <c r="C57" s="22">
        <v>11</v>
      </c>
      <c r="D57" s="22">
        <v>16</v>
      </c>
      <c r="E57" s="22">
        <v>10</v>
      </c>
      <c r="F57" s="22">
        <v>5</v>
      </c>
      <c r="G57" s="22">
        <v>14</v>
      </c>
      <c r="H57" s="22">
        <v>10</v>
      </c>
      <c r="I57" s="22">
        <v>5</v>
      </c>
      <c r="J57" s="22">
        <v>14</v>
      </c>
      <c r="K57" s="1">
        <f t="shared" si="1"/>
        <v>11.333333333333334</v>
      </c>
      <c r="L57" s="1">
        <f t="shared" si="1"/>
        <v>7</v>
      </c>
      <c r="M57" s="1">
        <f t="shared" si="1"/>
        <v>14.666666666666666</v>
      </c>
      <c r="N57" s="22"/>
      <c r="O57" s="22"/>
      <c r="P57" s="22"/>
      <c r="Q57" s="22"/>
      <c r="R57" s="22"/>
      <c r="S57" s="22"/>
      <c r="T57" s="22"/>
    </row>
    <row r="58" spans="1:20">
      <c r="A58" s="25" t="s">
        <v>404</v>
      </c>
      <c r="B58" s="22">
        <v>13</v>
      </c>
      <c r="C58" s="22">
        <v>9</v>
      </c>
      <c r="D58" s="22">
        <v>16</v>
      </c>
      <c r="E58" s="22">
        <v>8</v>
      </c>
      <c r="F58" s="22">
        <v>5</v>
      </c>
      <c r="G58" s="22">
        <v>10</v>
      </c>
      <c r="H58" s="22">
        <v>8</v>
      </c>
      <c r="I58" s="22">
        <v>5</v>
      </c>
      <c r="J58" s="22">
        <v>10</v>
      </c>
      <c r="K58" s="1">
        <f t="shared" si="1"/>
        <v>9.6666666666666661</v>
      </c>
      <c r="L58" s="1">
        <f t="shared" si="1"/>
        <v>6.333333333333333</v>
      </c>
      <c r="M58" s="1">
        <f t="shared" si="1"/>
        <v>12</v>
      </c>
      <c r="N58" s="22"/>
      <c r="O58" s="22"/>
      <c r="P58" s="22"/>
      <c r="Q58" s="22"/>
      <c r="R58" s="22"/>
      <c r="S58" s="22"/>
      <c r="T58" s="22"/>
    </row>
    <row r="59" spans="1:20">
      <c r="A59" s="25" t="s">
        <v>405</v>
      </c>
      <c r="B59" s="22">
        <v>11</v>
      </c>
      <c r="C59" s="22">
        <v>5</v>
      </c>
      <c r="D59" s="22">
        <v>14</v>
      </c>
      <c r="E59" s="22">
        <v>9</v>
      </c>
      <c r="F59" s="22">
        <v>4</v>
      </c>
      <c r="G59" s="22">
        <v>13</v>
      </c>
      <c r="H59" s="22">
        <v>9</v>
      </c>
      <c r="I59" s="22">
        <v>4</v>
      </c>
      <c r="J59" s="22">
        <v>13</v>
      </c>
      <c r="K59" s="1">
        <f t="shared" si="1"/>
        <v>9.6666666666666661</v>
      </c>
      <c r="L59" s="1">
        <f t="shared" si="1"/>
        <v>4.333333333333333</v>
      </c>
      <c r="M59" s="1">
        <f t="shared" si="1"/>
        <v>13.333333333333334</v>
      </c>
      <c r="N59" s="22"/>
      <c r="O59" s="22"/>
      <c r="P59" s="22"/>
      <c r="Q59" s="22"/>
      <c r="R59" s="22"/>
      <c r="S59" s="22"/>
      <c r="T59" s="22"/>
    </row>
    <row r="60" spans="1:20">
      <c r="A60" s="25" t="s">
        <v>406</v>
      </c>
      <c r="B60" s="22">
        <v>14</v>
      </c>
      <c r="C60" s="22">
        <v>9</v>
      </c>
      <c r="D60" s="22">
        <v>17</v>
      </c>
      <c r="E60" s="22">
        <v>9</v>
      </c>
      <c r="F60" s="22">
        <v>5</v>
      </c>
      <c r="G60" s="22">
        <v>13</v>
      </c>
      <c r="H60" s="22">
        <v>9</v>
      </c>
      <c r="I60" s="22">
        <v>5</v>
      </c>
      <c r="J60" s="22">
        <v>13</v>
      </c>
      <c r="K60" s="1">
        <f t="shared" si="1"/>
        <v>10.666666666666666</v>
      </c>
      <c r="L60" s="1">
        <f t="shared" si="1"/>
        <v>6.333333333333333</v>
      </c>
      <c r="M60" s="1">
        <f t="shared" si="1"/>
        <v>14.333333333333334</v>
      </c>
      <c r="N60" s="22"/>
      <c r="O60" s="22"/>
      <c r="P60" s="22"/>
      <c r="Q60" s="22"/>
      <c r="R60" s="22"/>
      <c r="S60" s="22"/>
      <c r="T60" s="22"/>
    </row>
    <row r="61" spans="1:20">
      <c r="A61" s="25" t="s">
        <v>407</v>
      </c>
      <c r="B61" s="22">
        <v>11</v>
      </c>
      <c r="C61" s="22">
        <v>4</v>
      </c>
      <c r="D61" s="22">
        <v>16</v>
      </c>
      <c r="E61" s="22"/>
      <c r="F61" s="22"/>
      <c r="G61" s="22"/>
      <c r="H61" s="22"/>
      <c r="I61" s="22"/>
      <c r="J61" s="22"/>
      <c r="K61" s="1">
        <f t="shared" si="1"/>
        <v>11</v>
      </c>
      <c r="L61" s="1">
        <f t="shared" si="1"/>
        <v>4</v>
      </c>
      <c r="M61" s="1">
        <f t="shared" si="1"/>
        <v>16</v>
      </c>
      <c r="N61" s="22"/>
      <c r="O61" s="22"/>
      <c r="P61" s="22"/>
      <c r="Q61" s="22"/>
      <c r="R61" s="22"/>
      <c r="S61" s="22"/>
      <c r="T61" s="22"/>
    </row>
    <row r="62" spans="1:20">
      <c r="A62" s="25" t="s">
        <v>408</v>
      </c>
      <c r="B62" s="22">
        <v>14</v>
      </c>
      <c r="C62" s="22">
        <v>10</v>
      </c>
      <c r="D62" s="22">
        <v>17</v>
      </c>
      <c r="E62" s="22">
        <v>7</v>
      </c>
      <c r="F62" s="22">
        <v>4</v>
      </c>
      <c r="G62" s="22">
        <v>10</v>
      </c>
      <c r="H62" s="22">
        <v>7</v>
      </c>
      <c r="I62" s="22">
        <v>4</v>
      </c>
      <c r="J62" s="22">
        <v>10</v>
      </c>
      <c r="K62" s="1">
        <f t="shared" si="1"/>
        <v>9.3333333333333339</v>
      </c>
      <c r="L62" s="1">
        <f t="shared" si="1"/>
        <v>6</v>
      </c>
      <c r="M62" s="1">
        <f t="shared" si="1"/>
        <v>12.333333333333334</v>
      </c>
      <c r="N62" s="22"/>
      <c r="O62" s="22"/>
      <c r="P62" s="22"/>
      <c r="Q62" s="22"/>
      <c r="R62" s="22"/>
      <c r="S62" s="22"/>
      <c r="T62" s="22"/>
    </row>
    <row r="63" spans="1:20">
      <c r="A63" s="25" t="s">
        <v>409</v>
      </c>
      <c r="B63" s="22">
        <v>15</v>
      </c>
      <c r="C63" s="22">
        <v>12</v>
      </c>
      <c r="D63" s="22">
        <v>16</v>
      </c>
      <c r="E63" s="22">
        <v>7</v>
      </c>
      <c r="F63" s="22">
        <v>0</v>
      </c>
      <c r="G63" s="22">
        <v>12</v>
      </c>
      <c r="H63" s="22">
        <v>7</v>
      </c>
      <c r="I63" s="22">
        <v>0</v>
      </c>
      <c r="J63" s="22">
        <v>12</v>
      </c>
      <c r="K63" s="1">
        <f t="shared" si="1"/>
        <v>9.6666666666666661</v>
      </c>
      <c r="L63" s="1">
        <f t="shared" si="1"/>
        <v>4</v>
      </c>
      <c r="M63" s="1">
        <f t="shared" si="1"/>
        <v>13.333333333333334</v>
      </c>
      <c r="N63" s="22"/>
      <c r="O63" s="22"/>
      <c r="P63" s="22"/>
      <c r="Q63" s="22"/>
      <c r="R63" s="22"/>
      <c r="S63" s="22"/>
      <c r="T63" s="22"/>
    </row>
    <row r="64" spans="1:20">
      <c r="A64" s="25" t="s">
        <v>410</v>
      </c>
      <c r="B64" s="22">
        <v>12</v>
      </c>
      <c r="C64" s="22">
        <v>8</v>
      </c>
      <c r="D64" s="22">
        <v>16</v>
      </c>
      <c r="E64" s="22">
        <v>8</v>
      </c>
      <c r="F64" s="22">
        <v>2</v>
      </c>
      <c r="G64" s="22">
        <v>12</v>
      </c>
      <c r="H64" s="22">
        <v>8</v>
      </c>
      <c r="I64" s="22">
        <v>2</v>
      </c>
      <c r="J64" s="22">
        <v>12</v>
      </c>
      <c r="K64" s="1">
        <f t="shared" si="1"/>
        <v>9.3333333333333339</v>
      </c>
      <c r="L64" s="1">
        <f t="shared" si="1"/>
        <v>4</v>
      </c>
      <c r="M64" s="1">
        <f t="shared" si="1"/>
        <v>13.333333333333334</v>
      </c>
      <c r="N64" s="22"/>
      <c r="O64" s="22"/>
      <c r="P64" s="22"/>
      <c r="Q64" s="22"/>
      <c r="R64" s="22"/>
      <c r="S64" s="22"/>
      <c r="T64" s="22"/>
    </row>
    <row r="65" spans="1:20">
      <c r="A65" s="25" t="s">
        <v>411</v>
      </c>
      <c r="B65" s="22">
        <v>11</v>
      </c>
      <c r="C65" s="22">
        <v>8</v>
      </c>
      <c r="D65" s="22">
        <v>14</v>
      </c>
      <c r="E65" s="22">
        <v>9</v>
      </c>
      <c r="F65" s="22">
        <v>5</v>
      </c>
      <c r="G65" s="22">
        <v>13</v>
      </c>
      <c r="H65" s="22">
        <v>9</v>
      </c>
      <c r="I65" s="22">
        <v>5</v>
      </c>
      <c r="J65" s="22">
        <v>13</v>
      </c>
      <c r="K65" s="1">
        <f t="shared" si="1"/>
        <v>9.6666666666666661</v>
      </c>
      <c r="L65" s="1">
        <f t="shared" si="1"/>
        <v>6</v>
      </c>
      <c r="M65" s="1">
        <f t="shared" si="1"/>
        <v>13.333333333333334</v>
      </c>
      <c r="N65" s="22"/>
      <c r="O65" s="22"/>
      <c r="P65" s="22"/>
      <c r="Q65" s="22"/>
      <c r="R65" s="22"/>
      <c r="S65" s="22"/>
      <c r="T65" s="22"/>
    </row>
    <row r="66" spans="1:20">
      <c r="A66" s="25" t="s">
        <v>412</v>
      </c>
      <c r="B66" s="22">
        <v>11</v>
      </c>
      <c r="C66" s="22">
        <v>6</v>
      </c>
      <c r="D66" s="22">
        <v>15</v>
      </c>
      <c r="E66" s="22">
        <v>8</v>
      </c>
      <c r="F66" s="22">
        <v>6</v>
      </c>
      <c r="G66" s="22">
        <v>11</v>
      </c>
      <c r="H66" s="22">
        <v>8</v>
      </c>
      <c r="I66" s="22">
        <v>6</v>
      </c>
      <c r="J66" s="22">
        <v>11</v>
      </c>
      <c r="K66" s="1">
        <f t="shared" si="1"/>
        <v>9</v>
      </c>
      <c r="L66" s="1">
        <f t="shared" si="1"/>
        <v>6</v>
      </c>
      <c r="M66" s="1">
        <f t="shared" si="1"/>
        <v>12.333333333333334</v>
      </c>
      <c r="N66" s="22"/>
      <c r="O66" s="22"/>
      <c r="P66" s="22"/>
      <c r="Q66" s="22"/>
      <c r="R66" s="22"/>
      <c r="S66" s="22"/>
      <c r="T66" s="22"/>
    </row>
    <row r="67" spans="1:20">
      <c r="A67" s="25" t="s">
        <v>413</v>
      </c>
      <c r="B67" s="22">
        <v>13</v>
      </c>
      <c r="C67" s="22">
        <v>10</v>
      </c>
      <c r="D67" s="22">
        <v>16</v>
      </c>
      <c r="E67" s="22">
        <v>9</v>
      </c>
      <c r="F67" s="22">
        <v>3</v>
      </c>
      <c r="G67" s="22">
        <v>12</v>
      </c>
      <c r="H67" s="22">
        <v>9</v>
      </c>
      <c r="I67" s="22">
        <v>3</v>
      </c>
      <c r="J67" s="22">
        <v>12</v>
      </c>
      <c r="K67" s="1">
        <f t="shared" ref="K67:M130" si="2">AVERAGE(B67,E67,H67)</f>
        <v>10.333333333333334</v>
      </c>
      <c r="L67" s="1">
        <f t="shared" si="2"/>
        <v>5.333333333333333</v>
      </c>
      <c r="M67" s="1">
        <f t="shared" si="2"/>
        <v>13.333333333333334</v>
      </c>
      <c r="N67" s="22"/>
      <c r="O67" s="22"/>
      <c r="P67" s="22"/>
      <c r="Q67" s="22"/>
      <c r="R67" s="22"/>
      <c r="S67" s="22"/>
      <c r="T67" s="22"/>
    </row>
    <row r="68" spans="1:20">
      <c r="A68" s="25" t="s">
        <v>414</v>
      </c>
      <c r="B68" s="22">
        <v>11</v>
      </c>
      <c r="C68" s="22">
        <v>8</v>
      </c>
      <c r="D68" s="22">
        <v>14</v>
      </c>
      <c r="E68" s="22">
        <v>7</v>
      </c>
      <c r="F68" s="22">
        <v>3</v>
      </c>
      <c r="G68" s="22">
        <v>11</v>
      </c>
      <c r="H68" s="22">
        <v>7</v>
      </c>
      <c r="I68" s="22">
        <v>3</v>
      </c>
      <c r="J68" s="22">
        <v>11</v>
      </c>
      <c r="K68" s="1">
        <f t="shared" si="2"/>
        <v>8.3333333333333339</v>
      </c>
      <c r="L68" s="1">
        <f t="shared" si="2"/>
        <v>4.666666666666667</v>
      </c>
      <c r="M68" s="1">
        <f t="shared" si="2"/>
        <v>12</v>
      </c>
      <c r="N68" s="22"/>
      <c r="O68" s="22"/>
      <c r="P68" s="22"/>
      <c r="Q68" s="22"/>
      <c r="R68" s="22"/>
      <c r="S68" s="22"/>
      <c r="T68" s="22"/>
    </row>
    <row r="69" spans="1:20">
      <c r="A69" s="25" t="s">
        <v>415</v>
      </c>
      <c r="B69" s="22">
        <v>11</v>
      </c>
      <c r="C69" s="22">
        <v>7</v>
      </c>
      <c r="D69" s="22">
        <v>15</v>
      </c>
      <c r="E69" s="22">
        <v>6</v>
      </c>
      <c r="F69" s="22">
        <v>3</v>
      </c>
      <c r="G69" s="22">
        <v>9</v>
      </c>
      <c r="H69" s="22">
        <v>6</v>
      </c>
      <c r="I69" s="22">
        <v>3</v>
      </c>
      <c r="J69" s="22">
        <v>9</v>
      </c>
      <c r="K69" s="1">
        <f t="shared" si="2"/>
        <v>7.666666666666667</v>
      </c>
      <c r="L69" s="1">
        <f t="shared" si="2"/>
        <v>4.333333333333333</v>
      </c>
      <c r="M69" s="1">
        <f t="shared" si="2"/>
        <v>11</v>
      </c>
      <c r="N69" s="22"/>
      <c r="O69" s="22"/>
      <c r="P69" s="22"/>
      <c r="Q69" s="22"/>
      <c r="R69" s="22"/>
      <c r="S69" s="22"/>
      <c r="T69" s="22"/>
    </row>
    <row r="70" spans="1:20">
      <c r="A70" s="25" t="s">
        <v>416</v>
      </c>
      <c r="B70" s="22">
        <v>10</v>
      </c>
      <c r="C70" s="22">
        <v>5</v>
      </c>
      <c r="D70" s="22">
        <v>15</v>
      </c>
      <c r="E70" s="22">
        <v>8</v>
      </c>
      <c r="F70" s="22">
        <v>4</v>
      </c>
      <c r="G70" s="22">
        <v>12</v>
      </c>
      <c r="H70" s="22">
        <v>8</v>
      </c>
      <c r="I70" s="22">
        <v>4</v>
      </c>
      <c r="J70" s="22">
        <v>12</v>
      </c>
      <c r="K70" s="1">
        <f t="shared" si="2"/>
        <v>8.6666666666666661</v>
      </c>
      <c r="L70" s="1">
        <f t="shared" si="2"/>
        <v>4.333333333333333</v>
      </c>
      <c r="M70" s="1">
        <f t="shared" si="2"/>
        <v>13</v>
      </c>
      <c r="N70" s="22"/>
      <c r="O70" s="22"/>
      <c r="P70" s="22"/>
      <c r="Q70" s="22"/>
      <c r="R70" s="22"/>
      <c r="S70" s="22"/>
      <c r="T70" s="22"/>
    </row>
    <row r="71" spans="1:20">
      <c r="A71" s="25" t="s">
        <v>417</v>
      </c>
      <c r="B71" s="22">
        <v>12</v>
      </c>
      <c r="C71" s="22">
        <v>7</v>
      </c>
      <c r="D71" s="22">
        <v>17</v>
      </c>
      <c r="E71" s="22">
        <v>9</v>
      </c>
      <c r="F71" s="22">
        <v>3</v>
      </c>
      <c r="G71" s="22">
        <v>15</v>
      </c>
      <c r="H71" s="22">
        <v>9</v>
      </c>
      <c r="I71" s="22">
        <v>3</v>
      </c>
      <c r="J71" s="22">
        <v>15</v>
      </c>
      <c r="K71" s="1">
        <f t="shared" si="2"/>
        <v>10</v>
      </c>
      <c r="L71" s="1">
        <f t="shared" si="2"/>
        <v>4.333333333333333</v>
      </c>
      <c r="M71" s="1">
        <f t="shared" si="2"/>
        <v>15.666666666666666</v>
      </c>
      <c r="N71" s="22"/>
      <c r="O71" s="22"/>
      <c r="P71" s="22"/>
      <c r="Q71" s="22"/>
      <c r="R71" s="22"/>
      <c r="S71" s="22"/>
      <c r="T71" s="22"/>
    </row>
    <row r="72" spans="1:20">
      <c r="A72" s="25" t="s">
        <v>418</v>
      </c>
      <c r="B72" s="22">
        <v>12</v>
      </c>
      <c r="C72" s="22">
        <v>6</v>
      </c>
      <c r="D72" s="22">
        <v>17</v>
      </c>
      <c r="E72" s="22">
        <v>9</v>
      </c>
      <c r="F72" s="22">
        <v>5</v>
      </c>
      <c r="G72" s="22">
        <v>13</v>
      </c>
      <c r="H72" s="22">
        <v>9</v>
      </c>
      <c r="I72" s="22">
        <v>5</v>
      </c>
      <c r="J72" s="22">
        <v>13</v>
      </c>
      <c r="K72" s="1">
        <f t="shared" si="2"/>
        <v>10</v>
      </c>
      <c r="L72" s="1">
        <f t="shared" si="2"/>
        <v>5.333333333333333</v>
      </c>
      <c r="M72" s="1">
        <f t="shared" si="2"/>
        <v>14.333333333333334</v>
      </c>
      <c r="N72" s="22"/>
      <c r="O72" s="22"/>
      <c r="P72" s="22"/>
      <c r="Q72" s="22"/>
      <c r="R72" s="22"/>
      <c r="S72" s="22"/>
      <c r="T72" s="22"/>
    </row>
    <row r="73" spans="1:20">
      <c r="A73" s="25" t="s">
        <v>419</v>
      </c>
      <c r="B73" s="22">
        <v>13</v>
      </c>
      <c r="C73" s="22">
        <v>7</v>
      </c>
      <c r="D73" s="22">
        <v>17</v>
      </c>
      <c r="E73" s="22">
        <v>8</v>
      </c>
      <c r="F73" s="22">
        <v>3</v>
      </c>
      <c r="G73" s="22">
        <v>13</v>
      </c>
      <c r="H73" s="22">
        <v>8</v>
      </c>
      <c r="I73" s="22">
        <v>3</v>
      </c>
      <c r="J73" s="22">
        <v>13</v>
      </c>
      <c r="K73" s="1">
        <f t="shared" si="2"/>
        <v>9.6666666666666661</v>
      </c>
      <c r="L73" s="1">
        <f t="shared" si="2"/>
        <v>4.333333333333333</v>
      </c>
      <c r="M73" s="1">
        <f t="shared" si="2"/>
        <v>14.333333333333334</v>
      </c>
      <c r="N73" s="22"/>
      <c r="O73" s="22"/>
      <c r="P73" s="22"/>
      <c r="Q73" s="22"/>
      <c r="R73" s="22"/>
      <c r="S73" s="22"/>
      <c r="T73" s="22"/>
    </row>
    <row r="74" spans="1:20">
      <c r="A74" s="25" t="s">
        <v>420</v>
      </c>
      <c r="B74" s="22">
        <v>12</v>
      </c>
      <c r="C74" s="22">
        <v>7</v>
      </c>
      <c r="D74" s="22">
        <v>15</v>
      </c>
      <c r="E74" s="22">
        <v>8</v>
      </c>
      <c r="F74" s="22">
        <v>3</v>
      </c>
      <c r="G74" s="22">
        <v>13</v>
      </c>
      <c r="H74" s="22">
        <v>8</v>
      </c>
      <c r="I74" s="22">
        <v>3</v>
      </c>
      <c r="J74" s="22">
        <v>13</v>
      </c>
      <c r="K74" s="1">
        <f t="shared" si="2"/>
        <v>9.3333333333333339</v>
      </c>
      <c r="L74" s="1">
        <f t="shared" si="2"/>
        <v>4.333333333333333</v>
      </c>
      <c r="M74" s="1">
        <f t="shared" si="2"/>
        <v>13.666666666666666</v>
      </c>
      <c r="N74" s="22"/>
      <c r="O74" s="22"/>
      <c r="P74" s="22"/>
      <c r="Q74" s="22"/>
      <c r="R74" s="22"/>
      <c r="S74" s="22"/>
      <c r="T74" s="22"/>
    </row>
    <row r="75" spans="1:20">
      <c r="A75" s="25" t="s">
        <v>421</v>
      </c>
      <c r="B75" s="22">
        <v>12</v>
      </c>
      <c r="C75" s="22">
        <v>7</v>
      </c>
      <c r="D75" s="22">
        <v>17</v>
      </c>
      <c r="E75" s="22">
        <v>9</v>
      </c>
      <c r="F75" s="22">
        <v>2</v>
      </c>
      <c r="G75" s="22">
        <v>15</v>
      </c>
      <c r="H75" s="22">
        <v>9</v>
      </c>
      <c r="I75" s="22">
        <v>2</v>
      </c>
      <c r="J75" s="22">
        <v>15</v>
      </c>
      <c r="K75" s="1">
        <f t="shared" si="2"/>
        <v>10</v>
      </c>
      <c r="L75" s="1">
        <f t="shared" si="2"/>
        <v>3.6666666666666665</v>
      </c>
      <c r="M75" s="1">
        <f t="shared" si="2"/>
        <v>15.666666666666666</v>
      </c>
      <c r="N75" s="22"/>
      <c r="O75" s="22"/>
      <c r="P75" s="22"/>
      <c r="Q75" s="22"/>
      <c r="R75" s="22"/>
      <c r="S75" s="22"/>
      <c r="T75" s="22"/>
    </row>
    <row r="76" spans="1:20">
      <c r="A76" s="25" t="s">
        <v>422</v>
      </c>
      <c r="B76" s="22">
        <v>13</v>
      </c>
      <c r="C76" s="22">
        <v>8</v>
      </c>
      <c r="D76" s="22">
        <v>18</v>
      </c>
      <c r="E76" s="22">
        <v>11</v>
      </c>
      <c r="F76" s="22">
        <v>4</v>
      </c>
      <c r="G76" s="22">
        <v>15</v>
      </c>
      <c r="H76" s="22">
        <v>11</v>
      </c>
      <c r="I76" s="22">
        <v>4</v>
      </c>
      <c r="J76" s="22">
        <v>15</v>
      </c>
      <c r="K76" s="1">
        <f t="shared" si="2"/>
        <v>11.666666666666666</v>
      </c>
      <c r="L76" s="1">
        <f t="shared" si="2"/>
        <v>5.333333333333333</v>
      </c>
      <c r="M76" s="1">
        <f t="shared" si="2"/>
        <v>16</v>
      </c>
      <c r="N76" s="22"/>
      <c r="O76" s="22"/>
      <c r="P76" s="22"/>
      <c r="Q76" s="22"/>
      <c r="R76" s="22"/>
      <c r="S76" s="22"/>
      <c r="T76" s="22"/>
    </row>
    <row r="77" spans="1:20">
      <c r="A77" s="25" t="s">
        <v>423</v>
      </c>
      <c r="B77" s="22">
        <v>13</v>
      </c>
      <c r="C77" s="22">
        <v>7</v>
      </c>
      <c r="D77" s="22">
        <v>18</v>
      </c>
      <c r="E77" s="22">
        <v>10</v>
      </c>
      <c r="F77" s="22">
        <v>3</v>
      </c>
      <c r="G77" s="22">
        <v>16</v>
      </c>
      <c r="H77" s="22">
        <v>10</v>
      </c>
      <c r="I77" s="22">
        <v>3</v>
      </c>
      <c r="J77" s="22">
        <v>16</v>
      </c>
      <c r="K77" s="1">
        <f t="shared" si="2"/>
        <v>11</v>
      </c>
      <c r="L77" s="1">
        <f t="shared" si="2"/>
        <v>4.333333333333333</v>
      </c>
      <c r="M77" s="1">
        <f t="shared" si="2"/>
        <v>16.666666666666668</v>
      </c>
      <c r="N77" s="22"/>
      <c r="O77" s="22"/>
      <c r="P77" s="22"/>
      <c r="Q77" s="22"/>
      <c r="R77" s="22"/>
      <c r="S77" s="22"/>
      <c r="T77" s="22"/>
    </row>
    <row r="78" spans="1:20">
      <c r="A78" s="25" t="s">
        <v>424</v>
      </c>
      <c r="B78" s="22">
        <v>12</v>
      </c>
      <c r="C78" s="22">
        <v>6</v>
      </c>
      <c r="D78" s="22">
        <v>18</v>
      </c>
      <c r="E78" s="22">
        <v>14</v>
      </c>
      <c r="F78" s="22">
        <v>8</v>
      </c>
      <c r="G78" s="22">
        <v>20</v>
      </c>
      <c r="H78" s="22">
        <v>14</v>
      </c>
      <c r="I78" s="22">
        <v>8</v>
      </c>
      <c r="J78" s="22">
        <v>20</v>
      </c>
      <c r="K78" s="1">
        <f t="shared" si="2"/>
        <v>13.333333333333334</v>
      </c>
      <c r="L78" s="1">
        <f t="shared" si="2"/>
        <v>7.333333333333333</v>
      </c>
      <c r="M78" s="1">
        <f t="shared" si="2"/>
        <v>19.333333333333332</v>
      </c>
      <c r="N78" s="22"/>
      <c r="O78" s="22"/>
      <c r="P78" s="22"/>
      <c r="Q78" s="22"/>
      <c r="R78" s="22"/>
      <c r="S78" s="22"/>
      <c r="T78" s="22"/>
    </row>
    <row r="79" spans="1:20">
      <c r="A79" s="25" t="s">
        <v>425</v>
      </c>
      <c r="B79" s="22">
        <v>13</v>
      </c>
      <c r="C79" s="22">
        <v>7</v>
      </c>
      <c r="D79" s="22">
        <v>18</v>
      </c>
      <c r="E79" s="22">
        <v>14</v>
      </c>
      <c r="F79" s="22">
        <v>12</v>
      </c>
      <c r="G79" s="22">
        <v>16</v>
      </c>
      <c r="H79" s="22">
        <v>14</v>
      </c>
      <c r="I79" s="22">
        <v>12</v>
      </c>
      <c r="J79" s="22">
        <v>16</v>
      </c>
      <c r="K79" s="1">
        <f t="shared" si="2"/>
        <v>13.666666666666666</v>
      </c>
      <c r="L79" s="1">
        <f t="shared" si="2"/>
        <v>10.333333333333334</v>
      </c>
      <c r="M79" s="1">
        <f t="shared" si="2"/>
        <v>16.666666666666668</v>
      </c>
      <c r="N79" s="22"/>
      <c r="O79" s="22"/>
      <c r="P79" s="22"/>
      <c r="Q79" s="22"/>
      <c r="R79" s="22"/>
      <c r="S79" s="22"/>
      <c r="T79" s="22"/>
    </row>
    <row r="80" spans="1:20">
      <c r="A80" s="25" t="s">
        <v>426</v>
      </c>
      <c r="B80" s="22">
        <v>13</v>
      </c>
      <c r="C80" s="22">
        <v>4</v>
      </c>
      <c r="D80" s="22">
        <v>20</v>
      </c>
      <c r="E80" s="22">
        <v>12</v>
      </c>
      <c r="F80" s="22">
        <v>10</v>
      </c>
      <c r="G80" s="22">
        <v>13</v>
      </c>
      <c r="H80" s="22">
        <v>12</v>
      </c>
      <c r="I80" s="22">
        <v>10</v>
      </c>
      <c r="J80" s="22">
        <v>13</v>
      </c>
      <c r="K80" s="1">
        <f t="shared" si="2"/>
        <v>12.333333333333334</v>
      </c>
      <c r="L80" s="1">
        <f t="shared" si="2"/>
        <v>8</v>
      </c>
      <c r="M80" s="1">
        <f t="shared" si="2"/>
        <v>15.333333333333334</v>
      </c>
      <c r="N80" s="22"/>
      <c r="O80" s="22"/>
      <c r="P80" s="22"/>
      <c r="Q80" s="22"/>
      <c r="R80" s="22"/>
      <c r="S80" s="22"/>
      <c r="T80" s="22"/>
    </row>
    <row r="81" spans="1:20">
      <c r="A81" s="25" t="s">
        <v>427</v>
      </c>
      <c r="B81" s="22">
        <v>13</v>
      </c>
      <c r="C81" s="22">
        <v>7</v>
      </c>
      <c r="D81" s="22">
        <v>18</v>
      </c>
      <c r="E81" s="22">
        <v>10</v>
      </c>
      <c r="F81" s="22">
        <v>6</v>
      </c>
      <c r="G81" s="22">
        <v>15</v>
      </c>
      <c r="H81" s="22">
        <v>10</v>
      </c>
      <c r="I81" s="22">
        <v>6</v>
      </c>
      <c r="J81" s="22">
        <v>15</v>
      </c>
      <c r="K81" s="1">
        <f t="shared" si="2"/>
        <v>11</v>
      </c>
      <c r="L81" s="1">
        <f t="shared" si="2"/>
        <v>6.333333333333333</v>
      </c>
      <c r="M81" s="1">
        <f t="shared" si="2"/>
        <v>16</v>
      </c>
      <c r="N81" s="22"/>
      <c r="O81" s="22"/>
      <c r="P81" s="22"/>
      <c r="Q81" s="22"/>
      <c r="R81" s="22"/>
      <c r="S81" s="22"/>
      <c r="T81" s="22"/>
    </row>
    <row r="82" spans="1:20">
      <c r="A82" s="25" t="s">
        <v>428</v>
      </c>
      <c r="B82" s="22">
        <v>13</v>
      </c>
      <c r="C82" s="22">
        <v>6</v>
      </c>
      <c r="D82" s="22">
        <v>18</v>
      </c>
      <c r="E82" s="22">
        <v>9</v>
      </c>
      <c r="F82" s="22">
        <v>5</v>
      </c>
      <c r="G82" s="22">
        <v>14</v>
      </c>
      <c r="H82" s="22">
        <v>9</v>
      </c>
      <c r="I82" s="22">
        <v>5</v>
      </c>
      <c r="J82" s="22">
        <v>14</v>
      </c>
      <c r="K82" s="1">
        <f t="shared" si="2"/>
        <v>10.333333333333334</v>
      </c>
      <c r="L82" s="1">
        <f t="shared" si="2"/>
        <v>5.333333333333333</v>
      </c>
      <c r="M82" s="1">
        <f t="shared" si="2"/>
        <v>15.333333333333334</v>
      </c>
      <c r="N82" s="22"/>
      <c r="O82" s="22"/>
      <c r="P82" s="22"/>
      <c r="Q82" s="22"/>
      <c r="R82" s="22"/>
      <c r="S82" s="22"/>
      <c r="T82" s="22"/>
    </row>
    <row r="83" spans="1:20">
      <c r="A83" s="25" t="s">
        <v>429</v>
      </c>
      <c r="B83" s="22">
        <v>14</v>
      </c>
      <c r="C83" s="22">
        <v>11</v>
      </c>
      <c r="D83" s="22">
        <v>18</v>
      </c>
      <c r="E83" s="22">
        <v>10</v>
      </c>
      <c r="F83" s="22">
        <v>3</v>
      </c>
      <c r="G83" s="22">
        <v>16</v>
      </c>
      <c r="H83" s="22">
        <v>10</v>
      </c>
      <c r="I83" s="22">
        <v>3</v>
      </c>
      <c r="J83" s="22">
        <v>16</v>
      </c>
      <c r="K83" s="1">
        <f t="shared" si="2"/>
        <v>11.333333333333334</v>
      </c>
      <c r="L83" s="1">
        <f t="shared" si="2"/>
        <v>5.666666666666667</v>
      </c>
      <c r="M83" s="1">
        <f t="shared" si="2"/>
        <v>16.666666666666668</v>
      </c>
      <c r="N83" s="22"/>
      <c r="O83" s="22"/>
      <c r="P83" s="22"/>
      <c r="Q83" s="22"/>
      <c r="R83" s="22"/>
      <c r="S83" s="22"/>
      <c r="T83" s="22"/>
    </row>
    <row r="84" spans="1:20">
      <c r="A84" s="25" t="s">
        <v>430</v>
      </c>
      <c r="B84" s="22">
        <v>9</v>
      </c>
      <c r="C84" s="22">
        <v>5</v>
      </c>
      <c r="D84" s="22">
        <v>13</v>
      </c>
      <c r="E84" s="22">
        <v>12</v>
      </c>
      <c r="F84" s="22">
        <v>5</v>
      </c>
      <c r="G84" s="22">
        <v>20</v>
      </c>
      <c r="H84" s="22">
        <v>12</v>
      </c>
      <c r="I84" s="22">
        <v>5</v>
      </c>
      <c r="J84" s="22">
        <v>20</v>
      </c>
      <c r="K84" s="1">
        <f t="shared" si="2"/>
        <v>11</v>
      </c>
      <c r="L84" s="1">
        <f t="shared" si="2"/>
        <v>5</v>
      </c>
      <c r="M84" s="1">
        <f t="shared" si="2"/>
        <v>17.666666666666668</v>
      </c>
      <c r="N84" s="22"/>
      <c r="O84" s="22"/>
      <c r="P84" s="22"/>
      <c r="Q84" s="22"/>
      <c r="R84" s="22"/>
      <c r="S84" s="22"/>
      <c r="T84" s="22"/>
    </row>
    <row r="85" spans="1:20">
      <c r="A85" s="25" t="s">
        <v>431</v>
      </c>
      <c r="B85" s="22">
        <v>6</v>
      </c>
      <c r="C85" s="22">
        <v>3</v>
      </c>
      <c r="D85" s="22">
        <v>10</v>
      </c>
      <c r="E85" s="22">
        <v>11</v>
      </c>
      <c r="F85" s="22">
        <v>4</v>
      </c>
      <c r="G85" s="22">
        <v>17</v>
      </c>
      <c r="H85" s="22">
        <v>11</v>
      </c>
      <c r="I85" s="22">
        <v>4</v>
      </c>
      <c r="J85" s="22">
        <v>17</v>
      </c>
      <c r="K85" s="1">
        <f t="shared" si="2"/>
        <v>9.3333333333333339</v>
      </c>
      <c r="L85" s="1">
        <f t="shared" si="2"/>
        <v>3.6666666666666665</v>
      </c>
      <c r="M85" s="1">
        <f t="shared" si="2"/>
        <v>14.666666666666666</v>
      </c>
      <c r="N85" s="22"/>
      <c r="O85" s="22"/>
      <c r="P85" s="22"/>
      <c r="Q85" s="22"/>
      <c r="R85" s="22"/>
      <c r="S85" s="22"/>
      <c r="T85" s="22"/>
    </row>
    <row r="86" spans="1:20">
      <c r="A86" s="25" t="s">
        <v>432</v>
      </c>
      <c r="B86" s="22">
        <v>5</v>
      </c>
      <c r="C86" s="22">
        <v>2</v>
      </c>
      <c r="D86" s="22">
        <v>8</v>
      </c>
      <c r="E86" s="22">
        <v>11</v>
      </c>
      <c r="F86" s="22">
        <v>6</v>
      </c>
      <c r="G86" s="22">
        <v>16</v>
      </c>
      <c r="H86" s="22">
        <v>11</v>
      </c>
      <c r="I86" s="22">
        <v>6</v>
      </c>
      <c r="J86" s="22">
        <v>16</v>
      </c>
      <c r="K86" s="1">
        <f t="shared" si="2"/>
        <v>9</v>
      </c>
      <c r="L86" s="1">
        <f t="shared" si="2"/>
        <v>4.666666666666667</v>
      </c>
      <c r="M86" s="1">
        <f t="shared" si="2"/>
        <v>13.333333333333334</v>
      </c>
      <c r="N86" s="22"/>
      <c r="O86" s="22"/>
      <c r="P86" s="22"/>
      <c r="Q86" s="22"/>
      <c r="R86" s="22"/>
      <c r="S86" s="22"/>
      <c r="T86" s="22"/>
    </row>
    <row r="87" spans="1:20">
      <c r="A87" s="25" t="s">
        <v>433</v>
      </c>
      <c r="B87" s="22">
        <v>11</v>
      </c>
      <c r="C87" s="22">
        <v>8</v>
      </c>
      <c r="D87" s="22">
        <v>13</v>
      </c>
      <c r="E87" s="22">
        <v>14</v>
      </c>
      <c r="F87" s="22">
        <v>6</v>
      </c>
      <c r="G87" s="22">
        <v>19</v>
      </c>
      <c r="H87" s="22">
        <v>14</v>
      </c>
      <c r="I87" s="22">
        <v>6</v>
      </c>
      <c r="J87" s="22">
        <v>19</v>
      </c>
      <c r="K87" s="1">
        <f t="shared" si="2"/>
        <v>13</v>
      </c>
      <c r="L87" s="1">
        <f t="shared" si="2"/>
        <v>6.666666666666667</v>
      </c>
      <c r="M87" s="1">
        <f t="shared" si="2"/>
        <v>17</v>
      </c>
      <c r="N87" s="22"/>
      <c r="O87" s="22"/>
      <c r="P87" s="22"/>
      <c r="Q87" s="22"/>
      <c r="R87" s="22"/>
      <c r="S87" s="22"/>
      <c r="T87" s="22"/>
    </row>
    <row r="88" spans="1:20">
      <c r="A88" s="25" t="s">
        <v>434</v>
      </c>
      <c r="B88" s="22">
        <v>11</v>
      </c>
      <c r="C88" s="22">
        <v>8</v>
      </c>
      <c r="D88" s="22">
        <v>14</v>
      </c>
      <c r="E88" s="22">
        <v>16</v>
      </c>
      <c r="F88" s="22">
        <v>10</v>
      </c>
      <c r="G88" s="22">
        <v>20</v>
      </c>
      <c r="H88" s="22">
        <v>16</v>
      </c>
      <c r="I88" s="22">
        <v>10</v>
      </c>
      <c r="J88" s="22">
        <v>20</v>
      </c>
      <c r="K88" s="1">
        <f t="shared" si="2"/>
        <v>14.333333333333334</v>
      </c>
      <c r="L88" s="1">
        <f t="shared" si="2"/>
        <v>9.3333333333333339</v>
      </c>
      <c r="M88" s="1">
        <f t="shared" si="2"/>
        <v>18</v>
      </c>
      <c r="N88" s="22"/>
      <c r="O88" s="22"/>
      <c r="P88" s="22"/>
      <c r="Q88" s="22"/>
      <c r="R88" s="22"/>
      <c r="S88" s="22"/>
      <c r="T88" s="22"/>
    </row>
    <row r="89" spans="1:20">
      <c r="A89" s="25" t="s">
        <v>435</v>
      </c>
      <c r="B89" s="22">
        <v>12</v>
      </c>
      <c r="C89" s="22">
        <v>9</v>
      </c>
      <c r="D89" s="22">
        <v>15</v>
      </c>
      <c r="E89" s="22">
        <v>13</v>
      </c>
      <c r="F89" s="22">
        <v>10</v>
      </c>
      <c r="G89" s="22">
        <v>15</v>
      </c>
      <c r="H89" s="22">
        <v>13</v>
      </c>
      <c r="I89" s="22">
        <v>10</v>
      </c>
      <c r="J89" s="22">
        <v>15</v>
      </c>
      <c r="K89" s="1">
        <f t="shared" si="2"/>
        <v>12.666666666666666</v>
      </c>
      <c r="L89" s="1">
        <f t="shared" si="2"/>
        <v>9.6666666666666661</v>
      </c>
      <c r="M89" s="1">
        <f t="shared" si="2"/>
        <v>15</v>
      </c>
      <c r="N89" s="22"/>
      <c r="O89" s="22"/>
      <c r="P89" s="22"/>
      <c r="Q89" s="22"/>
      <c r="R89" s="22"/>
      <c r="S89" s="22"/>
      <c r="T89" s="22"/>
    </row>
    <row r="90" spans="1:20">
      <c r="A90" s="25" t="s">
        <v>436</v>
      </c>
      <c r="B90" s="22">
        <v>12</v>
      </c>
      <c r="C90" s="22">
        <v>7</v>
      </c>
      <c r="D90" s="22">
        <v>16</v>
      </c>
      <c r="E90" s="22">
        <v>13</v>
      </c>
      <c r="F90" s="22">
        <v>6</v>
      </c>
      <c r="G90" s="22">
        <v>18</v>
      </c>
      <c r="H90" s="22">
        <v>13</v>
      </c>
      <c r="I90" s="22">
        <v>6</v>
      </c>
      <c r="J90" s="22">
        <v>18</v>
      </c>
      <c r="K90" s="1">
        <f t="shared" si="2"/>
        <v>12.666666666666666</v>
      </c>
      <c r="L90" s="1">
        <f t="shared" si="2"/>
        <v>6.333333333333333</v>
      </c>
      <c r="M90" s="1">
        <f t="shared" si="2"/>
        <v>17.333333333333332</v>
      </c>
      <c r="N90" s="22"/>
      <c r="O90" s="22"/>
      <c r="P90" s="22"/>
      <c r="Q90" s="22"/>
      <c r="R90" s="22"/>
      <c r="S90" s="22"/>
      <c r="T90" s="22"/>
    </row>
    <row r="91" spans="1:20">
      <c r="A91" s="25" t="s">
        <v>437</v>
      </c>
      <c r="B91" s="22">
        <v>13</v>
      </c>
      <c r="C91" s="22">
        <v>8</v>
      </c>
      <c r="D91" s="22">
        <v>17</v>
      </c>
      <c r="E91" s="22">
        <v>13</v>
      </c>
      <c r="F91" s="22">
        <v>9</v>
      </c>
      <c r="G91" s="22">
        <v>17</v>
      </c>
      <c r="H91" s="22">
        <v>13</v>
      </c>
      <c r="I91" s="22">
        <v>9</v>
      </c>
      <c r="J91" s="22">
        <v>17</v>
      </c>
      <c r="K91" s="1">
        <f t="shared" si="2"/>
        <v>13</v>
      </c>
      <c r="L91" s="1">
        <f t="shared" si="2"/>
        <v>8.6666666666666661</v>
      </c>
      <c r="M91" s="1">
        <f t="shared" si="2"/>
        <v>17</v>
      </c>
      <c r="N91" s="22"/>
      <c r="O91" s="22"/>
      <c r="P91" s="22"/>
      <c r="Q91" s="22"/>
      <c r="R91" s="22"/>
      <c r="S91" s="22"/>
      <c r="T91" s="22"/>
    </row>
    <row r="92" spans="1:20">
      <c r="A92" s="25" t="s">
        <v>438</v>
      </c>
      <c r="B92" s="22">
        <v>12</v>
      </c>
      <c r="C92" s="22">
        <v>7</v>
      </c>
      <c r="D92" s="22">
        <v>16</v>
      </c>
      <c r="E92" s="22">
        <v>14</v>
      </c>
      <c r="F92" s="22">
        <v>13</v>
      </c>
      <c r="G92" s="22">
        <v>17</v>
      </c>
      <c r="H92" s="22">
        <v>14</v>
      </c>
      <c r="I92" s="22">
        <v>13</v>
      </c>
      <c r="J92" s="22">
        <v>17</v>
      </c>
      <c r="K92" s="1">
        <f t="shared" si="2"/>
        <v>13.333333333333334</v>
      </c>
      <c r="L92" s="1">
        <f t="shared" si="2"/>
        <v>11</v>
      </c>
      <c r="M92" s="1">
        <f t="shared" si="2"/>
        <v>16.666666666666668</v>
      </c>
      <c r="N92" s="22"/>
      <c r="O92" s="22"/>
      <c r="P92" s="22"/>
      <c r="Q92" s="22"/>
      <c r="R92" s="22"/>
      <c r="S92" s="22"/>
      <c r="T92" s="22"/>
    </row>
    <row r="93" spans="1:20">
      <c r="A93" s="25" t="s">
        <v>439</v>
      </c>
      <c r="B93" s="22">
        <v>8</v>
      </c>
      <c r="C93" s="22">
        <v>5</v>
      </c>
      <c r="D93" s="22">
        <v>12</v>
      </c>
      <c r="E93" s="22">
        <v>12</v>
      </c>
      <c r="F93" s="22">
        <v>10</v>
      </c>
      <c r="G93" s="22">
        <v>16</v>
      </c>
      <c r="H93" s="22">
        <v>12</v>
      </c>
      <c r="I93" s="22">
        <v>10</v>
      </c>
      <c r="J93" s="22">
        <v>16</v>
      </c>
      <c r="K93" s="1">
        <f t="shared" si="2"/>
        <v>10.666666666666666</v>
      </c>
      <c r="L93" s="1">
        <f t="shared" si="2"/>
        <v>8.3333333333333339</v>
      </c>
      <c r="M93" s="1">
        <f t="shared" si="2"/>
        <v>14.666666666666666</v>
      </c>
      <c r="N93" s="22"/>
      <c r="O93" s="22"/>
      <c r="P93" s="22"/>
      <c r="Q93" s="22"/>
      <c r="R93" s="22"/>
      <c r="S93" s="22"/>
      <c r="T93" s="22"/>
    </row>
    <row r="94" spans="1:20">
      <c r="A94" s="25" t="s">
        <v>440</v>
      </c>
      <c r="B94" s="22">
        <v>9</v>
      </c>
      <c r="C94" s="22">
        <v>4</v>
      </c>
      <c r="D94" s="22">
        <v>14</v>
      </c>
      <c r="E94" s="22">
        <v>8</v>
      </c>
      <c r="F94" s="22">
        <v>3</v>
      </c>
      <c r="G94" s="22">
        <v>11</v>
      </c>
      <c r="H94" s="22">
        <v>8</v>
      </c>
      <c r="I94" s="22">
        <v>3</v>
      </c>
      <c r="J94" s="22">
        <v>11</v>
      </c>
      <c r="K94" s="1">
        <f t="shared" si="2"/>
        <v>8.3333333333333339</v>
      </c>
      <c r="L94" s="1">
        <f t="shared" si="2"/>
        <v>3.3333333333333335</v>
      </c>
      <c r="M94" s="1">
        <f t="shared" si="2"/>
        <v>12</v>
      </c>
      <c r="N94" s="22"/>
      <c r="O94" s="22"/>
      <c r="P94" s="22"/>
      <c r="Q94" s="22"/>
      <c r="R94" s="22"/>
      <c r="S94" s="22"/>
      <c r="T94" s="22"/>
    </row>
    <row r="95" spans="1:20">
      <c r="A95" s="25" t="s">
        <v>441</v>
      </c>
      <c r="B95" s="22">
        <v>12</v>
      </c>
      <c r="C95" s="22">
        <v>8</v>
      </c>
      <c r="D95" s="22">
        <v>18</v>
      </c>
      <c r="E95" s="22">
        <v>9</v>
      </c>
      <c r="F95" s="22">
        <v>5</v>
      </c>
      <c r="G95" s="22">
        <v>13</v>
      </c>
      <c r="H95" s="22">
        <v>9</v>
      </c>
      <c r="I95" s="22">
        <v>5</v>
      </c>
      <c r="J95" s="22">
        <v>13</v>
      </c>
      <c r="K95" s="1">
        <f t="shared" si="2"/>
        <v>10</v>
      </c>
      <c r="L95" s="1">
        <f t="shared" si="2"/>
        <v>6</v>
      </c>
      <c r="M95" s="1">
        <f t="shared" si="2"/>
        <v>14.666666666666666</v>
      </c>
      <c r="N95" s="22"/>
      <c r="O95" s="22"/>
      <c r="P95" s="22"/>
      <c r="Q95" s="22"/>
      <c r="R95" s="22"/>
      <c r="S95" s="22"/>
      <c r="T95" s="22"/>
    </row>
    <row r="96" spans="1:20">
      <c r="A96" s="25" t="s">
        <v>442</v>
      </c>
      <c r="B96" s="22">
        <v>14</v>
      </c>
      <c r="C96" s="22">
        <v>8</v>
      </c>
      <c r="D96" s="22">
        <v>20</v>
      </c>
      <c r="E96" s="22">
        <v>11</v>
      </c>
      <c r="F96" s="22">
        <v>7</v>
      </c>
      <c r="G96" s="22">
        <v>14</v>
      </c>
      <c r="H96" s="22">
        <v>11</v>
      </c>
      <c r="I96" s="22">
        <v>7</v>
      </c>
      <c r="J96" s="22">
        <v>14</v>
      </c>
      <c r="K96" s="1">
        <f t="shared" si="2"/>
        <v>12</v>
      </c>
      <c r="L96" s="1">
        <f t="shared" si="2"/>
        <v>7.333333333333333</v>
      </c>
      <c r="M96" s="1">
        <f t="shared" si="2"/>
        <v>16</v>
      </c>
      <c r="N96" s="22"/>
      <c r="O96" s="22"/>
      <c r="P96" s="22"/>
      <c r="Q96" s="22"/>
      <c r="R96" s="22"/>
      <c r="S96" s="22"/>
      <c r="T96" s="22"/>
    </row>
    <row r="97" spans="1:20">
      <c r="A97" s="25" t="s">
        <v>443</v>
      </c>
      <c r="B97" s="22">
        <v>15</v>
      </c>
      <c r="C97" s="22">
        <v>10</v>
      </c>
      <c r="D97" s="22">
        <v>20</v>
      </c>
      <c r="E97" s="22">
        <v>12</v>
      </c>
      <c r="F97" s="22">
        <v>8</v>
      </c>
      <c r="G97" s="22">
        <v>18</v>
      </c>
      <c r="H97" s="22">
        <v>12</v>
      </c>
      <c r="I97" s="22">
        <v>8</v>
      </c>
      <c r="J97" s="22">
        <v>18</v>
      </c>
      <c r="K97" s="1">
        <f t="shared" si="2"/>
        <v>13</v>
      </c>
      <c r="L97" s="1">
        <f t="shared" si="2"/>
        <v>8.6666666666666661</v>
      </c>
      <c r="M97" s="1">
        <f t="shared" si="2"/>
        <v>18.666666666666668</v>
      </c>
      <c r="N97" s="22"/>
      <c r="O97" s="22"/>
      <c r="P97" s="22"/>
      <c r="Q97" s="22"/>
      <c r="R97" s="22"/>
      <c r="S97" s="22"/>
      <c r="T97" s="22"/>
    </row>
    <row r="98" spans="1:20">
      <c r="A98" s="25" t="s">
        <v>444</v>
      </c>
      <c r="B98" s="22">
        <v>16</v>
      </c>
      <c r="C98" s="22">
        <v>12</v>
      </c>
      <c r="D98" s="22">
        <v>20</v>
      </c>
      <c r="E98" s="22">
        <v>13</v>
      </c>
      <c r="F98" s="22">
        <v>9</v>
      </c>
      <c r="G98" s="22">
        <v>17</v>
      </c>
      <c r="H98" s="22">
        <v>13</v>
      </c>
      <c r="I98" s="22">
        <v>9</v>
      </c>
      <c r="J98" s="22">
        <v>17</v>
      </c>
      <c r="K98" s="1">
        <f t="shared" si="2"/>
        <v>14</v>
      </c>
      <c r="L98" s="1">
        <f t="shared" si="2"/>
        <v>10</v>
      </c>
      <c r="M98" s="1">
        <f t="shared" si="2"/>
        <v>18</v>
      </c>
      <c r="N98" s="22"/>
      <c r="O98" s="22"/>
      <c r="P98" s="22"/>
      <c r="Q98" s="22"/>
      <c r="R98" s="22"/>
      <c r="S98" s="22"/>
      <c r="T98" s="22"/>
    </row>
    <row r="99" spans="1:20">
      <c r="A99" s="25" t="s">
        <v>445</v>
      </c>
      <c r="B99" s="22">
        <v>19</v>
      </c>
      <c r="C99" s="22">
        <v>13</v>
      </c>
      <c r="D99" s="22">
        <v>22</v>
      </c>
      <c r="E99" s="22">
        <v>13</v>
      </c>
      <c r="F99" s="22">
        <v>10</v>
      </c>
      <c r="G99" s="22">
        <v>16</v>
      </c>
      <c r="H99" s="22">
        <v>13</v>
      </c>
      <c r="I99" s="22">
        <v>10</v>
      </c>
      <c r="J99" s="22">
        <v>16</v>
      </c>
      <c r="K99" s="1">
        <f t="shared" si="2"/>
        <v>15</v>
      </c>
      <c r="L99" s="1">
        <f t="shared" si="2"/>
        <v>11</v>
      </c>
      <c r="M99" s="1">
        <f t="shared" si="2"/>
        <v>18</v>
      </c>
      <c r="N99" s="22"/>
      <c r="O99" s="22"/>
      <c r="P99" s="22"/>
      <c r="Q99" s="22"/>
      <c r="R99" s="22"/>
      <c r="S99" s="22"/>
      <c r="T99" s="22"/>
    </row>
    <row r="100" spans="1:20">
      <c r="A100" s="25" t="s">
        <v>446</v>
      </c>
      <c r="B100" s="22">
        <v>16</v>
      </c>
      <c r="C100" s="22">
        <v>10</v>
      </c>
      <c r="D100" s="22">
        <v>21</v>
      </c>
      <c r="E100" s="22">
        <v>15</v>
      </c>
      <c r="F100" s="22">
        <v>13</v>
      </c>
      <c r="G100" s="22">
        <v>17</v>
      </c>
      <c r="H100" s="22">
        <v>15</v>
      </c>
      <c r="I100" s="22">
        <v>13</v>
      </c>
      <c r="J100" s="22">
        <v>17</v>
      </c>
      <c r="K100" s="1">
        <f t="shared" si="2"/>
        <v>15.333333333333334</v>
      </c>
      <c r="L100" s="1">
        <f t="shared" si="2"/>
        <v>12</v>
      </c>
      <c r="M100" s="1">
        <f t="shared" si="2"/>
        <v>18.333333333333332</v>
      </c>
      <c r="N100" s="22"/>
      <c r="O100" s="22"/>
      <c r="P100" s="22"/>
      <c r="Q100" s="22"/>
      <c r="R100" s="22"/>
      <c r="S100" s="22"/>
      <c r="T100" s="22"/>
    </row>
    <row r="101" spans="1:20">
      <c r="A101" s="25" t="s">
        <v>447</v>
      </c>
      <c r="B101" s="22">
        <v>14</v>
      </c>
      <c r="C101" s="22">
        <v>7</v>
      </c>
      <c r="D101" s="22">
        <v>19</v>
      </c>
      <c r="E101" s="22">
        <v>14</v>
      </c>
      <c r="F101" s="22">
        <v>12</v>
      </c>
      <c r="G101" s="22">
        <v>17</v>
      </c>
      <c r="H101" s="22">
        <v>14</v>
      </c>
      <c r="I101" s="22">
        <v>12</v>
      </c>
      <c r="J101" s="22">
        <v>17</v>
      </c>
      <c r="K101" s="1">
        <f t="shared" si="2"/>
        <v>14</v>
      </c>
      <c r="L101" s="1">
        <f t="shared" si="2"/>
        <v>10.333333333333334</v>
      </c>
      <c r="M101" s="1">
        <f t="shared" si="2"/>
        <v>17.666666666666668</v>
      </c>
      <c r="N101" s="22"/>
      <c r="O101" s="22"/>
      <c r="P101" s="22"/>
      <c r="Q101" s="22"/>
      <c r="R101" s="22"/>
      <c r="S101" s="22"/>
      <c r="T101" s="22"/>
    </row>
    <row r="102" spans="1:20">
      <c r="A102" s="25" t="s">
        <v>448</v>
      </c>
      <c r="B102" s="22">
        <v>14</v>
      </c>
      <c r="C102" s="22">
        <v>8</v>
      </c>
      <c r="D102" s="22">
        <v>19</v>
      </c>
      <c r="E102" s="22">
        <v>12</v>
      </c>
      <c r="F102" s="22">
        <v>8</v>
      </c>
      <c r="G102" s="22">
        <v>16</v>
      </c>
      <c r="H102" s="22">
        <v>12</v>
      </c>
      <c r="I102" s="22">
        <v>8</v>
      </c>
      <c r="J102" s="22">
        <v>16</v>
      </c>
      <c r="K102" s="1">
        <f t="shared" si="2"/>
        <v>12.666666666666666</v>
      </c>
      <c r="L102" s="1">
        <f t="shared" si="2"/>
        <v>8</v>
      </c>
      <c r="M102" s="1">
        <f t="shared" si="2"/>
        <v>17</v>
      </c>
      <c r="N102" s="22"/>
      <c r="O102" s="22"/>
      <c r="P102" s="22"/>
      <c r="Q102" s="22"/>
      <c r="R102" s="22"/>
      <c r="S102" s="22"/>
      <c r="T102" s="22"/>
    </row>
    <row r="103" spans="1:20">
      <c r="A103" s="25" t="s">
        <v>449</v>
      </c>
      <c r="B103" s="22">
        <v>14</v>
      </c>
      <c r="C103" s="22">
        <v>9</v>
      </c>
      <c r="D103" s="22">
        <v>18</v>
      </c>
      <c r="E103" s="22">
        <v>12</v>
      </c>
      <c r="F103" s="22">
        <v>6</v>
      </c>
      <c r="G103" s="22">
        <v>17</v>
      </c>
      <c r="H103" s="22">
        <v>12</v>
      </c>
      <c r="I103" s="22">
        <v>6</v>
      </c>
      <c r="J103" s="22">
        <v>17</v>
      </c>
      <c r="K103" s="1">
        <f t="shared" si="2"/>
        <v>12.666666666666666</v>
      </c>
      <c r="L103" s="1">
        <f t="shared" si="2"/>
        <v>7</v>
      </c>
      <c r="M103" s="1">
        <f t="shared" si="2"/>
        <v>17.333333333333332</v>
      </c>
      <c r="N103" s="22"/>
      <c r="O103" s="22"/>
      <c r="P103" s="22"/>
      <c r="Q103" s="22"/>
      <c r="R103" s="22"/>
      <c r="S103" s="22"/>
      <c r="T103" s="22"/>
    </row>
    <row r="104" spans="1:20">
      <c r="A104" s="25" t="s">
        <v>450</v>
      </c>
      <c r="B104" s="22">
        <v>16</v>
      </c>
      <c r="C104" s="22">
        <v>12</v>
      </c>
      <c r="D104" s="22">
        <v>19</v>
      </c>
      <c r="E104" s="22">
        <v>13</v>
      </c>
      <c r="F104" s="22">
        <v>5</v>
      </c>
      <c r="G104" s="22">
        <v>18</v>
      </c>
      <c r="H104" s="22">
        <v>13</v>
      </c>
      <c r="I104" s="22">
        <v>5</v>
      </c>
      <c r="J104" s="22">
        <v>18</v>
      </c>
      <c r="K104" s="1">
        <f t="shared" si="2"/>
        <v>14</v>
      </c>
      <c r="L104" s="1">
        <f t="shared" si="2"/>
        <v>7.333333333333333</v>
      </c>
      <c r="M104" s="1">
        <f t="shared" si="2"/>
        <v>18.333333333333332</v>
      </c>
      <c r="N104" s="22"/>
      <c r="O104" s="22"/>
      <c r="P104" s="22"/>
      <c r="Q104" s="22"/>
      <c r="R104" s="22"/>
      <c r="S104" s="22"/>
      <c r="T104" s="22"/>
    </row>
    <row r="105" spans="1:20">
      <c r="A105" s="25" t="s">
        <v>451</v>
      </c>
      <c r="B105" s="22">
        <v>15</v>
      </c>
      <c r="C105" s="22">
        <v>11</v>
      </c>
      <c r="D105" s="22">
        <v>20</v>
      </c>
      <c r="E105" s="22">
        <v>15</v>
      </c>
      <c r="F105" s="22">
        <v>8</v>
      </c>
      <c r="G105" s="22">
        <v>22</v>
      </c>
      <c r="H105" s="22">
        <v>15</v>
      </c>
      <c r="I105" s="22">
        <v>8</v>
      </c>
      <c r="J105" s="22">
        <v>22</v>
      </c>
      <c r="K105" s="1">
        <f t="shared" si="2"/>
        <v>15</v>
      </c>
      <c r="L105" s="1">
        <f t="shared" si="2"/>
        <v>9</v>
      </c>
      <c r="M105" s="1">
        <f t="shared" si="2"/>
        <v>21.333333333333332</v>
      </c>
      <c r="N105" s="22"/>
      <c r="O105" s="22"/>
      <c r="P105" s="22"/>
      <c r="Q105" s="22"/>
      <c r="R105" s="22"/>
      <c r="S105" s="22"/>
      <c r="T105" s="22"/>
    </row>
    <row r="106" spans="1:20">
      <c r="A106" s="25" t="s">
        <v>452</v>
      </c>
      <c r="B106" s="22">
        <v>16</v>
      </c>
      <c r="C106" s="22">
        <v>12</v>
      </c>
      <c r="D106" s="22">
        <v>21</v>
      </c>
      <c r="E106" s="22">
        <v>16</v>
      </c>
      <c r="F106" s="22">
        <v>9</v>
      </c>
      <c r="G106" s="22">
        <v>23</v>
      </c>
      <c r="H106" s="22">
        <v>16</v>
      </c>
      <c r="I106" s="22">
        <v>9</v>
      </c>
      <c r="J106" s="22">
        <v>23</v>
      </c>
      <c r="K106" s="1">
        <f t="shared" si="2"/>
        <v>16</v>
      </c>
      <c r="L106" s="1">
        <f t="shared" si="2"/>
        <v>10</v>
      </c>
      <c r="M106" s="1">
        <f t="shared" si="2"/>
        <v>22.333333333333332</v>
      </c>
      <c r="N106" s="22"/>
      <c r="O106" s="22"/>
      <c r="P106" s="22"/>
      <c r="Q106" s="22"/>
      <c r="R106" s="22"/>
      <c r="S106" s="22"/>
      <c r="T106" s="22"/>
    </row>
    <row r="107" spans="1:20">
      <c r="A107" s="25" t="s">
        <v>453</v>
      </c>
      <c r="B107" s="22">
        <v>13</v>
      </c>
      <c r="C107" s="22">
        <v>8</v>
      </c>
      <c r="D107" s="22">
        <v>18</v>
      </c>
      <c r="E107" s="22">
        <v>18</v>
      </c>
      <c r="F107" s="22">
        <v>12</v>
      </c>
      <c r="G107" s="22">
        <v>25</v>
      </c>
      <c r="H107" s="22">
        <v>18</v>
      </c>
      <c r="I107" s="22">
        <v>12</v>
      </c>
      <c r="J107" s="22">
        <v>25</v>
      </c>
      <c r="K107" s="1">
        <f t="shared" si="2"/>
        <v>16.333333333333332</v>
      </c>
      <c r="L107" s="1">
        <f t="shared" si="2"/>
        <v>10.666666666666666</v>
      </c>
      <c r="M107" s="1">
        <f t="shared" si="2"/>
        <v>22.666666666666668</v>
      </c>
      <c r="N107" s="22"/>
      <c r="O107" s="22"/>
      <c r="P107" s="22"/>
      <c r="Q107" s="22"/>
      <c r="R107" s="22"/>
      <c r="S107" s="22"/>
      <c r="T107" s="22"/>
    </row>
    <row r="108" spans="1:20">
      <c r="A108" s="25" t="s">
        <v>454</v>
      </c>
      <c r="B108" s="22">
        <v>13</v>
      </c>
      <c r="C108" s="22">
        <v>5</v>
      </c>
      <c r="D108" s="22">
        <v>18</v>
      </c>
      <c r="E108" s="22">
        <v>19</v>
      </c>
      <c r="F108" s="22">
        <v>13</v>
      </c>
      <c r="G108" s="22">
        <v>24</v>
      </c>
      <c r="H108" s="22">
        <v>19</v>
      </c>
      <c r="I108" s="22">
        <v>13</v>
      </c>
      <c r="J108" s="22">
        <v>24</v>
      </c>
      <c r="K108" s="1">
        <f t="shared" si="2"/>
        <v>17</v>
      </c>
      <c r="L108" s="1">
        <f t="shared" si="2"/>
        <v>10.333333333333334</v>
      </c>
      <c r="M108" s="1">
        <f t="shared" si="2"/>
        <v>22</v>
      </c>
      <c r="N108" s="22"/>
      <c r="O108" s="22"/>
      <c r="P108" s="22"/>
      <c r="Q108" s="22"/>
      <c r="R108" s="22"/>
      <c r="S108" s="22"/>
      <c r="T108" s="22"/>
    </row>
    <row r="109" spans="1:20">
      <c r="A109" s="25" t="s">
        <v>455</v>
      </c>
      <c r="B109" s="22">
        <v>14</v>
      </c>
      <c r="C109" s="22">
        <v>8</v>
      </c>
      <c r="D109" s="22">
        <v>21</v>
      </c>
      <c r="E109" s="22">
        <v>14</v>
      </c>
      <c r="F109" s="22">
        <v>11</v>
      </c>
      <c r="G109" s="22">
        <v>18</v>
      </c>
      <c r="H109" s="22">
        <v>14</v>
      </c>
      <c r="I109" s="22">
        <v>11</v>
      </c>
      <c r="J109" s="22">
        <v>18</v>
      </c>
      <c r="K109" s="1">
        <f t="shared" si="2"/>
        <v>14</v>
      </c>
      <c r="L109" s="1">
        <f t="shared" si="2"/>
        <v>10</v>
      </c>
      <c r="M109" s="1">
        <f t="shared" si="2"/>
        <v>19</v>
      </c>
      <c r="N109" s="22"/>
      <c r="O109" s="22"/>
      <c r="P109" s="22"/>
      <c r="Q109" s="22"/>
      <c r="R109" s="22"/>
      <c r="S109" s="22"/>
      <c r="T109" s="22"/>
    </row>
    <row r="110" spans="1:20">
      <c r="A110" s="25" t="s">
        <v>456</v>
      </c>
      <c r="B110" s="22">
        <v>17</v>
      </c>
      <c r="C110" s="22">
        <v>13</v>
      </c>
      <c r="D110" s="22">
        <v>20</v>
      </c>
      <c r="E110" s="22">
        <v>13</v>
      </c>
      <c r="F110" s="22">
        <v>10</v>
      </c>
      <c r="G110" s="22">
        <v>18</v>
      </c>
      <c r="H110" s="22">
        <v>13</v>
      </c>
      <c r="I110" s="22">
        <v>10</v>
      </c>
      <c r="J110" s="22">
        <v>18</v>
      </c>
      <c r="K110" s="1">
        <f t="shared" si="2"/>
        <v>14.333333333333334</v>
      </c>
      <c r="L110" s="1">
        <f t="shared" si="2"/>
        <v>11</v>
      </c>
      <c r="M110" s="1">
        <f t="shared" si="2"/>
        <v>18.666666666666668</v>
      </c>
      <c r="N110" s="22"/>
      <c r="O110" s="22"/>
      <c r="P110" s="22"/>
      <c r="Q110" s="22"/>
      <c r="R110" s="22"/>
      <c r="S110" s="22"/>
      <c r="T110" s="22"/>
    </row>
    <row r="111" spans="1:20">
      <c r="A111" s="25" t="s">
        <v>457</v>
      </c>
      <c r="B111" s="22">
        <v>18</v>
      </c>
      <c r="C111" s="22">
        <v>15</v>
      </c>
      <c r="D111" s="22">
        <v>23</v>
      </c>
      <c r="E111" s="22">
        <v>13</v>
      </c>
      <c r="F111" s="22">
        <v>6</v>
      </c>
      <c r="G111" s="22">
        <v>16</v>
      </c>
      <c r="H111" s="22">
        <v>13</v>
      </c>
      <c r="I111" s="22">
        <v>6</v>
      </c>
      <c r="J111" s="22">
        <v>16</v>
      </c>
      <c r="K111" s="1">
        <f t="shared" si="2"/>
        <v>14.666666666666666</v>
      </c>
      <c r="L111" s="1">
        <f t="shared" si="2"/>
        <v>9</v>
      </c>
      <c r="M111" s="1">
        <f t="shared" si="2"/>
        <v>18.333333333333332</v>
      </c>
      <c r="N111" s="22"/>
      <c r="O111" s="22"/>
      <c r="P111" s="22"/>
      <c r="Q111" s="22"/>
      <c r="R111" s="22"/>
      <c r="S111" s="22"/>
      <c r="T111" s="22"/>
    </row>
    <row r="112" spans="1:20">
      <c r="A112" s="25" t="s">
        <v>458</v>
      </c>
      <c r="B112" s="22">
        <v>17</v>
      </c>
      <c r="C112" s="22">
        <v>15</v>
      </c>
      <c r="D112" s="22">
        <v>20</v>
      </c>
      <c r="E112" s="22">
        <v>15</v>
      </c>
      <c r="F112" s="22">
        <v>10</v>
      </c>
      <c r="G112" s="22">
        <v>21</v>
      </c>
      <c r="H112" s="22">
        <v>15</v>
      </c>
      <c r="I112" s="22">
        <v>10</v>
      </c>
      <c r="J112" s="22">
        <v>21</v>
      </c>
      <c r="K112" s="1">
        <f t="shared" si="2"/>
        <v>15.666666666666666</v>
      </c>
      <c r="L112" s="1">
        <f t="shared" si="2"/>
        <v>11.666666666666666</v>
      </c>
      <c r="M112" s="1">
        <f t="shared" si="2"/>
        <v>20.666666666666668</v>
      </c>
      <c r="N112" s="22"/>
      <c r="O112" s="22"/>
      <c r="P112" s="22"/>
      <c r="Q112" s="22"/>
      <c r="R112" s="22"/>
      <c r="S112" s="22"/>
      <c r="T112" s="22"/>
    </row>
    <row r="113" spans="1:20">
      <c r="A113" s="25" t="s">
        <v>459</v>
      </c>
      <c r="B113" s="22">
        <v>16</v>
      </c>
      <c r="C113" s="22">
        <v>13</v>
      </c>
      <c r="D113" s="22">
        <v>18</v>
      </c>
      <c r="E113" s="22">
        <v>18</v>
      </c>
      <c r="F113" s="22">
        <v>15</v>
      </c>
      <c r="G113" s="22">
        <v>22</v>
      </c>
      <c r="H113" s="22">
        <v>18</v>
      </c>
      <c r="I113" s="22">
        <v>15</v>
      </c>
      <c r="J113" s="22">
        <v>22</v>
      </c>
      <c r="K113" s="1">
        <f t="shared" si="2"/>
        <v>17.333333333333332</v>
      </c>
      <c r="L113" s="1">
        <f t="shared" si="2"/>
        <v>14.333333333333334</v>
      </c>
      <c r="M113" s="1">
        <f t="shared" si="2"/>
        <v>20.666666666666668</v>
      </c>
      <c r="N113" s="22"/>
      <c r="O113" s="22"/>
      <c r="P113" s="22"/>
      <c r="Q113" s="22"/>
      <c r="R113" s="22"/>
      <c r="S113" s="22"/>
      <c r="T113" s="22"/>
    </row>
    <row r="114" spans="1:20">
      <c r="A114" s="25" t="s">
        <v>460</v>
      </c>
      <c r="B114" s="22">
        <v>15</v>
      </c>
      <c r="C114" s="22">
        <v>14</v>
      </c>
      <c r="D114" s="22">
        <v>17</v>
      </c>
      <c r="E114" s="22">
        <v>14</v>
      </c>
      <c r="F114" s="22">
        <v>13</v>
      </c>
      <c r="G114" s="22">
        <v>16</v>
      </c>
      <c r="H114" s="22">
        <v>14</v>
      </c>
      <c r="I114" s="22">
        <v>13</v>
      </c>
      <c r="J114" s="22">
        <v>16</v>
      </c>
      <c r="K114" s="1">
        <f t="shared" si="2"/>
        <v>14.333333333333334</v>
      </c>
      <c r="L114" s="1">
        <f t="shared" si="2"/>
        <v>13.333333333333334</v>
      </c>
      <c r="M114" s="1">
        <f t="shared" si="2"/>
        <v>16.333333333333332</v>
      </c>
      <c r="N114" s="22"/>
      <c r="O114" s="22"/>
      <c r="P114" s="22"/>
      <c r="Q114" s="22"/>
      <c r="R114" s="22"/>
      <c r="S114" s="22"/>
      <c r="T114" s="22"/>
    </row>
    <row r="115" spans="1:20">
      <c r="A115" s="25" t="s">
        <v>461</v>
      </c>
      <c r="B115" s="22">
        <v>16</v>
      </c>
      <c r="C115" s="22">
        <v>13</v>
      </c>
      <c r="D115" s="22">
        <v>20</v>
      </c>
      <c r="E115" s="22">
        <v>15</v>
      </c>
      <c r="F115" s="22">
        <v>11</v>
      </c>
      <c r="G115" s="22">
        <v>18</v>
      </c>
      <c r="H115" s="22">
        <v>15</v>
      </c>
      <c r="I115" s="22">
        <v>11</v>
      </c>
      <c r="J115" s="22">
        <v>18</v>
      </c>
      <c r="K115" s="1">
        <f t="shared" si="2"/>
        <v>15.333333333333334</v>
      </c>
      <c r="L115" s="1">
        <f t="shared" si="2"/>
        <v>11.666666666666666</v>
      </c>
      <c r="M115" s="1">
        <f t="shared" si="2"/>
        <v>18.666666666666668</v>
      </c>
      <c r="N115" s="22"/>
      <c r="O115" s="22"/>
      <c r="P115" s="22"/>
      <c r="Q115" s="22"/>
      <c r="R115" s="22"/>
      <c r="S115" s="22"/>
      <c r="T115" s="22"/>
    </row>
    <row r="116" spans="1:20">
      <c r="A116" s="25" t="s">
        <v>462</v>
      </c>
      <c r="B116" s="22">
        <v>15</v>
      </c>
      <c r="C116" s="22">
        <v>9</v>
      </c>
      <c r="D116" s="22">
        <v>21</v>
      </c>
      <c r="E116" s="22">
        <v>15</v>
      </c>
      <c r="F116" s="22">
        <v>11</v>
      </c>
      <c r="G116" s="22">
        <v>18</v>
      </c>
      <c r="H116" s="22">
        <v>15</v>
      </c>
      <c r="I116" s="22">
        <v>11</v>
      </c>
      <c r="J116" s="22">
        <v>18</v>
      </c>
      <c r="K116" s="1">
        <f t="shared" si="2"/>
        <v>15</v>
      </c>
      <c r="L116" s="1">
        <f t="shared" si="2"/>
        <v>10.333333333333334</v>
      </c>
      <c r="M116" s="1">
        <f t="shared" si="2"/>
        <v>19</v>
      </c>
      <c r="N116" s="22"/>
      <c r="O116" s="22"/>
      <c r="P116" s="22"/>
      <c r="Q116" s="22"/>
      <c r="R116" s="22"/>
      <c r="S116" s="22"/>
      <c r="T116" s="22"/>
    </row>
    <row r="117" spans="1:20">
      <c r="A117" s="25" t="s">
        <v>463</v>
      </c>
      <c r="B117" s="22">
        <v>15</v>
      </c>
      <c r="C117" s="22">
        <v>11</v>
      </c>
      <c r="D117" s="22">
        <v>18</v>
      </c>
      <c r="E117" s="22">
        <v>15</v>
      </c>
      <c r="F117" s="22">
        <v>13</v>
      </c>
      <c r="G117" s="22">
        <v>18</v>
      </c>
      <c r="H117" s="22">
        <v>15</v>
      </c>
      <c r="I117" s="22">
        <v>13</v>
      </c>
      <c r="J117" s="22">
        <v>18</v>
      </c>
      <c r="K117" s="1">
        <f t="shared" si="2"/>
        <v>15</v>
      </c>
      <c r="L117" s="1">
        <f t="shared" si="2"/>
        <v>12.333333333333334</v>
      </c>
      <c r="M117" s="1">
        <f t="shared" si="2"/>
        <v>18</v>
      </c>
      <c r="N117" s="22"/>
      <c r="O117" s="22"/>
      <c r="P117" s="22"/>
      <c r="Q117" s="22"/>
      <c r="R117" s="22"/>
      <c r="S117" s="22"/>
      <c r="T117" s="22"/>
    </row>
    <row r="118" spans="1:20">
      <c r="A118" s="25" t="s">
        <v>464</v>
      </c>
      <c r="B118" s="22">
        <v>16</v>
      </c>
      <c r="C118" s="22">
        <v>12</v>
      </c>
      <c r="D118" s="22">
        <v>20</v>
      </c>
      <c r="E118" s="22">
        <v>16</v>
      </c>
      <c r="F118" s="22">
        <v>9</v>
      </c>
      <c r="G118" s="22">
        <v>21</v>
      </c>
      <c r="H118" s="22">
        <v>16</v>
      </c>
      <c r="I118" s="22">
        <v>9</v>
      </c>
      <c r="J118" s="22">
        <v>21</v>
      </c>
      <c r="K118" s="1">
        <f t="shared" si="2"/>
        <v>16</v>
      </c>
      <c r="L118" s="1">
        <f t="shared" si="2"/>
        <v>10</v>
      </c>
      <c r="M118" s="1">
        <f t="shared" si="2"/>
        <v>20.666666666666668</v>
      </c>
      <c r="N118" s="22"/>
      <c r="O118" s="22"/>
      <c r="P118" s="22"/>
      <c r="Q118" s="22"/>
      <c r="R118" s="22"/>
      <c r="S118" s="22"/>
      <c r="T118" s="22"/>
    </row>
    <row r="119" spans="1:20">
      <c r="A119" s="25" t="s">
        <v>465</v>
      </c>
      <c r="B119" s="22">
        <v>15</v>
      </c>
      <c r="C119" s="22">
        <v>10</v>
      </c>
      <c r="D119" s="22">
        <v>20</v>
      </c>
      <c r="E119" s="22">
        <v>17</v>
      </c>
      <c r="F119" s="22">
        <v>9</v>
      </c>
      <c r="G119" s="22">
        <v>22</v>
      </c>
      <c r="H119" s="22">
        <v>17</v>
      </c>
      <c r="I119" s="22">
        <v>9</v>
      </c>
      <c r="J119" s="22">
        <v>22</v>
      </c>
      <c r="K119" s="1">
        <f t="shared" si="2"/>
        <v>16.333333333333332</v>
      </c>
      <c r="L119" s="1">
        <f t="shared" si="2"/>
        <v>9.3333333333333339</v>
      </c>
      <c r="M119" s="1">
        <f t="shared" si="2"/>
        <v>21.333333333333332</v>
      </c>
      <c r="N119" s="22"/>
      <c r="O119" s="22"/>
      <c r="P119" s="22"/>
      <c r="Q119" s="22"/>
      <c r="R119" s="22"/>
      <c r="S119" s="22"/>
      <c r="T119" s="22"/>
    </row>
    <row r="120" spans="1:20">
      <c r="A120" s="25" t="s">
        <v>466</v>
      </c>
      <c r="B120" s="22">
        <v>17</v>
      </c>
      <c r="C120" s="22">
        <v>14</v>
      </c>
      <c r="D120" s="22">
        <v>19</v>
      </c>
      <c r="E120" s="22">
        <v>19</v>
      </c>
      <c r="F120" s="22">
        <v>15</v>
      </c>
      <c r="G120" s="22">
        <v>23</v>
      </c>
      <c r="H120" s="22">
        <v>19</v>
      </c>
      <c r="I120" s="22">
        <v>15</v>
      </c>
      <c r="J120" s="22">
        <v>23</v>
      </c>
      <c r="K120" s="1">
        <f t="shared" si="2"/>
        <v>18.333333333333332</v>
      </c>
      <c r="L120" s="1">
        <f t="shared" si="2"/>
        <v>14.666666666666666</v>
      </c>
      <c r="M120" s="1">
        <f t="shared" si="2"/>
        <v>21.666666666666668</v>
      </c>
      <c r="N120" s="22"/>
      <c r="O120" s="22"/>
      <c r="P120" s="22"/>
      <c r="Q120" s="22"/>
      <c r="R120" s="22"/>
      <c r="S120" s="22"/>
      <c r="T120" s="22"/>
    </row>
    <row r="121" spans="1:20">
      <c r="A121" s="25" t="s">
        <v>467</v>
      </c>
      <c r="B121" s="22">
        <v>17</v>
      </c>
      <c r="C121" s="22">
        <v>16</v>
      </c>
      <c r="D121" s="22">
        <v>20</v>
      </c>
      <c r="E121" s="22">
        <v>18</v>
      </c>
      <c r="F121" s="22">
        <v>14</v>
      </c>
      <c r="G121" s="22">
        <v>23</v>
      </c>
      <c r="H121" s="22">
        <v>18</v>
      </c>
      <c r="I121" s="22">
        <v>14</v>
      </c>
      <c r="J121" s="22">
        <v>23</v>
      </c>
      <c r="K121" s="1">
        <f t="shared" si="2"/>
        <v>17.666666666666668</v>
      </c>
      <c r="L121" s="1">
        <f t="shared" si="2"/>
        <v>14.666666666666666</v>
      </c>
      <c r="M121" s="1">
        <f t="shared" si="2"/>
        <v>22</v>
      </c>
      <c r="N121" s="22"/>
      <c r="O121" s="22"/>
      <c r="P121" s="22"/>
      <c r="Q121" s="22"/>
      <c r="R121" s="22"/>
      <c r="S121" s="22"/>
      <c r="T121" s="22"/>
    </row>
    <row r="122" spans="1:20">
      <c r="A122" s="25" t="s">
        <v>468</v>
      </c>
      <c r="B122" s="22">
        <v>17</v>
      </c>
      <c r="C122" s="22">
        <v>14</v>
      </c>
      <c r="D122" s="22">
        <v>20</v>
      </c>
      <c r="E122" s="22">
        <v>18</v>
      </c>
      <c r="F122" s="22">
        <v>13</v>
      </c>
      <c r="G122" s="22">
        <v>23</v>
      </c>
      <c r="H122" s="22">
        <v>18</v>
      </c>
      <c r="I122" s="22">
        <v>13</v>
      </c>
      <c r="J122" s="22">
        <v>23</v>
      </c>
      <c r="K122" s="1">
        <f t="shared" si="2"/>
        <v>17.666666666666668</v>
      </c>
      <c r="L122" s="1">
        <f t="shared" si="2"/>
        <v>13.333333333333334</v>
      </c>
      <c r="M122" s="1">
        <f t="shared" si="2"/>
        <v>22</v>
      </c>
      <c r="N122" s="22"/>
      <c r="O122" s="22"/>
      <c r="P122" s="22"/>
      <c r="Q122" s="22"/>
      <c r="R122" s="22"/>
      <c r="S122" s="22"/>
      <c r="T122" s="22"/>
    </row>
    <row r="123" spans="1:20">
      <c r="A123" s="25" t="s">
        <v>469</v>
      </c>
      <c r="B123" s="22">
        <v>17</v>
      </c>
      <c r="C123" s="22">
        <v>15</v>
      </c>
      <c r="D123" s="22">
        <v>20</v>
      </c>
      <c r="E123" s="22">
        <v>17</v>
      </c>
      <c r="F123" s="22">
        <v>10</v>
      </c>
      <c r="G123" s="22">
        <v>22</v>
      </c>
      <c r="H123" s="22">
        <v>17</v>
      </c>
      <c r="I123" s="22">
        <v>10</v>
      </c>
      <c r="J123" s="22">
        <v>22</v>
      </c>
      <c r="K123" s="1">
        <f t="shared" si="2"/>
        <v>17</v>
      </c>
      <c r="L123" s="1">
        <f t="shared" si="2"/>
        <v>11.666666666666666</v>
      </c>
      <c r="M123" s="1">
        <f t="shared" si="2"/>
        <v>21.333333333333332</v>
      </c>
      <c r="N123" s="22"/>
      <c r="O123" s="22"/>
      <c r="P123" s="22"/>
      <c r="Q123" s="22"/>
      <c r="R123" s="22"/>
      <c r="S123" s="22"/>
      <c r="T123" s="22"/>
    </row>
    <row r="124" spans="1:20">
      <c r="A124" s="25" t="s">
        <v>470</v>
      </c>
      <c r="B124" s="22">
        <v>18</v>
      </c>
      <c r="C124" s="22">
        <v>16</v>
      </c>
      <c r="D124" s="22">
        <v>21</v>
      </c>
      <c r="E124" s="22">
        <v>16</v>
      </c>
      <c r="F124" s="22">
        <v>11</v>
      </c>
      <c r="G124" s="22">
        <v>21</v>
      </c>
      <c r="H124" s="22">
        <v>16</v>
      </c>
      <c r="I124" s="22">
        <v>11</v>
      </c>
      <c r="J124" s="22">
        <v>21</v>
      </c>
      <c r="K124" s="1">
        <f t="shared" si="2"/>
        <v>16.666666666666668</v>
      </c>
      <c r="L124" s="1">
        <f t="shared" si="2"/>
        <v>12.666666666666666</v>
      </c>
      <c r="M124" s="1">
        <f t="shared" si="2"/>
        <v>21</v>
      </c>
      <c r="N124" s="22"/>
      <c r="O124" s="22"/>
      <c r="P124" s="22"/>
      <c r="Q124" s="22"/>
      <c r="R124" s="22"/>
      <c r="S124" s="22"/>
      <c r="T124" s="22"/>
    </row>
    <row r="125" spans="1:20">
      <c r="A125" s="25" t="s">
        <v>471</v>
      </c>
      <c r="B125" s="22">
        <v>18</v>
      </c>
      <c r="C125" s="22">
        <v>16</v>
      </c>
      <c r="D125" s="22">
        <v>21</v>
      </c>
      <c r="E125" s="22">
        <v>16</v>
      </c>
      <c r="F125" s="22">
        <v>11</v>
      </c>
      <c r="G125" s="22">
        <v>19</v>
      </c>
      <c r="H125" s="22">
        <v>16</v>
      </c>
      <c r="I125" s="22">
        <v>11</v>
      </c>
      <c r="J125" s="22">
        <v>19</v>
      </c>
      <c r="K125" s="1">
        <f t="shared" si="2"/>
        <v>16.666666666666668</v>
      </c>
      <c r="L125" s="1">
        <f t="shared" si="2"/>
        <v>12.666666666666666</v>
      </c>
      <c r="M125" s="1">
        <f t="shared" si="2"/>
        <v>19.666666666666668</v>
      </c>
      <c r="N125" s="22"/>
      <c r="O125" s="22"/>
      <c r="P125" s="22"/>
      <c r="Q125" s="22"/>
      <c r="R125" s="22"/>
      <c r="S125" s="22"/>
      <c r="T125" s="22"/>
    </row>
    <row r="126" spans="1:20">
      <c r="A126" s="25" t="s">
        <v>472</v>
      </c>
      <c r="B126" s="22">
        <v>18</v>
      </c>
      <c r="C126" s="22">
        <v>13</v>
      </c>
      <c r="D126" s="22">
        <v>24</v>
      </c>
      <c r="E126" s="22">
        <v>17</v>
      </c>
      <c r="F126" s="22">
        <v>11</v>
      </c>
      <c r="G126" s="22">
        <v>22</v>
      </c>
      <c r="H126" s="22">
        <v>17</v>
      </c>
      <c r="I126" s="22">
        <v>11</v>
      </c>
      <c r="J126" s="22">
        <v>22</v>
      </c>
      <c r="K126" s="1">
        <f t="shared" si="2"/>
        <v>17.333333333333332</v>
      </c>
      <c r="L126" s="1">
        <f t="shared" si="2"/>
        <v>11.666666666666666</v>
      </c>
      <c r="M126" s="1">
        <f t="shared" si="2"/>
        <v>22.666666666666668</v>
      </c>
      <c r="N126" s="22"/>
      <c r="O126" s="22"/>
      <c r="P126" s="22"/>
      <c r="Q126" s="22"/>
      <c r="R126" s="22"/>
      <c r="S126" s="22"/>
      <c r="T126" s="22"/>
    </row>
    <row r="127" spans="1:20">
      <c r="A127" s="25" t="s">
        <v>473</v>
      </c>
      <c r="B127" s="22">
        <v>17</v>
      </c>
      <c r="C127" s="22">
        <v>12</v>
      </c>
      <c r="D127" s="22">
        <v>21</v>
      </c>
      <c r="E127" s="22">
        <v>18</v>
      </c>
      <c r="F127" s="22">
        <v>13</v>
      </c>
      <c r="G127" s="22">
        <v>25</v>
      </c>
      <c r="H127" s="22">
        <v>18</v>
      </c>
      <c r="I127" s="22">
        <v>13</v>
      </c>
      <c r="J127" s="22">
        <v>25</v>
      </c>
      <c r="K127" s="1">
        <f t="shared" si="2"/>
        <v>17.666666666666668</v>
      </c>
      <c r="L127" s="1">
        <f t="shared" si="2"/>
        <v>12.666666666666666</v>
      </c>
      <c r="M127" s="1">
        <f t="shared" si="2"/>
        <v>23.666666666666668</v>
      </c>
      <c r="N127" s="22"/>
      <c r="O127" s="22"/>
      <c r="P127" s="22"/>
      <c r="Q127" s="22"/>
      <c r="R127" s="22"/>
      <c r="S127" s="22"/>
      <c r="T127" s="22"/>
    </row>
    <row r="128" spans="1:20">
      <c r="A128" s="25" t="s">
        <v>474</v>
      </c>
      <c r="B128" s="22">
        <v>19</v>
      </c>
      <c r="C128" s="22">
        <v>15</v>
      </c>
      <c r="D128" s="22">
        <v>24</v>
      </c>
      <c r="E128" s="22">
        <v>19</v>
      </c>
      <c r="F128" s="22">
        <v>16</v>
      </c>
      <c r="G128" s="22">
        <v>23</v>
      </c>
      <c r="H128" s="22">
        <v>19</v>
      </c>
      <c r="I128" s="22">
        <v>16</v>
      </c>
      <c r="J128" s="22">
        <v>23</v>
      </c>
      <c r="K128" s="1">
        <f t="shared" si="2"/>
        <v>19</v>
      </c>
      <c r="L128" s="1">
        <f t="shared" si="2"/>
        <v>15.666666666666666</v>
      </c>
      <c r="M128" s="1">
        <f t="shared" si="2"/>
        <v>23.333333333333332</v>
      </c>
      <c r="N128" s="22"/>
      <c r="O128" s="22"/>
      <c r="P128" s="22"/>
      <c r="Q128" s="22"/>
      <c r="R128" s="22"/>
      <c r="S128" s="22"/>
      <c r="T128" s="22"/>
    </row>
    <row r="129" spans="1:20">
      <c r="A129" s="25" t="s">
        <v>475</v>
      </c>
      <c r="B129" s="22">
        <v>18</v>
      </c>
      <c r="C129" s="22">
        <v>14</v>
      </c>
      <c r="D129" s="22">
        <v>22</v>
      </c>
      <c r="E129" s="22">
        <v>17</v>
      </c>
      <c r="F129" s="22">
        <v>15</v>
      </c>
      <c r="G129" s="22">
        <v>20</v>
      </c>
      <c r="H129" s="22">
        <v>17</v>
      </c>
      <c r="I129" s="22">
        <v>15</v>
      </c>
      <c r="J129" s="22">
        <v>20</v>
      </c>
      <c r="K129" s="1">
        <f t="shared" si="2"/>
        <v>17.333333333333332</v>
      </c>
      <c r="L129" s="1">
        <f t="shared" si="2"/>
        <v>14.666666666666666</v>
      </c>
      <c r="M129" s="1">
        <f t="shared" si="2"/>
        <v>20.666666666666668</v>
      </c>
      <c r="N129" s="22"/>
      <c r="O129" s="22"/>
      <c r="P129" s="22"/>
      <c r="Q129" s="22"/>
      <c r="R129" s="22"/>
      <c r="S129" s="22"/>
      <c r="T129" s="22"/>
    </row>
    <row r="130" spans="1:20">
      <c r="A130" s="25" t="s">
        <v>476</v>
      </c>
      <c r="B130" s="22">
        <v>18</v>
      </c>
      <c r="C130" s="22">
        <v>12</v>
      </c>
      <c r="D130" s="22">
        <v>23</v>
      </c>
      <c r="E130" s="22">
        <v>17</v>
      </c>
      <c r="F130" s="22">
        <v>15</v>
      </c>
      <c r="G130" s="22">
        <v>21</v>
      </c>
      <c r="H130" s="22">
        <v>17</v>
      </c>
      <c r="I130" s="22">
        <v>15</v>
      </c>
      <c r="J130" s="22">
        <v>21</v>
      </c>
      <c r="K130" s="1">
        <f t="shared" si="2"/>
        <v>17.333333333333332</v>
      </c>
      <c r="L130" s="1">
        <f t="shared" si="2"/>
        <v>14</v>
      </c>
      <c r="M130" s="1">
        <f t="shared" si="2"/>
        <v>21.666666666666668</v>
      </c>
      <c r="N130" s="22"/>
      <c r="O130" s="22"/>
      <c r="P130" s="22"/>
      <c r="Q130" s="22"/>
      <c r="R130" s="22"/>
      <c r="S130" s="22"/>
      <c r="T130" s="22"/>
    </row>
    <row r="131" spans="1:20">
      <c r="A131" s="25" t="s">
        <v>477</v>
      </c>
      <c r="B131" s="22">
        <v>18</v>
      </c>
      <c r="C131" s="22">
        <v>11</v>
      </c>
      <c r="D131" s="22">
        <v>23</v>
      </c>
      <c r="E131" s="22">
        <v>18</v>
      </c>
      <c r="F131" s="22">
        <v>15</v>
      </c>
      <c r="G131" s="22">
        <v>23</v>
      </c>
      <c r="H131" s="22">
        <v>18</v>
      </c>
      <c r="I131" s="22">
        <v>15</v>
      </c>
      <c r="J131" s="22">
        <v>23</v>
      </c>
      <c r="K131" s="1">
        <f t="shared" ref="K131:M194" si="3">AVERAGE(B131,E131,H131)</f>
        <v>18</v>
      </c>
      <c r="L131" s="1">
        <f t="shared" si="3"/>
        <v>13.666666666666666</v>
      </c>
      <c r="M131" s="1">
        <f t="shared" si="3"/>
        <v>23</v>
      </c>
      <c r="N131" s="22"/>
      <c r="O131" s="22"/>
      <c r="P131" s="22"/>
      <c r="Q131" s="22"/>
      <c r="R131" s="22"/>
      <c r="S131" s="22"/>
      <c r="T131" s="22"/>
    </row>
    <row r="132" spans="1:20">
      <c r="A132" s="25" t="s">
        <v>478</v>
      </c>
      <c r="B132" s="22">
        <v>19</v>
      </c>
      <c r="C132" s="22">
        <v>16</v>
      </c>
      <c r="D132" s="22">
        <v>26</v>
      </c>
      <c r="E132" s="22">
        <v>19</v>
      </c>
      <c r="F132" s="22">
        <v>14</v>
      </c>
      <c r="G132" s="22">
        <v>25</v>
      </c>
      <c r="H132" s="22">
        <v>19</v>
      </c>
      <c r="I132" s="22">
        <v>14</v>
      </c>
      <c r="J132" s="22">
        <v>25</v>
      </c>
      <c r="K132" s="1">
        <f t="shared" si="3"/>
        <v>19</v>
      </c>
      <c r="L132" s="1">
        <f t="shared" si="3"/>
        <v>14.666666666666666</v>
      </c>
      <c r="M132" s="1">
        <f t="shared" si="3"/>
        <v>25.333333333333332</v>
      </c>
      <c r="N132" s="22"/>
      <c r="O132" s="22"/>
      <c r="P132" s="22"/>
      <c r="Q132" s="22"/>
      <c r="R132" s="22"/>
      <c r="S132" s="22"/>
      <c r="T132" s="22"/>
    </row>
    <row r="133" spans="1:20">
      <c r="A133" s="25" t="s">
        <v>479</v>
      </c>
      <c r="B133" s="22">
        <v>19</v>
      </c>
      <c r="C133" s="22">
        <v>17</v>
      </c>
      <c r="D133" s="22">
        <v>21</v>
      </c>
      <c r="E133" s="22">
        <v>18</v>
      </c>
      <c r="F133" s="22">
        <v>14</v>
      </c>
      <c r="G133" s="22">
        <v>22</v>
      </c>
      <c r="H133" s="22">
        <v>18</v>
      </c>
      <c r="I133" s="22">
        <v>14</v>
      </c>
      <c r="J133" s="22">
        <v>22</v>
      </c>
      <c r="K133" s="1">
        <f t="shared" si="3"/>
        <v>18.333333333333332</v>
      </c>
      <c r="L133" s="1">
        <f t="shared" si="3"/>
        <v>15</v>
      </c>
      <c r="M133" s="1">
        <f t="shared" si="3"/>
        <v>21.666666666666668</v>
      </c>
      <c r="N133" s="22"/>
      <c r="O133" s="22"/>
      <c r="P133" s="22"/>
      <c r="Q133" s="22"/>
      <c r="R133" s="22"/>
      <c r="S133" s="22"/>
      <c r="T133" s="22"/>
    </row>
    <row r="134" spans="1:20">
      <c r="A134" s="25" t="s">
        <v>480</v>
      </c>
      <c r="B134" s="22">
        <v>20</v>
      </c>
      <c r="C134" s="22">
        <v>17</v>
      </c>
      <c r="D134" s="22">
        <v>23</v>
      </c>
      <c r="E134" s="22">
        <v>18</v>
      </c>
      <c r="F134" s="22">
        <v>14</v>
      </c>
      <c r="G134" s="22">
        <v>21</v>
      </c>
      <c r="H134" s="22">
        <v>18</v>
      </c>
      <c r="I134" s="22">
        <v>14</v>
      </c>
      <c r="J134" s="22">
        <v>21</v>
      </c>
      <c r="K134" s="1">
        <f t="shared" si="3"/>
        <v>18.666666666666668</v>
      </c>
      <c r="L134" s="1">
        <f t="shared" si="3"/>
        <v>15</v>
      </c>
      <c r="M134" s="1">
        <f t="shared" si="3"/>
        <v>21.666666666666668</v>
      </c>
      <c r="N134" s="22"/>
      <c r="O134" s="22"/>
      <c r="P134" s="22"/>
      <c r="Q134" s="22"/>
      <c r="R134" s="22"/>
      <c r="S134" s="22"/>
      <c r="T134" s="22"/>
    </row>
    <row r="135" spans="1:20">
      <c r="A135" s="25" t="s">
        <v>481</v>
      </c>
      <c r="B135" s="22">
        <v>21</v>
      </c>
      <c r="C135" s="22">
        <v>14</v>
      </c>
      <c r="D135" s="22">
        <v>28</v>
      </c>
      <c r="E135" s="22">
        <v>20</v>
      </c>
      <c r="F135" s="22">
        <v>17</v>
      </c>
      <c r="G135" s="22">
        <v>23</v>
      </c>
      <c r="H135" s="22">
        <v>20</v>
      </c>
      <c r="I135" s="22">
        <v>17</v>
      </c>
      <c r="J135" s="22">
        <v>23</v>
      </c>
      <c r="K135" s="1">
        <f t="shared" si="3"/>
        <v>20.333333333333332</v>
      </c>
      <c r="L135" s="1">
        <f t="shared" si="3"/>
        <v>16</v>
      </c>
      <c r="M135" s="1">
        <f t="shared" si="3"/>
        <v>24.666666666666668</v>
      </c>
      <c r="N135" s="22"/>
      <c r="O135" s="22"/>
      <c r="P135" s="22"/>
      <c r="Q135" s="22"/>
      <c r="R135" s="22"/>
      <c r="S135" s="22"/>
      <c r="T135" s="22"/>
    </row>
    <row r="136" spans="1:20">
      <c r="A136" s="25" t="s">
        <v>482</v>
      </c>
      <c r="B136" s="22">
        <v>25</v>
      </c>
      <c r="C136" s="22">
        <v>20</v>
      </c>
      <c r="D136" s="22">
        <v>30</v>
      </c>
      <c r="E136" s="22">
        <v>19</v>
      </c>
      <c r="F136" s="22">
        <v>16</v>
      </c>
      <c r="G136" s="22">
        <v>22</v>
      </c>
      <c r="H136" s="22">
        <v>19</v>
      </c>
      <c r="I136" s="22">
        <v>16</v>
      </c>
      <c r="J136" s="22">
        <v>22</v>
      </c>
      <c r="K136" s="1">
        <f t="shared" si="3"/>
        <v>21</v>
      </c>
      <c r="L136" s="1">
        <f t="shared" si="3"/>
        <v>17.333333333333332</v>
      </c>
      <c r="M136" s="1">
        <f t="shared" si="3"/>
        <v>24.666666666666668</v>
      </c>
      <c r="N136" s="22"/>
      <c r="O136" s="22"/>
      <c r="P136" s="22"/>
      <c r="Q136" s="22"/>
      <c r="R136" s="22"/>
      <c r="S136" s="22"/>
      <c r="T136" s="22"/>
    </row>
    <row r="137" spans="1:20">
      <c r="A137" s="25" t="s">
        <v>483</v>
      </c>
      <c r="B137" s="22">
        <v>21</v>
      </c>
      <c r="C137" s="22">
        <v>18</v>
      </c>
      <c r="D137" s="22">
        <v>24</v>
      </c>
      <c r="E137" s="22">
        <v>19</v>
      </c>
      <c r="F137" s="22">
        <v>14</v>
      </c>
      <c r="G137" s="22">
        <v>23</v>
      </c>
      <c r="H137" s="22">
        <v>19</v>
      </c>
      <c r="I137" s="22">
        <v>14</v>
      </c>
      <c r="J137" s="22">
        <v>23</v>
      </c>
      <c r="K137" s="1">
        <f t="shared" si="3"/>
        <v>19.666666666666668</v>
      </c>
      <c r="L137" s="1">
        <f t="shared" si="3"/>
        <v>15.333333333333334</v>
      </c>
      <c r="M137" s="1">
        <f t="shared" si="3"/>
        <v>23.333333333333332</v>
      </c>
      <c r="N137" s="22"/>
      <c r="O137" s="22"/>
      <c r="P137" s="22"/>
      <c r="Q137" s="22"/>
      <c r="R137" s="22"/>
      <c r="S137" s="22"/>
      <c r="T137" s="22"/>
    </row>
    <row r="138" spans="1:20">
      <c r="A138" s="25" t="s">
        <v>484</v>
      </c>
      <c r="B138" s="22">
        <v>25</v>
      </c>
      <c r="C138" s="22">
        <v>16</v>
      </c>
      <c r="D138" s="22">
        <v>34</v>
      </c>
      <c r="E138" s="22">
        <v>20</v>
      </c>
      <c r="F138" s="22">
        <v>15</v>
      </c>
      <c r="G138" s="22">
        <v>25</v>
      </c>
      <c r="H138" s="22">
        <v>20</v>
      </c>
      <c r="I138" s="22">
        <v>15</v>
      </c>
      <c r="J138" s="22">
        <v>25</v>
      </c>
      <c r="K138" s="1">
        <f t="shared" si="3"/>
        <v>21.666666666666668</v>
      </c>
      <c r="L138" s="1">
        <f t="shared" si="3"/>
        <v>15.333333333333334</v>
      </c>
      <c r="M138" s="1">
        <f t="shared" si="3"/>
        <v>28</v>
      </c>
      <c r="N138" s="22"/>
      <c r="O138" s="22"/>
      <c r="P138" s="22"/>
      <c r="Q138" s="22"/>
      <c r="R138" s="22"/>
      <c r="S138" s="22"/>
      <c r="T138" s="22"/>
    </row>
    <row r="139" spans="1:20">
      <c r="A139" s="25" t="s">
        <v>485</v>
      </c>
      <c r="B139" s="22">
        <v>25</v>
      </c>
      <c r="C139" s="22">
        <v>22</v>
      </c>
      <c r="D139" s="22">
        <v>28</v>
      </c>
      <c r="E139" s="22">
        <v>20</v>
      </c>
      <c r="F139" s="22">
        <v>17</v>
      </c>
      <c r="G139" s="22">
        <v>24</v>
      </c>
      <c r="H139" s="22">
        <v>20</v>
      </c>
      <c r="I139" s="22">
        <v>17</v>
      </c>
      <c r="J139" s="22">
        <v>24</v>
      </c>
      <c r="K139" s="1">
        <f t="shared" si="3"/>
        <v>21.666666666666668</v>
      </c>
      <c r="L139" s="1">
        <f t="shared" si="3"/>
        <v>18.666666666666668</v>
      </c>
      <c r="M139" s="1">
        <f t="shared" si="3"/>
        <v>25.333333333333332</v>
      </c>
      <c r="N139" s="22"/>
      <c r="O139" s="22"/>
      <c r="P139" s="22"/>
      <c r="Q139" s="22"/>
      <c r="R139" s="22"/>
      <c r="S139" s="22"/>
      <c r="T139" s="22"/>
    </row>
    <row r="140" spans="1:20">
      <c r="A140" s="25" t="s">
        <v>486</v>
      </c>
      <c r="B140" s="22">
        <v>26</v>
      </c>
      <c r="C140" s="22">
        <v>22</v>
      </c>
      <c r="D140" s="22">
        <v>32</v>
      </c>
      <c r="E140" s="22">
        <v>23</v>
      </c>
      <c r="F140" s="22">
        <v>17</v>
      </c>
      <c r="G140" s="22">
        <v>29</v>
      </c>
      <c r="H140" s="22">
        <v>23</v>
      </c>
      <c r="I140" s="22">
        <v>17</v>
      </c>
      <c r="J140" s="22">
        <v>29</v>
      </c>
      <c r="K140" s="1">
        <f t="shared" si="3"/>
        <v>24</v>
      </c>
      <c r="L140" s="1">
        <f t="shared" si="3"/>
        <v>18.666666666666668</v>
      </c>
      <c r="M140" s="1">
        <f t="shared" si="3"/>
        <v>30</v>
      </c>
      <c r="N140" s="22"/>
      <c r="O140" s="22"/>
      <c r="P140" s="22"/>
      <c r="Q140" s="22"/>
      <c r="R140" s="22"/>
      <c r="S140" s="22"/>
      <c r="T140" s="22"/>
    </row>
    <row r="141" spans="1:20">
      <c r="A141" s="25" t="s">
        <v>487</v>
      </c>
      <c r="B141" s="22">
        <v>20</v>
      </c>
      <c r="C141" s="22">
        <v>18</v>
      </c>
      <c r="D141" s="22">
        <v>23</v>
      </c>
      <c r="E141" s="22">
        <v>23</v>
      </c>
      <c r="F141" s="22">
        <v>17</v>
      </c>
      <c r="G141" s="22">
        <v>27</v>
      </c>
      <c r="H141" s="22">
        <v>23</v>
      </c>
      <c r="I141" s="22">
        <v>17</v>
      </c>
      <c r="J141" s="22">
        <v>27</v>
      </c>
      <c r="K141" s="1">
        <f t="shared" si="3"/>
        <v>22</v>
      </c>
      <c r="L141" s="1">
        <f t="shared" si="3"/>
        <v>17.333333333333332</v>
      </c>
      <c r="M141" s="1">
        <f t="shared" si="3"/>
        <v>25.666666666666668</v>
      </c>
      <c r="N141" s="22"/>
      <c r="O141" s="22"/>
      <c r="P141" s="22"/>
      <c r="Q141" s="22"/>
      <c r="R141" s="22"/>
      <c r="S141" s="22"/>
      <c r="T141" s="22"/>
    </row>
    <row r="142" spans="1:20">
      <c r="A142" s="25" t="s">
        <v>488</v>
      </c>
      <c r="B142" s="22">
        <v>17</v>
      </c>
      <c r="C142" s="22">
        <v>16</v>
      </c>
      <c r="D142" s="22">
        <v>18</v>
      </c>
      <c r="E142" s="22">
        <v>20</v>
      </c>
      <c r="F142" s="22">
        <v>14</v>
      </c>
      <c r="G142" s="22">
        <v>25</v>
      </c>
      <c r="H142" s="22">
        <v>20</v>
      </c>
      <c r="I142" s="22">
        <v>14</v>
      </c>
      <c r="J142" s="22">
        <v>25</v>
      </c>
      <c r="K142" s="1">
        <f t="shared" si="3"/>
        <v>19</v>
      </c>
      <c r="L142" s="1">
        <f t="shared" si="3"/>
        <v>14.666666666666666</v>
      </c>
      <c r="M142" s="1">
        <f t="shared" si="3"/>
        <v>22.666666666666668</v>
      </c>
      <c r="N142" s="22"/>
      <c r="O142" s="22"/>
      <c r="P142" s="22"/>
      <c r="Q142" s="22"/>
      <c r="R142" s="22"/>
      <c r="S142" s="22"/>
      <c r="T142" s="22"/>
    </row>
    <row r="143" spans="1:20">
      <c r="A143" s="25" t="s">
        <v>489</v>
      </c>
      <c r="B143" s="22">
        <v>20</v>
      </c>
      <c r="C143" s="22">
        <v>16</v>
      </c>
      <c r="D143" s="22">
        <v>25</v>
      </c>
      <c r="E143" s="22">
        <v>21</v>
      </c>
      <c r="F143" s="22">
        <v>16</v>
      </c>
      <c r="G143" s="22">
        <v>26</v>
      </c>
      <c r="H143" s="22">
        <v>21</v>
      </c>
      <c r="I143" s="22">
        <v>16</v>
      </c>
      <c r="J143" s="22">
        <v>26</v>
      </c>
      <c r="K143" s="1">
        <f t="shared" si="3"/>
        <v>20.666666666666668</v>
      </c>
      <c r="L143" s="1">
        <f t="shared" si="3"/>
        <v>16</v>
      </c>
      <c r="M143" s="1">
        <f t="shared" si="3"/>
        <v>25.666666666666668</v>
      </c>
      <c r="N143" s="22"/>
      <c r="O143" s="22"/>
      <c r="P143" s="22"/>
      <c r="Q143" s="22"/>
      <c r="R143" s="22"/>
      <c r="S143" s="22"/>
      <c r="T143" s="22"/>
    </row>
    <row r="144" spans="1:20">
      <c r="A144" s="25" t="s">
        <v>490</v>
      </c>
      <c r="B144" s="22">
        <v>21</v>
      </c>
      <c r="C144" s="22">
        <v>15</v>
      </c>
      <c r="D144" s="22">
        <v>27</v>
      </c>
      <c r="E144" s="22">
        <v>21</v>
      </c>
      <c r="F144" s="22">
        <v>18</v>
      </c>
      <c r="G144" s="22">
        <v>24</v>
      </c>
      <c r="H144" s="22">
        <v>21</v>
      </c>
      <c r="I144" s="22">
        <v>18</v>
      </c>
      <c r="J144" s="22">
        <v>24</v>
      </c>
      <c r="K144" s="1">
        <f t="shared" si="3"/>
        <v>21</v>
      </c>
      <c r="L144" s="1">
        <f t="shared" si="3"/>
        <v>17</v>
      </c>
      <c r="M144" s="1">
        <f t="shared" si="3"/>
        <v>25</v>
      </c>
      <c r="N144" s="22"/>
      <c r="O144" s="22"/>
      <c r="P144" s="22"/>
      <c r="Q144" s="22"/>
      <c r="R144" s="22"/>
      <c r="S144" s="22"/>
      <c r="T144" s="22"/>
    </row>
    <row r="145" spans="1:20">
      <c r="A145" s="25" t="s">
        <v>491</v>
      </c>
      <c r="B145" s="22">
        <v>20</v>
      </c>
      <c r="C145" s="22">
        <v>14</v>
      </c>
      <c r="D145" s="22">
        <v>24</v>
      </c>
      <c r="E145" s="22">
        <v>21</v>
      </c>
      <c r="F145" s="22">
        <v>18</v>
      </c>
      <c r="G145" s="22">
        <v>25</v>
      </c>
      <c r="H145" s="22">
        <v>21</v>
      </c>
      <c r="I145" s="22">
        <v>18</v>
      </c>
      <c r="J145" s="22">
        <v>25</v>
      </c>
      <c r="K145" s="1">
        <f t="shared" si="3"/>
        <v>20.666666666666668</v>
      </c>
      <c r="L145" s="1">
        <f t="shared" si="3"/>
        <v>16.666666666666668</v>
      </c>
      <c r="M145" s="1">
        <f t="shared" si="3"/>
        <v>24.666666666666668</v>
      </c>
      <c r="N145" s="22"/>
      <c r="O145" s="22"/>
      <c r="P145" s="22"/>
      <c r="Q145" s="22"/>
      <c r="R145" s="22"/>
      <c r="S145" s="22"/>
      <c r="T145" s="22"/>
    </row>
    <row r="146" spans="1:20">
      <c r="A146" s="25" t="s">
        <v>492</v>
      </c>
      <c r="B146" s="22">
        <v>20</v>
      </c>
      <c r="C146" s="22">
        <v>16</v>
      </c>
      <c r="D146" s="22">
        <v>24</v>
      </c>
      <c r="E146" s="22">
        <v>23</v>
      </c>
      <c r="F146" s="22">
        <v>15</v>
      </c>
      <c r="G146" s="22">
        <v>29</v>
      </c>
      <c r="H146" s="22">
        <v>23</v>
      </c>
      <c r="I146" s="22">
        <v>15</v>
      </c>
      <c r="J146" s="22">
        <v>29</v>
      </c>
      <c r="K146" s="1">
        <f t="shared" si="3"/>
        <v>22</v>
      </c>
      <c r="L146" s="1">
        <f t="shared" si="3"/>
        <v>15.333333333333334</v>
      </c>
      <c r="M146" s="1">
        <f t="shared" si="3"/>
        <v>27.333333333333332</v>
      </c>
      <c r="N146" s="22"/>
      <c r="O146" s="22"/>
      <c r="P146" s="22"/>
      <c r="Q146" s="22"/>
      <c r="R146" s="22"/>
      <c r="S146" s="22"/>
      <c r="T146" s="22"/>
    </row>
    <row r="147" spans="1:20">
      <c r="A147" s="25" t="s">
        <v>493</v>
      </c>
      <c r="B147" s="22">
        <v>22</v>
      </c>
      <c r="C147" s="22">
        <v>18</v>
      </c>
      <c r="D147" s="22">
        <v>27</v>
      </c>
      <c r="E147" s="22">
        <v>25</v>
      </c>
      <c r="F147" s="22">
        <v>18</v>
      </c>
      <c r="G147" s="22">
        <v>32</v>
      </c>
      <c r="H147" s="22">
        <v>25</v>
      </c>
      <c r="I147" s="22">
        <v>18</v>
      </c>
      <c r="J147" s="22">
        <v>32</v>
      </c>
      <c r="K147" s="1">
        <f t="shared" si="3"/>
        <v>24</v>
      </c>
      <c r="L147" s="1">
        <f t="shared" si="3"/>
        <v>18</v>
      </c>
      <c r="M147" s="1">
        <f t="shared" si="3"/>
        <v>30.333333333333332</v>
      </c>
      <c r="N147" s="22"/>
      <c r="O147" s="22"/>
      <c r="P147" s="22"/>
      <c r="Q147" s="22"/>
      <c r="R147" s="22"/>
      <c r="S147" s="22"/>
      <c r="T147" s="22"/>
    </row>
    <row r="148" spans="1:20">
      <c r="A148" s="25" t="s">
        <v>494</v>
      </c>
      <c r="B148" s="22">
        <v>21</v>
      </c>
      <c r="C148" s="22">
        <v>16</v>
      </c>
      <c r="D148" s="22">
        <v>25</v>
      </c>
      <c r="E148" s="22">
        <v>26</v>
      </c>
      <c r="F148" s="22">
        <v>19</v>
      </c>
      <c r="G148" s="22">
        <v>31</v>
      </c>
      <c r="H148" s="22">
        <v>26</v>
      </c>
      <c r="I148" s="22">
        <v>19</v>
      </c>
      <c r="J148" s="22">
        <v>31</v>
      </c>
      <c r="K148" s="1">
        <f t="shared" si="3"/>
        <v>24.333333333333332</v>
      </c>
      <c r="L148" s="1">
        <f t="shared" si="3"/>
        <v>18</v>
      </c>
      <c r="M148" s="1">
        <f t="shared" si="3"/>
        <v>29</v>
      </c>
      <c r="N148" s="22"/>
      <c r="O148" s="22"/>
      <c r="P148" s="22"/>
      <c r="Q148" s="22"/>
      <c r="R148" s="22"/>
      <c r="S148" s="22"/>
      <c r="T148" s="22"/>
    </row>
    <row r="149" spans="1:20">
      <c r="A149" s="25" t="s">
        <v>495</v>
      </c>
      <c r="B149" s="22">
        <v>19</v>
      </c>
      <c r="C149" s="22">
        <v>15</v>
      </c>
      <c r="D149" s="22">
        <v>24</v>
      </c>
      <c r="E149" s="22">
        <v>28</v>
      </c>
      <c r="F149" s="22">
        <v>23</v>
      </c>
      <c r="G149" s="22">
        <v>34</v>
      </c>
      <c r="H149" s="22">
        <v>28</v>
      </c>
      <c r="I149" s="22">
        <v>23</v>
      </c>
      <c r="J149" s="22">
        <v>34</v>
      </c>
      <c r="K149" s="1">
        <f t="shared" si="3"/>
        <v>25</v>
      </c>
      <c r="L149" s="1">
        <f t="shared" si="3"/>
        <v>20.333333333333332</v>
      </c>
      <c r="M149" s="1">
        <f t="shared" si="3"/>
        <v>30.666666666666668</v>
      </c>
      <c r="N149" s="22"/>
      <c r="O149" s="22"/>
      <c r="P149" s="22"/>
      <c r="Q149" s="22"/>
      <c r="R149" s="22"/>
      <c r="S149" s="22"/>
      <c r="T149" s="22"/>
    </row>
    <row r="150" spans="1:20">
      <c r="A150" s="25" t="s">
        <v>496</v>
      </c>
      <c r="B150" s="22">
        <v>19</v>
      </c>
      <c r="C150" s="22">
        <v>13</v>
      </c>
      <c r="D150" s="22">
        <v>24</v>
      </c>
      <c r="E150" s="22">
        <v>25</v>
      </c>
      <c r="F150" s="22">
        <v>16</v>
      </c>
      <c r="G150" s="22">
        <v>28</v>
      </c>
      <c r="H150" s="22">
        <v>25</v>
      </c>
      <c r="I150" s="22">
        <v>16</v>
      </c>
      <c r="J150" s="22">
        <v>28</v>
      </c>
      <c r="K150" s="1">
        <f t="shared" si="3"/>
        <v>23</v>
      </c>
      <c r="L150" s="1">
        <f t="shared" si="3"/>
        <v>15</v>
      </c>
      <c r="M150" s="1">
        <f t="shared" si="3"/>
        <v>26.666666666666668</v>
      </c>
      <c r="N150" s="22"/>
      <c r="O150" s="22"/>
      <c r="P150" s="22"/>
      <c r="Q150" s="22"/>
      <c r="R150" s="22"/>
      <c r="S150" s="22"/>
      <c r="T150" s="22"/>
    </row>
    <row r="151" spans="1:20">
      <c r="A151" s="25" t="s">
        <v>497</v>
      </c>
      <c r="B151" s="22">
        <v>19</v>
      </c>
      <c r="C151" s="22">
        <v>14</v>
      </c>
      <c r="D151" s="22">
        <v>24</v>
      </c>
      <c r="E151" s="22">
        <v>23</v>
      </c>
      <c r="F151" s="22">
        <v>19</v>
      </c>
      <c r="G151" s="22">
        <v>26</v>
      </c>
      <c r="H151" s="22">
        <v>23</v>
      </c>
      <c r="I151" s="22">
        <v>19</v>
      </c>
      <c r="J151" s="22">
        <v>26</v>
      </c>
      <c r="K151" s="1">
        <f t="shared" si="3"/>
        <v>21.666666666666668</v>
      </c>
      <c r="L151" s="1">
        <f t="shared" si="3"/>
        <v>17.333333333333332</v>
      </c>
      <c r="M151" s="1">
        <f t="shared" si="3"/>
        <v>25.333333333333332</v>
      </c>
      <c r="N151" s="22"/>
      <c r="O151" s="22"/>
      <c r="P151" s="22"/>
      <c r="Q151" s="22"/>
      <c r="R151" s="22"/>
      <c r="S151" s="22"/>
      <c r="T151" s="22"/>
    </row>
    <row r="152" spans="1:20">
      <c r="A152" s="25" t="s">
        <v>498</v>
      </c>
      <c r="B152" s="22">
        <v>16</v>
      </c>
      <c r="C152" s="22">
        <v>14</v>
      </c>
      <c r="D152" s="22">
        <v>18</v>
      </c>
      <c r="E152" s="22">
        <v>23</v>
      </c>
      <c r="F152" s="22">
        <v>18</v>
      </c>
      <c r="G152" s="22">
        <v>26</v>
      </c>
      <c r="H152" s="22">
        <v>23</v>
      </c>
      <c r="I152" s="22">
        <v>18</v>
      </c>
      <c r="J152" s="22">
        <v>26</v>
      </c>
      <c r="K152" s="1">
        <f t="shared" si="3"/>
        <v>20.666666666666668</v>
      </c>
      <c r="L152" s="1">
        <f t="shared" si="3"/>
        <v>16.666666666666668</v>
      </c>
      <c r="M152" s="1">
        <f t="shared" si="3"/>
        <v>23.333333333333332</v>
      </c>
      <c r="N152" s="22"/>
      <c r="O152" s="22"/>
      <c r="P152" s="22"/>
      <c r="Q152" s="22"/>
      <c r="R152" s="22"/>
      <c r="S152" s="22"/>
      <c r="T152" s="22"/>
    </row>
    <row r="153" spans="1:20">
      <c r="A153" s="25" t="s">
        <v>499</v>
      </c>
      <c r="B153" s="22">
        <v>17</v>
      </c>
      <c r="C153" s="22">
        <v>12</v>
      </c>
      <c r="D153" s="22">
        <v>24</v>
      </c>
      <c r="E153" s="22">
        <v>24</v>
      </c>
      <c r="F153" s="22">
        <v>18</v>
      </c>
      <c r="G153" s="22">
        <v>29</v>
      </c>
      <c r="H153" s="22">
        <v>24</v>
      </c>
      <c r="I153" s="22">
        <v>18</v>
      </c>
      <c r="J153" s="22">
        <v>29</v>
      </c>
      <c r="K153" s="1">
        <f t="shared" si="3"/>
        <v>21.666666666666668</v>
      </c>
      <c r="L153" s="1">
        <f t="shared" si="3"/>
        <v>16</v>
      </c>
      <c r="M153" s="1">
        <f t="shared" si="3"/>
        <v>27.333333333333332</v>
      </c>
      <c r="N153" s="22"/>
      <c r="O153" s="22"/>
      <c r="P153" s="22"/>
      <c r="Q153" s="22"/>
      <c r="R153" s="22"/>
      <c r="S153" s="22"/>
      <c r="T153" s="22"/>
    </row>
    <row r="154" spans="1:20">
      <c r="A154" s="25" t="s">
        <v>500</v>
      </c>
      <c r="B154" s="22">
        <v>19</v>
      </c>
      <c r="C154" s="22">
        <v>14</v>
      </c>
      <c r="D154" s="22">
        <v>23</v>
      </c>
      <c r="E154" s="22">
        <v>25</v>
      </c>
      <c r="F154" s="22">
        <v>18</v>
      </c>
      <c r="G154" s="22">
        <v>28</v>
      </c>
      <c r="H154" s="22">
        <v>25</v>
      </c>
      <c r="I154" s="22">
        <v>18</v>
      </c>
      <c r="J154" s="22">
        <v>28</v>
      </c>
      <c r="K154" s="1">
        <f t="shared" si="3"/>
        <v>23</v>
      </c>
      <c r="L154" s="1">
        <f t="shared" si="3"/>
        <v>16.666666666666668</v>
      </c>
      <c r="M154" s="1">
        <f t="shared" si="3"/>
        <v>26.333333333333332</v>
      </c>
      <c r="N154" s="22"/>
      <c r="O154" s="22"/>
      <c r="P154" s="22"/>
      <c r="Q154" s="22"/>
      <c r="R154" s="22"/>
      <c r="S154" s="22"/>
      <c r="T154" s="22"/>
    </row>
    <row r="155" spans="1:20">
      <c r="A155" s="25" t="s">
        <v>501</v>
      </c>
      <c r="B155" s="22">
        <v>20</v>
      </c>
      <c r="C155" s="22">
        <v>14</v>
      </c>
      <c r="D155" s="22">
        <v>25</v>
      </c>
      <c r="E155" s="22">
        <v>26</v>
      </c>
      <c r="F155" s="22">
        <v>19</v>
      </c>
      <c r="G155" s="22">
        <v>31</v>
      </c>
      <c r="H155" s="22">
        <v>26</v>
      </c>
      <c r="I155" s="22">
        <v>19</v>
      </c>
      <c r="J155" s="22">
        <v>31</v>
      </c>
      <c r="K155" s="1">
        <f t="shared" si="3"/>
        <v>24</v>
      </c>
      <c r="L155" s="1">
        <f t="shared" si="3"/>
        <v>17.333333333333332</v>
      </c>
      <c r="M155" s="1">
        <f t="shared" si="3"/>
        <v>29</v>
      </c>
      <c r="N155" s="22"/>
      <c r="O155" s="22"/>
      <c r="P155" s="22"/>
      <c r="Q155" s="22"/>
      <c r="R155" s="22"/>
      <c r="S155" s="22"/>
      <c r="T155" s="22"/>
    </row>
    <row r="156" spans="1:20">
      <c r="A156" s="25" t="s">
        <v>502</v>
      </c>
      <c r="B156" s="22">
        <v>20</v>
      </c>
      <c r="C156" s="22">
        <v>16</v>
      </c>
      <c r="D156" s="22">
        <v>24</v>
      </c>
      <c r="E156" s="22">
        <v>27</v>
      </c>
      <c r="F156" s="22">
        <v>21</v>
      </c>
      <c r="G156" s="22">
        <v>32</v>
      </c>
      <c r="H156" s="22">
        <v>27</v>
      </c>
      <c r="I156" s="22">
        <v>21</v>
      </c>
      <c r="J156" s="22">
        <v>32</v>
      </c>
      <c r="K156" s="1">
        <f t="shared" si="3"/>
        <v>24.666666666666668</v>
      </c>
      <c r="L156" s="1">
        <f t="shared" si="3"/>
        <v>19.333333333333332</v>
      </c>
      <c r="M156" s="1">
        <f t="shared" si="3"/>
        <v>29.333333333333332</v>
      </c>
      <c r="N156" s="22"/>
      <c r="O156" s="22"/>
      <c r="P156" s="22"/>
      <c r="Q156" s="22"/>
      <c r="R156" s="22"/>
      <c r="S156" s="22"/>
      <c r="T156" s="22"/>
    </row>
    <row r="157" spans="1:20">
      <c r="A157" s="25" t="s">
        <v>503</v>
      </c>
      <c r="B157" s="22">
        <v>21</v>
      </c>
      <c r="C157" s="22">
        <v>17</v>
      </c>
      <c r="D157" s="22">
        <v>25</v>
      </c>
      <c r="E157" s="22">
        <v>28</v>
      </c>
      <c r="F157" s="22">
        <v>22</v>
      </c>
      <c r="G157" s="22">
        <v>34</v>
      </c>
      <c r="H157" s="22">
        <v>28</v>
      </c>
      <c r="I157" s="22">
        <v>22</v>
      </c>
      <c r="J157" s="22">
        <v>34</v>
      </c>
      <c r="K157" s="1">
        <f t="shared" si="3"/>
        <v>25.666666666666668</v>
      </c>
      <c r="L157" s="1">
        <f t="shared" si="3"/>
        <v>20.333333333333332</v>
      </c>
      <c r="M157" s="1">
        <f t="shared" si="3"/>
        <v>31</v>
      </c>
      <c r="N157" s="22"/>
      <c r="O157" s="22"/>
      <c r="P157" s="22"/>
      <c r="Q157" s="22"/>
      <c r="R157" s="22"/>
      <c r="S157" s="22"/>
      <c r="T157" s="22"/>
    </row>
    <row r="158" spans="1:20">
      <c r="A158" s="25" t="s">
        <v>504</v>
      </c>
      <c r="B158" s="22">
        <v>19</v>
      </c>
      <c r="C158" s="22">
        <v>16</v>
      </c>
      <c r="D158" s="22">
        <v>24</v>
      </c>
      <c r="E158" s="22">
        <v>28</v>
      </c>
      <c r="F158" s="22">
        <v>22</v>
      </c>
      <c r="G158" s="22">
        <v>33</v>
      </c>
      <c r="H158" s="22">
        <v>28</v>
      </c>
      <c r="I158" s="22">
        <v>22</v>
      </c>
      <c r="J158" s="22">
        <v>33</v>
      </c>
      <c r="K158" s="1">
        <f t="shared" si="3"/>
        <v>25</v>
      </c>
      <c r="L158" s="1">
        <f t="shared" si="3"/>
        <v>20</v>
      </c>
      <c r="M158" s="1">
        <f t="shared" si="3"/>
        <v>30</v>
      </c>
      <c r="N158" s="22"/>
      <c r="O158" s="22"/>
      <c r="P158" s="22"/>
      <c r="Q158" s="22"/>
      <c r="R158" s="22"/>
      <c r="S158" s="22"/>
      <c r="T158" s="22"/>
    </row>
    <row r="159" spans="1:20">
      <c r="A159" s="25" t="s">
        <v>505</v>
      </c>
      <c r="B159" s="22">
        <v>20</v>
      </c>
      <c r="C159" s="22">
        <v>14</v>
      </c>
      <c r="D159" s="22">
        <v>25</v>
      </c>
      <c r="E159" s="22">
        <v>27</v>
      </c>
      <c r="F159" s="22">
        <v>22</v>
      </c>
      <c r="G159" s="22">
        <v>31</v>
      </c>
      <c r="H159" s="22">
        <v>27</v>
      </c>
      <c r="I159" s="22">
        <v>22</v>
      </c>
      <c r="J159" s="22">
        <v>31</v>
      </c>
      <c r="K159" s="1">
        <f t="shared" si="3"/>
        <v>24.666666666666668</v>
      </c>
      <c r="L159" s="1">
        <f t="shared" si="3"/>
        <v>19.333333333333332</v>
      </c>
      <c r="M159" s="1">
        <f t="shared" si="3"/>
        <v>29</v>
      </c>
      <c r="N159" s="22"/>
      <c r="O159" s="22"/>
      <c r="P159" s="22"/>
      <c r="Q159" s="22"/>
      <c r="R159" s="22"/>
      <c r="S159" s="22"/>
      <c r="T159" s="22"/>
    </row>
    <row r="160" spans="1:20">
      <c r="A160" s="25" t="s">
        <v>506</v>
      </c>
      <c r="B160" s="22">
        <v>21</v>
      </c>
      <c r="C160" s="22">
        <v>18</v>
      </c>
      <c r="D160" s="22">
        <v>24</v>
      </c>
      <c r="E160" s="22">
        <v>25</v>
      </c>
      <c r="F160" s="22">
        <v>22</v>
      </c>
      <c r="G160" s="22">
        <v>28</v>
      </c>
      <c r="H160" s="22">
        <v>25</v>
      </c>
      <c r="I160" s="22">
        <v>22</v>
      </c>
      <c r="J160" s="22">
        <v>28</v>
      </c>
      <c r="K160" s="1">
        <f t="shared" si="3"/>
        <v>23.666666666666668</v>
      </c>
      <c r="L160" s="1">
        <f t="shared" si="3"/>
        <v>20.666666666666668</v>
      </c>
      <c r="M160" s="1">
        <f t="shared" si="3"/>
        <v>26.666666666666668</v>
      </c>
      <c r="N160" s="22"/>
      <c r="O160" s="22"/>
      <c r="P160" s="22"/>
      <c r="Q160" s="22"/>
      <c r="R160" s="22"/>
      <c r="S160" s="22"/>
      <c r="T160" s="22"/>
    </row>
    <row r="161" spans="1:20">
      <c r="A161" s="25" t="s">
        <v>507</v>
      </c>
      <c r="B161" s="22">
        <v>21</v>
      </c>
      <c r="C161" s="22">
        <v>19</v>
      </c>
      <c r="D161" s="22">
        <v>23</v>
      </c>
      <c r="E161" s="22">
        <v>25</v>
      </c>
      <c r="F161" s="22">
        <v>21</v>
      </c>
      <c r="G161" s="22">
        <v>28</v>
      </c>
      <c r="H161" s="22">
        <v>25</v>
      </c>
      <c r="I161" s="22">
        <v>21</v>
      </c>
      <c r="J161" s="22">
        <v>28</v>
      </c>
      <c r="K161" s="1">
        <f t="shared" si="3"/>
        <v>23.666666666666668</v>
      </c>
      <c r="L161" s="1">
        <f t="shared" si="3"/>
        <v>20.333333333333332</v>
      </c>
      <c r="M161" s="1">
        <f t="shared" si="3"/>
        <v>26.333333333333332</v>
      </c>
      <c r="N161" s="22"/>
      <c r="O161" s="22"/>
      <c r="P161" s="22"/>
      <c r="Q161" s="22"/>
      <c r="R161" s="22"/>
      <c r="S161" s="22"/>
      <c r="T161" s="22"/>
    </row>
    <row r="162" spans="1:20">
      <c r="A162" s="25" t="s">
        <v>508</v>
      </c>
      <c r="B162" s="22">
        <v>22</v>
      </c>
      <c r="C162" s="22">
        <v>18</v>
      </c>
      <c r="D162" s="22">
        <v>26</v>
      </c>
      <c r="E162" s="22">
        <v>22</v>
      </c>
      <c r="F162" s="22">
        <v>19</v>
      </c>
      <c r="G162" s="22">
        <v>25</v>
      </c>
      <c r="H162" s="22">
        <v>22</v>
      </c>
      <c r="I162" s="22">
        <v>19</v>
      </c>
      <c r="J162" s="22">
        <v>25</v>
      </c>
      <c r="K162" s="1">
        <f t="shared" si="3"/>
        <v>22</v>
      </c>
      <c r="L162" s="1">
        <f t="shared" si="3"/>
        <v>18.666666666666668</v>
      </c>
      <c r="M162" s="1">
        <f t="shared" si="3"/>
        <v>25.333333333333332</v>
      </c>
      <c r="N162" s="22"/>
      <c r="O162" s="22"/>
      <c r="P162" s="22"/>
      <c r="Q162" s="22"/>
      <c r="R162" s="22"/>
      <c r="S162" s="22"/>
      <c r="T162" s="22"/>
    </row>
    <row r="163" spans="1:20">
      <c r="A163" s="25" t="s">
        <v>509</v>
      </c>
      <c r="B163" s="22">
        <v>20</v>
      </c>
      <c r="C163" s="22">
        <v>16</v>
      </c>
      <c r="D163" s="22">
        <v>23</v>
      </c>
      <c r="E163" s="22">
        <v>22</v>
      </c>
      <c r="F163" s="22">
        <v>17</v>
      </c>
      <c r="G163" s="22">
        <v>27</v>
      </c>
      <c r="H163" s="22">
        <v>22</v>
      </c>
      <c r="I163" s="22">
        <v>17</v>
      </c>
      <c r="J163" s="22">
        <v>27</v>
      </c>
      <c r="K163" s="1">
        <f t="shared" si="3"/>
        <v>21.333333333333332</v>
      </c>
      <c r="L163" s="1">
        <f t="shared" si="3"/>
        <v>16.666666666666668</v>
      </c>
      <c r="M163" s="1">
        <f t="shared" si="3"/>
        <v>25.666666666666668</v>
      </c>
      <c r="N163" s="22"/>
      <c r="O163" s="22"/>
      <c r="P163" s="22"/>
      <c r="Q163" s="22"/>
      <c r="R163" s="22"/>
      <c r="S163" s="22"/>
      <c r="T163" s="22"/>
    </row>
    <row r="164" spans="1:20">
      <c r="A164" s="25" t="s">
        <v>510</v>
      </c>
      <c r="B164" s="22">
        <v>19</v>
      </c>
      <c r="C164" s="22">
        <v>14</v>
      </c>
      <c r="D164" s="22">
        <v>22</v>
      </c>
      <c r="E164" s="22">
        <v>25</v>
      </c>
      <c r="F164" s="22">
        <v>19</v>
      </c>
      <c r="G164" s="22">
        <v>31</v>
      </c>
      <c r="H164" s="22">
        <v>25</v>
      </c>
      <c r="I164" s="22">
        <v>19</v>
      </c>
      <c r="J164" s="22">
        <v>31</v>
      </c>
      <c r="K164" s="1">
        <f t="shared" si="3"/>
        <v>23</v>
      </c>
      <c r="L164" s="1">
        <f t="shared" si="3"/>
        <v>17.333333333333332</v>
      </c>
      <c r="M164" s="1">
        <f t="shared" si="3"/>
        <v>28</v>
      </c>
      <c r="N164" s="22"/>
      <c r="O164" s="22"/>
      <c r="P164" s="22"/>
      <c r="Q164" s="22"/>
      <c r="R164" s="22"/>
      <c r="S164" s="22"/>
      <c r="T164" s="22"/>
    </row>
    <row r="165" spans="1:20">
      <c r="A165" s="25" t="s">
        <v>511</v>
      </c>
      <c r="B165" s="22">
        <v>20</v>
      </c>
      <c r="C165" s="22">
        <v>14</v>
      </c>
      <c r="D165" s="22">
        <v>24</v>
      </c>
      <c r="E165" s="22">
        <v>26</v>
      </c>
      <c r="F165" s="22">
        <v>20</v>
      </c>
      <c r="G165" s="22">
        <v>31</v>
      </c>
      <c r="H165" s="22">
        <v>26</v>
      </c>
      <c r="I165" s="22">
        <v>20</v>
      </c>
      <c r="J165" s="22">
        <v>31</v>
      </c>
      <c r="K165" s="1">
        <f t="shared" si="3"/>
        <v>24</v>
      </c>
      <c r="L165" s="1">
        <f t="shared" si="3"/>
        <v>18</v>
      </c>
      <c r="M165" s="1">
        <f t="shared" si="3"/>
        <v>28.666666666666668</v>
      </c>
      <c r="N165" s="22"/>
      <c r="O165" s="22"/>
      <c r="P165" s="22"/>
      <c r="Q165" s="22"/>
      <c r="R165" s="22"/>
      <c r="S165" s="22"/>
      <c r="T165" s="22"/>
    </row>
    <row r="166" spans="1:20">
      <c r="A166" s="25" t="s">
        <v>512</v>
      </c>
      <c r="B166" s="22">
        <v>21</v>
      </c>
      <c r="C166" s="22">
        <v>15</v>
      </c>
      <c r="D166" s="22">
        <v>27</v>
      </c>
      <c r="E166" s="22">
        <v>26</v>
      </c>
      <c r="F166" s="22">
        <v>20</v>
      </c>
      <c r="G166" s="22">
        <v>31</v>
      </c>
      <c r="H166" s="22">
        <v>26</v>
      </c>
      <c r="I166" s="22">
        <v>20</v>
      </c>
      <c r="J166" s="22">
        <v>31</v>
      </c>
      <c r="K166" s="1">
        <f t="shared" si="3"/>
        <v>24.333333333333332</v>
      </c>
      <c r="L166" s="1">
        <f t="shared" si="3"/>
        <v>18.333333333333332</v>
      </c>
      <c r="M166" s="1">
        <f t="shared" si="3"/>
        <v>29.666666666666668</v>
      </c>
      <c r="N166" s="22"/>
      <c r="O166" s="22"/>
      <c r="P166" s="22"/>
      <c r="Q166" s="22"/>
      <c r="R166" s="22"/>
      <c r="S166" s="22"/>
      <c r="T166" s="22"/>
    </row>
    <row r="167" spans="1:20">
      <c r="A167" s="25" t="s">
        <v>513</v>
      </c>
      <c r="B167" s="22">
        <v>22</v>
      </c>
      <c r="C167" s="22">
        <v>19</v>
      </c>
      <c r="D167" s="22">
        <v>26</v>
      </c>
      <c r="E167" s="22">
        <v>25</v>
      </c>
      <c r="F167" s="22">
        <v>20</v>
      </c>
      <c r="G167" s="22">
        <v>29</v>
      </c>
      <c r="H167" s="22">
        <v>25</v>
      </c>
      <c r="I167" s="22">
        <v>20</v>
      </c>
      <c r="J167" s="22">
        <v>29</v>
      </c>
      <c r="K167" s="1">
        <f t="shared" si="3"/>
        <v>24</v>
      </c>
      <c r="L167" s="1">
        <f t="shared" si="3"/>
        <v>19.666666666666668</v>
      </c>
      <c r="M167" s="1">
        <f t="shared" si="3"/>
        <v>28</v>
      </c>
      <c r="N167" s="22"/>
      <c r="O167" s="22"/>
      <c r="P167" s="22"/>
      <c r="Q167" s="22"/>
      <c r="R167" s="22"/>
      <c r="S167" s="22"/>
      <c r="T167" s="22"/>
    </row>
    <row r="168" spans="1:20">
      <c r="A168" s="25" t="s">
        <v>514</v>
      </c>
      <c r="B168" s="22">
        <v>22</v>
      </c>
      <c r="C168" s="22">
        <v>18</v>
      </c>
      <c r="D168" s="22">
        <v>25</v>
      </c>
      <c r="E168" s="22">
        <v>26</v>
      </c>
      <c r="F168" s="22">
        <v>21</v>
      </c>
      <c r="G168" s="22">
        <v>30</v>
      </c>
      <c r="H168" s="22">
        <v>26</v>
      </c>
      <c r="I168" s="22">
        <v>21</v>
      </c>
      <c r="J168" s="22">
        <v>30</v>
      </c>
      <c r="K168" s="1">
        <f t="shared" si="3"/>
        <v>24.666666666666668</v>
      </c>
      <c r="L168" s="1">
        <f t="shared" si="3"/>
        <v>20</v>
      </c>
      <c r="M168" s="1">
        <f t="shared" si="3"/>
        <v>28.333333333333332</v>
      </c>
      <c r="N168" s="22"/>
      <c r="O168" s="22"/>
      <c r="P168" s="22"/>
      <c r="Q168" s="22"/>
      <c r="R168" s="22"/>
      <c r="S168" s="22"/>
      <c r="T168" s="22"/>
    </row>
    <row r="169" spans="1:20">
      <c r="A169" s="25" t="s">
        <v>515</v>
      </c>
      <c r="B169" s="22">
        <v>21</v>
      </c>
      <c r="C169" s="22">
        <v>18</v>
      </c>
      <c r="D169" s="22">
        <v>25</v>
      </c>
      <c r="E169" s="22">
        <v>26</v>
      </c>
      <c r="F169" s="22">
        <v>21</v>
      </c>
      <c r="G169" s="22">
        <v>29</v>
      </c>
      <c r="H169" s="22">
        <v>26</v>
      </c>
      <c r="I169" s="22">
        <v>21</v>
      </c>
      <c r="J169" s="22">
        <v>29</v>
      </c>
      <c r="K169" s="1">
        <f t="shared" si="3"/>
        <v>24.333333333333332</v>
      </c>
      <c r="L169" s="1">
        <f t="shared" si="3"/>
        <v>20</v>
      </c>
      <c r="M169" s="1">
        <f t="shared" si="3"/>
        <v>27.666666666666668</v>
      </c>
      <c r="N169" s="22"/>
      <c r="O169" s="22"/>
      <c r="P169" s="22"/>
      <c r="Q169" s="22"/>
      <c r="R169" s="22"/>
      <c r="S169" s="22"/>
      <c r="T169" s="22"/>
    </row>
    <row r="170" spans="1:20">
      <c r="A170" s="25" t="s">
        <v>516</v>
      </c>
      <c r="B170" s="22">
        <v>21</v>
      </c>
      <c r="C170" s="22">
        <v>19</v>
      </c>
      <c r="D170" s="22">
        <v>24</v>
      </c>
      <c r="E170" s="22">
        <v>24</v>
      </c>
      <c r="F170" s="22">
        <v>21</v>
      </c>
      <c r="G170" s="22">
        <v>28</v>
      </c>
      <c r="H170" s="22">
        <v>24</v>
      </c>
      <c r="I170" s="22">
        <v>21</v>
      </c>
      <c r="J170" s="22">
        <v>28</v>
      </c>
      <c r="K170" s="1">
        <f t="shared" si="3"/>
        <v>23</v>
      </c>
      <c r="L170" s="1">
        <f t="shared" si="3"/>
        <v>20.333333333333332</v>
      </c>
      <c r="M170" s="1">
        <f t="shared" si="3"/>
        <v>26.666666666666668</v>
      </c>
      <c r="N170" s="22"/>
      <c r="O170" s="22"/>
      <c r="P170" s="22"/>
      <c r="Q170" s="22"/>
      <c r="R170" s="22"/>
      <c r="S170" s="22"/>
      <c r="T170" s="22"/>
    </row>
    <row r="171" spans="1:20">
      <c r="A171" s="25" t="s">
        <v>517</v>
      </c>
      <c r="B171" s="22">
        <v>22</v>
      </c>
      <c r="C171" s="22">
        <v>19</v>
      </c>
      <c r="D171" s="22">
        <v>25</v>
      </c>
      <c r="E171" s="22">
        <v>26</v>
      </c>
      <c r="F171" s="22">
        <v>20</v>
      </c>
      <c r="G171" s="22">
        <v>31</v>
      </c>
      <c r="H171" s="22">
        <v>26</v>
      </c>
      <c r="I171" s="22">
        <v>20</v>
      </c>
      <c r="J171" s="22">
        <v>31</v>
      </c>
      <c r="K171" s="1">
        <f t="shared" si="3"/>
        <v>24.666666666666668</v>
      </c>
      <c r="L171" s="1">
        <f t="shared" si="3"/>
        <v>19.666666666666668</v>
      </c>
      <c r="M171" s="1">
        <f t="shared" si="3"/>
        <v>29</v>
      </c>
      <c r="N171" s="22"/>
      <c r="O171" s="22"/>
      <c r="P171" s="22"/>
      <c r="Q171" s="22"/>
      <c r="R171" s="22"/>
      <c r="S171" s="22"/>
      <c r="T171" s="22"/>
    </row>
    <row r="172" spans="1:20">
      <c r="A172" s="25" t="s">
        <v>518</v>
      </c>
      <c r="B172" s="22">
        <v>22</v>
      </c>
      <c r="C172" s="22">
        <v>17</v>
      </c>
      <c r="D172" s="22">
        <v>26</v>
      </c>
      <c r="E172" s="22">
        <v>26</v>
      </c>
      <c r="F172" s="22">
        <v>19</v>
      </c>
      <c r="G172" s="22">
        <v>31</v>
      </c>
      <c r="H172" s="22">
        <v>26</v>
      </c>
      <c r="I172" s="22">
        <v>19</v>
      </c>
      <c r="J172" s="22">
        <v>31</v>
      </c>
      <c r="K172" s="1">
        <f t="shared" si="3"/>
        <v>24.666666666666668</v>
      </c>
      <c r="L172" s="1">
        <f t="shared" si="3"/>
        <v>18.333333333333332</v>
      </c>
      <c r="M172" s="1">
        <f t="shared" si="3"/>
        <v>29.333333333333332</v>
      </c>
      <c r="N172" s="22"/>
      <c r="O172" s="22"/>
      <c r="P172" s="22"/>
      <c r="Q172" s="22"/>
      <c r="R172" s="22"/>
      <c r="S172" s="22"/>
      <c r="T172" s="22"/>
    </row>
    <row r="173" spans="1:20">
      <c r="A173" s="25" t="s">
        <v>519</v>
      </c>
      <c r="B173" s="22">
        <v>24</v>
      </c>
      <c r="C173" s="22">
        <v>19</v>
      </c>
      <c r="D173" s="22">
        <v>29</v>
      </c>
      <c r="E173" s="22">
        <v>25</v>
      </c>
      <c r="F173" s="22">
        <v>20</v>
      </c>
      <c r="G173" s="22">
        <v>30</v>
      </c>
      <c r="H173" s="22">
        <v>25</v>
      </c>
      <c r="I173" s="22">
        <v>20</v>
      </c>
      <c r="J173" s="22">
        <v>30</v>
      </c>
      <c r="K173" s="1">
        <f t="shared" si="3"/>
        <v>24.666666666666668</v>
      </c>
      <c r="L173" s="1">
        <f t="shared" si="3"/>
        <v>19.666666666666668</v>
      </c>
      <c r="M173" s="1">
        <f t="shared" si="3"/>
        <v>29.666666666666668</v>
      </c>
      <c r="N173" s="22"/>
      <c r="O173" s="22"/>
      <c r="P173" s="22"/>
      <c r="Q173" s="22"/>
      <c r="R173" s="22"/>
      <c r="S173" s="22"/>
      <c r="T173" s="22"/>
    </row>
    <row r="174" spans="1:20">
      <c r="A174" s="25" t="s">
        <v>520</v>
      </c>
      <c r="B174" s="22">
        <v>22</v>
      </c>
      <c r="C174" s="22">
        <v>18</v>
      </c>
      <c r="D174" s="22">
        <v>28</v>
      </c>
      <c r="E174" s="22">
        <v>25</v>
      </c>
      <c r="F174" s="22">
        <v>21</v>
      </c>
      <c r="G174" s="22">
        <v>29</v>
      </c>
      <c r="H174" s="22">
        <v>25</v>
      </c>
      <c r="I174" s="22">
        <v>21</v>
      </c>
      <c r="J174" s="22">
        <v>29</v>
      </c>
      <c r="K174" s="1">
        <f t="shared" si="3"/>
        <v>24</v>
      </c>
      <c r="L174" s="1">
        <f t="shared" si="3"/>
        <v>20</v>
      </c>
      <c r="M174" s="1">
        <f t="shared" si="3"/>
        <v>28.666666666666668</v>
      </c>
      <c r="N174" s="22"/>
      <c r="O174" s="22"/>
      <c r="P174" s="22"/>
      <c r="Q174" s="22"/>
      <c r="R174" s="22"/>
      <c r="S174" s="22"/>
      <c r="T174" s="22"/>
    </row>
    <row r="175" spans="1:20">
      <c r="A175" s="25" t="s">
        <v>521</v>
      </c>
      <c r="B175" s="22">
        <v>22</v>
      </c>
      <c r="C175" s="22">
        <v>17</v>
      </c>
      <c r="D175" s="22">
        <v>27</v>
      </c>
      <c r="E175" s="22">
        <v>26</v>
      </c>
      <c r="F175" s="22">
        <v>21</v>
      </c>
      <c r="G175" s="22">
        <v>30</v>
      </c>
      <c r="H175" s="22">
        <v>26</v>
      </c>
      <c r="I175" s="22">
        <v>21</v>
      </c>
      <c r="J175" s="22">
        <v>30</v>
      </c>
      <c r="K175" s="1">
        <f t="shared" si="3"/>
        <v>24.666666666666668</v>
      </c>
      <c r="L175" s="1">
        <f t="shared" si="3"/>
        <v>19.666666666666668</v>
      </c>
      <c r="M175" s="1">
        <f t="shared" si="3"/>
        <v>29</v>
      </c>
      <c r="N175" s="22"/>
      <c r="O175" s="22"/>
      <c r="P175" s="22"/>
      <c r="Q175" s="22"/>
      <c r="R175" s="22"/>
      <c r="S175" s="22"/>
      <c r="T175" s="22"/>
    </row>
    <row r="176" spans="1:20">
      <c r="A176" s="25" t="s">
        <v>522</v>
      </c>
      <c r="B176" s="22">
        <v>27</v>
      </c>
      <c r="C176" s="22">
        <v>22</v>
      </c>
      <c r="D176" s="22">
        <v>31</v>
      </c>
      <c r="E176" s="22">
        <v>26</v>
      </c>
      <c r="F176" s="22">
        <v>21</v>
      </c>
      <c r="G176" s="22">
        <v>31</v>
      </c>
      <c r="H176" s="22">
        <v>26</v>
      </c>
      <c r="I176" s="22">
        <v>21</v>
      </c>
      <c r="J176" s="22">
        <v>31</v>
      </c>
      <c r="K176" s="1">
        <f t="shared" si="3"/>
        <v>26.333333333333332</v>
      </c>
      <c r="L176" s="1">
        <f t="shared" si="3"/>
        <v>21.333333333333332</v>
      </c>
      <c r="M176" s="1">
        <f t="shared" si="3"/>
        <v>31</v>
      </c>
      <c r="N176" s="22"/>
      <c r="O176" s="22"/>
      <c r="P176" s="22"/>
      <c r="Q176" s="22"/>
      <c r="R176" s="22"/>
      <c r="S176" s="22"/>
      <c r="T176" s="22"/>
    </row>
    <row r="177" spans="1:20">
      <c r="A177" s="25" t="s">
        <v>523</v>
      </c>
      <c r="B177" s="22">
        <v>25</v>
      </c>
      <c r="C177" s="22">
        <v>20</v>
      </c>
      <c r="D177" s="22">
        <v>29</v>
      </c>
      <c r="E177" s="22">
        <v>27</v>
      </c>
      <c r="F177" s="22">
        <v>22</v>
      </c>
      <c r="G177" s="22">
        <v>32</v>
      </c>
      <c r="H177" s="22">
        <v>27</v>
      </c>
      <c r="I177" s="22">
        <v>22</v>
      </c>
      <c r="J177" s="22">
        <v>32</v>
      </c>
      <c r="K177" s="1">
        <f t="shared" si="3"/>
        <v>26.333333333333332</v>
      </c>
      <c r="L177" s="1">
        <f t="shared" si="3"/>
        <v>21.333333333333332</v>
      </c>
      <c r="M177" s="1">
        <f t="shared" si="3"/>
        <v>31</v>
      </c>
      <c r="N177" s="22"/>
      <c r="O177" s="22"/>
      <c r="P177" s="22"/>
      <c r="Q177" s="22"/>
      <c r="R177" s="22"/>
      <c r="S177" s="22"/>
      <c r="T177" s="22"/>
    </row>
    <row r="178" spans="1:20">
      <c r="A178" s="25" t="s">
        <v>524</v>
      </c>
      <c r="B178" s="22">
        <v>24</v>
      </c>
      <c r="C178" s="22">
        <v>20</v>
      </c>
      <c r="D178" s="22">
        <v>29</v>
      </c>
      <c r="E178" s="22">
        <v>27</v>
      </c>
      <c r="F178" s="22">
        <v>22</v>
      </c>
      <c r="G178" s="22">
        <v>30</v>
      </c>
      <c r="H178" s="22">
        <v>27</v>
      </c>
      <c r="I178" s="22">
        <v>22</v>
      </c>
      <c r="J178" s="22">
        <v>30</v>
      </c>
      <c r="K178" s="1">
        <f t="shared" si="3"/>
        <v>26</v>
      </c>
      <c r="L178" s="1">
        <f t="shared" si="3"/>
        <v>21.333333333333332</v>
      </c>
      <c r="M178" s="1">
        <f t="shared" si="3"/>
        <v>29.666666666666668</v>
      </c>
      <c r="N178" s="22"/>
      <c r="O178" s="22"/>
      <c r="P178" s="22"/>
      <c r="Q178" s="22"/>
      <c r="R178" s="22"/>
      <c r="S178" s="22"/>
      <c r="T178" s="22"/>
    </row>
    <row r="179" spans="1:20">
      <c r="A179" s="25" t="s">
        <v>525</v>
      </c>
      <c r="B179" s="22">
        <v>26</v>
      </c>
      <c r="C179" s="22">
        <v>20</v>
      </c>
      <c r="D179" s="22">
        <v>31</v>
      </c>
      <c r="E179" s="22">
        <v>27</v>
      </c>
      <c r="F179" s="22">
        <v>22</v>
      </c>
      <c r="G179" s="22">
        <v>34</v>
      </c>
      <c r="H179" s="22">
        <v>27</v>
      </c>
      <c r="I179" s="22">
        <v>22</v>
      </c>
      <c r="J179" s="22">
        <v>34</v>
      </c>
      <c r="K179" s="1">
        <f t="shared" si="3"/>
        <v>26.666666666666668</v>
      </c>
      <c r="L179" s="1">
        <f t="shared" si="3"/>
        <v>21.333333333333332</v>
      </c>
      <c r="M179" s="1">
        <f t="shared" si="3"/>
        <v>33</v>
      </c>
      <c r="N179" s="22"/>
      <c r="O179" s="22"/>
      <c r="P179" s="22"/>
      <c r="Q179" s="22"/>
      <c r="R179" s="22"/>
      <c r="S179" s="22"/>
      <c r="T179" s="22"/>
    </row>
    <row r="180" spans="1:20">
      <c r="A180" s="25" t="s">
        <v>526</v>
      </c>
      <c r="B180" s="22">
        <v>27</v>
      </c>
      <c r="C180" s="22">
        <v>20</v>
      </c>
      <c r="D180" s="22">
        <v>33</v>
      </c>
      <c r="E180" s="22">
        <v>31</v>
      </c>
      <c r="F180" s="22">
        <v>23</v>
      </c>
      <c r="G180" s="22">
        <v>37</v>
      </c>
      <c r="H180" s="22">
        <v>31</v>
      </c>
      <c r="I180" s="22">
        <v>23</v>
      </c>
      <c r="J180" s="22">
        <v>37</v>
      </c>
      <c r="K180" s="1">
        <f t="shared" si="3"/>
        <v>29.666666666666668</v>
      </c>
      <c r="L180" s="1">
        <f t="shared" si="3"/>
        <v>22</v>
      </c>
      <c r="M180" s="1">
        <f t="shared" si="3"/>
        <v>35.666666666666664</v>
      </c>
      <c r="N180" s="22"/>
      <c r="O180" s="22"/>
      <c r="P180" s="22"/>
      <c r="Q180" s="22"/>
      <c r="R180" s="22"/>
      <c r="S180" s="22"/>
      <c r="T180" s="22"/>
    </row>
    <row r="181" spans="1:20">
      <c r="A181" s="25" t="s">
        <v>527</v>
      </c>
      <c r="B181" s="22">
        <v>27</v>
      </c>
      <c r="C181" s="22">
        <v>21</v>
      </c>
      <c r="D181" s="22">
        <v>32</v>
      </c>
      <c r="E181" s="22">
        <v>31</v>
      </c>
      <c r="F181" s="22">
        <v>24</v>
      </c>
      <c r="G181" s="22">
        <v>38</v>
      </c>
      <c r="H181" s="22">
        <v>31</v>
      </c>
      <c r="I181" s="22">
        <v>24</v>
      </c>
      <c r="J181" s="22">
        <v>38</v>
      </c>
      <c r="K181" s="1">
        <f t="shared" si="3"/>
        <v>29.666666666666668</v>
      </c>
      <c r="L181" s="1">
        <f t="shared" si="3"/>
        <v>23</v>
      </c>
      <c r="M181" s="1">
        <f t="shared" si="3"/>
        <v>36</v>
      </c>
      <c r="N181" s="22"/>
      <c r="O181" s="22"/>
      <c r="P181" s="22"/>
      <c r="Q181" s="22"/>
      <c r="R181" s="22"/>
      <c r="S181" s="22"/>
      <c r="T181" s="22"/>
    </row>
    <row r="182" spans="1:20">
      <c r="A182" s="25" t="s">
        <v>528</v>
      </c>
      <c r="B182" s="22">
        <v>26</v>
      </c>
      <c r="C182" s="22">
        <v>21</v>
      </c>
      <c r="D182" s="22">
        <v>31</v>
      </c>
      <c r="E182" s="22">
        <v>28</v>
      </c>
      <c r="F182" s="22">
        <v>24</v>
      </c>
      <c r="G182" s="22">
        <v>31</v>
      </c>
      <c r="H182" s="22">
        <v>28</v>
      </c>
      <c r="I182" s="22">
        <v>24</v>
      </c>
      <c r="J182" s="22">
        <v>31</v>
      </c>
      <c r="K182" s="1">
        <f t="shared" si="3"/>
        <v>27.333333333333332</v>
      </c>
      <c r="L182" s="1">
        <f t="shared" si="3"/>
        <v>23</v>
      </c>
      <c r="M182" s="1">
        <f t="shared" si="3"/>
        <v>31</v>
      </c>
      <c r="N182" s="22"/>
      <c r="O182" s="22"/>
      <c r="P182" s="22"/>
      <c r="Q182" s="22"/>
      <c r="R182" s="22"/>
      <c r="S182" s="22"/>
      <c r="T182" s="22"/>
    </row>
    <row r="183" spans="1:20">
      <c r="A183" s="25" t="s">
        <v>529</v>
      </c>
      <c r="B183" s="22">
        <v>26</v>
      </c>
      <c r="C183" s="22">
        <v>21</v>
      </c>
      <c r="D183" s="22">
        <v>31</v>
      </c>
      <c r="E183" s="22">
        <v>27</v>
      </c>
      <c r="F183" s="22">
        <v>23</v>
      </c>
      <c r="G183" s="22">
        <v>31</v>
      </c>
      <c r="H183" s="22">
        <v>27</v>
      </c>
      <c r="I183" s="22">
        <v>23</v>
      </c>
      <c r="J183" s="22">
        <v>31</v>
      </c>
      <c r="K183" s="1">
        <f t="shared" si="3"/>
        <v>26.666666666666668</v>
      </c>
      <c r="L183" s="1">
        <f t="shared" si="3"/>
        <v>22.333333333333332</v>
      </c>
      <c r="M183" s="1">
        <f t="shared" si="3"/>
        <v>31</v>
      </c>
      <c r="N183" s="22"/>
      <c r="O183" s="22"/>
      <c r="P183" s="22"/>
      <c r="Q183" s="22"/>
      <c r="R183" s="22"/>
      <c r="S183" s="22"/>
      <c r="T183" s="22"/>
    </row>
    <row r="184" spans="1:20">
      <c r="A184" s="25" t="s">
        <v>530</v>
      </c>
      <c r="B184" s="22">
        <v>27</v>
      </c>
      <c r="C184" s="22">
        <v>22</v>
      </c>
      <c r="D184" s="22">
        <v>31</v>
      </c>
      <c r="E184" s="22">
        <v>29</v>
      </c>
      <c r="F184" s="22">
        <v>22</v>
      </c>
      <c r="G184" s="22">
        <v>34</v>
      </c>
      <c r="H184" s="22">
        <v>29</v>
      </c>
      <c r="I184" s="22">
        <v>22</v>
      </c>
      <c r="J184" s="22">
        <v>34</v>
      </c>
      <c r="K184" s="1">
        <f t="shared" si="3"/>
        <v>28.333333333333332</v>
      </c>
      <c r="L184" s="1">
        <f t="shared" si="3"/>
        <v>22</v>
      </c>
      <c r="M184" s="1">
        <f t="shared" si="3"/>
        <v>33</v>
      </c>
      <c r="N184" s="22"/>
      <c r="O184" s="22"/>
      <c r="P184" s="22"/>
      <c r="Q184" s="22"/>
      <c r="R184" s="22"/>
      <c r="S184" s="22"/>
      <c r="T184" s="22"/>
    </row>
    <row r="185" spans="1:20">
      <c r="A185" s="25" t="s">
        <v>531</v>
      </c>
      <c r="B185" s="22">
        <v>27</v>
      </c>
      <c r="C185" s="22">
        <v>22</v>
      </c>
      <c r="D185" s="22">
        <v>32</v>
      </c>
      <c r="E185" s="22">
        <v>30</v>
      </c>
      <c r="F185" s="22">
        <v>23</v>
      </c>
      <c r="G185" s="22">
        <v>35</v>
      </c>
      <c r="H185" s="22">
        <v>30</v>
      </c>
      <c r="I185" s="22">
        <v>23</v>
      </c>
      <c r="J185" s="22">
        <v>35</v>
      </c>
      <c r="K185" s="1">
        <f t="shared" si="3"/>
        <v>29</v>
      </c>
      <c r="L185" s="1">
        <f t="shared" si="3"/>
        <v>22.666666666666668</v>
      </c>
      <c r="M185" s="1">
        <f t="shared" si="3"/>
        <v>34</v>
      </c>
      <c r="N185" s="22"/>
      <c r="O185" s="22"/>
      <c r="P185" s="22"/>
      <c r="Q185" s="22"/>
      <c r="R185" s="22"/>
      <c r="S185" s="22"/>
      <c r="T185" s="22"/>
    </row>
    <row r="186" spans="1:20">
      <c r="A186" s="25" t="s">
        <v>532</v>
      </c>
      <c r="B186" s="22">
        <v>26</v>
      </c>
      <c r="C186" s="22">
        <v>22</v>
      </c>
      <c r="D186" s="22">
        <v>31</v>
      </c>
      <c r="E186" s="22">
        <v>30</v>
      </c>
      <c r="F186" s="22">
        <v>24</v>
      </c>
      <c r="G186" s="22">
        <v>33</v>
      </c>
      <c r="H186" s="22">
        <v>30</v>
      </c>
      <c r="I186" s="22">
        <v>24</v>
      </c>
      <c r="J186" s="22">
        <v>33</v>
      </c>
      <c r="K186" s="1">
        <f t="shared" si="3"/>
        <v>28.666666666666668</v>
      </c>
      <c r="L186" s="1">
        <f t="shared" si="3"/>
        <v>23.333333333333332</v>
      </c>
      <c r="M186" s="1">
        <f t="shared" si="3"/>
        <v>32.333333333333336</v>
      </c>
      <c r="N186" s="22"/>
      <c r="O186" s="22"/>
      <c r="P186" s="22"/>
      <c r="Q186" s="22"/>
      <c r="R186" s="22"/>
      <c r="S186" s="22"/>
      <c r="T186" s="22"/>
    </row>
    <row r="187" spans="1:20">
      <c r="A187" s="25" t="s">
        <v>533</v>
      </c>
      <c r="B187" s="22">
        <v>25</v>
      </c>
      <c r="C187" s="22">
        <v>22</v>
      </c>
      <c r="D187" s="22">
        <v>29</v>
      </c>
      <c r="E187" s="22">
        <v>29</v>
      </c>
      <c r="F187" s="22">
        <v>25</v>
      </c>
      <c r="G187" s="22">
        <v>32</v>
      </c>
      <c r="H187" s="22">
        <v>29</v>
      </c>
      <c r="I187" s="22">
        <v>25</v>
      </c>
      <c r="J187" s="22">
        <v>32</v>
      </c>
      <c r="K187" s="1">
        <f t="shared" si="3"/>
        <v>27.666666666666668</v>
      </c>
      <c r="L187" s="1">
        <f t="shared" si="3"/>
        <v>24</v>
      </c>
      <c r="M187" s="1">
        <f t="shared" si="3"/>
        <v>31</v>
      </c>
      <c r="N187" s="22"/>
      <c r="O187" s="22"/>
      <c r="P187" s="22"/>
      <c r="Q187" s="22"/>
      <c r="R187" s="22"/>
      <c r="S187" s="22"/>
      <c r="T187" s="22"/>
    </row>
    <row r="188" spans="1:20">
      <c r="A188" s="25" t="s">
        <v>534</v>
      </c>
      <c r="B188" s="22">
        <v>27</v>
      </c>
      <c r="C188" s="22">
        <v>22</v>
      </c>
      <c r="D188" s="22">
        <v>32</v>
      </c>
      <c r="E188" s="22">
        <v>29</v>
      </c>
      <c r="F188" s="22">
        <v>24</v>
      </c>
      <c r="G188" s="22">
        <v>32</v>
      </c>
      <c r="H188" s="22">
        <v>29</v>
      </c>
      <c r="I188" s="22">
        <v>24</v>
      </c>
      <c r="J188" s="22">
        <v>32</v>
      </c>
      <c r="K188" s="1">
        <f t="shared" si="3"/>
        <v>28.333333333333332</v>
      </c>
      <c r="L188" s="1">
        <f t="shared" si="3"/>
        <v>23.333333333333332</v>
      </c>
      <c r="M188" s="1">
        <f t="shared" si="3"/>
        <v>32</v>
      </c>
      <c r="N188" s="22"/>
      <c r="O188" s="22"/>
      <c r="P188" s="22"/>
      <c r="Q188" s="22"/>
      <c r="R188" s="22"/>
      <c r="S188" s="22"/>
      <c r="T188" s="22"/>
    </row>
    <row r="189" spans="1:20">
      <c r="A189" s="25" t="s">
        <v>535</v>
      </c>
      <c r="B189" s="22">
        <v>27</v>
      </c>
      <c r="C189" s="22">
        <v>22</v>
      </c>
      <c r="D189" s="22">
        <v>33</v>
      </c>
      <c r="E189" s="22">
        <v>29</v>
      </c>
      <c r="F189" s="22">
        <v>23</v>
      </c>
      <c r="G189" s="22">
        <v>33</v>
      </c>
      <c r="H189" s="22">
        <v>29</v>
      </c>
      <c r="I189" s="22">
        <v>23</v>
      </c>
      <c r="J189" s="22">
        <v>33</v>
      </c>
      <c r="K189" s="1">
        <f t="shared" si="3"/>
        <v>28.333333333333332</v>
      </c>
      <c r="L189" s="1">
        <f t="shared" si="3"/>
        <v>22.666666666666668</v>
      </c>
      <c r="M189" s="1">
        <f t="shared" si="3"/>
        <v>33</v>
      </c>
      <c r="N189" s="22"/>
      <c r="O189" s="22"/>
      <c r="P189" s="22"/>
      <c r="Q189" s="22"/>
      <c r="R189" s="22"/>
      <c r="S189" s="22"/>
      <c r="T189" s="22"/>
    </row>
    <row r="190" spans="1:20">
      <c r="A190" s="25" t="s">
        <v>536</v>
      </c>
      <c r="B190" s="22">
        <v>28</v>
      </c>
      <c r="C190" s="22">
        <v>23</v>
      </c>
      <c r="D190" s="22">
        <v>32</v>
      </c>
      <c r="E190" s="22">
        <v>28</v>
      </c>
      <c r="F190" s="22">
        <v>24</v>
      </c>
      <c r="G190" s="22">
        <v>31</v>
      </c>
      <c r="H190" s="22">
        <v>28</v>
      </c>
      <c r="I190" s="22">
        <v>24</v>
      </c>
      <c r="J190" s="22">
        <v>31</v>
      </c>
      <c r="K190" s="1">
        <f t="shared" si="3"/>
        <v>28</v>
      </c>
      <c r="L190" s="1">
        <f t="shared" si="3"/>
        <v>23.666666666666668</v>
      </c>
      <c r="M190" s="1">
        <f t="shared" si="3"/>
        <v>31.333333333333332</v>
      </c>
      <c r="N190" s="22"/>
      <c r="O190" s="22"/>
      <c r="P190" s="22"/>
      <c r="Q190" s="22"/>
      <c r="R190" s="22"/>
      <c r="S190" s="22"/>
      <c r="T190" s="22"/>
    </row>
    <row r="191" spans="1:20">
      <c r="A191" s="25" t="s">
        <v>537</v>
      </c>
      <c r="B191" s="22">
        <v>27</v>
      </c>
      <c r="C191" s="22">
        <v>22</v>
      </c>
      <c r="D191" s="22">
        <v>31</v>
      </c>
      <c r="E191" s="22">
        <v>25</v>
      </c>
      <c r="F191" s="22">
        <v>18</v>
      </c>
      <c r="G191" s="22">
        <v>31</v>
      </c>
      <c r="H191" s="22">
        <v>25</v>
      </c>
      <c r="I191" s="22">
        <v>18</v>
      </c>
      <c r="J191" s="22">
        <v>31</v>
      </c>
      <c r="K191" s="1">
        <f t="shared" si="3"/>
        <v>25.666666666666668</v>
      </c>
      <c r="L191" s="1">
        <f t="shared" si="3"/>
        <v>19.333333333333332</v>
      </c>
      <c r="M191" s="1">
        <f t="shared" si="3"/>
        <v>31</v>
      </c>
      <c r="N191" s="22"/>
      <c r="O191" s="22"/>
      <c r="P191" s="22"/>
      <c r="Q191" s="22"/>
      <c r="R191" s="22"/>
      <c r="S191" s="22"/>
      <c r="T191" s="22"/>
    </row>
    <row r="192" spans="1:20">
      <c r="A192" s="25" t="s">
        <v>538</v>
      </c>
      <c r="B192" s="22">
        <v>27</v>
      </c>
      <c r="C192" s="22">
        <v>22</v>
      </c>
      <c r="D192" s="22">
        <v>32</v>
      </c>
      <c r="E192" s="22">
        <v>26</v>
      </c>
      <c r="F192" s="22">
        <v>21</v>
      </c>
      <c r="G192" s="22">
        <v>30</v>
      </c>
      <c r="H192" s="22">
        <v>26</v>
      </c>
      <c r="I192" s="22">
        <v>21</v>
      </c>
      <c r="J192" s="22">
        <v>30</v>
      </c>
      <c r="K192" s="1">
        <f t="shared" si="3"/>
        <v>26.333333333333332</v>
      </c>
      <c r="L192" s="1">
        <f t="shared" si="3"/>
        <v>21.333333333333332</v>
      </c>
      <c r="M192" s="1">
        <f t="shared" si="3"/>
        <v>30.666666666666668</v>
      </c>
      <c r="N192" s="22"/>
      <c r="O192" s="22"/>
      <c r="P192" s="22"/>
      <c r="Q192" s="22"/>
      <c r="R192" s="22"/>
      <c r="S192" s="22"/>
      <c r="T192" s="22"/>
    </row>
    <row r="193" spans="1:20">
      <c r="A193" s="25" t="s">
        <v>539</v>
      </c>
      <c r="B193" s="22">
        <v>27</v>
      </c>
      <c r="C193" s="22">
        <v>22</v>
      </c>
      <c r="D193" s="22">
        <v>30</v>
      </c>
      <c r="E193" s="22">
        <v>26</v>
      </c>
      <c r="F193" s="22">
        <v>21</v>
      </c>
      <c r="G193" s="22">
        <v>30</v>
      </c>
      <c r="H193" s="22">
        <v>26</v>
      </c>
      <c r="I193" s="22">
        <v>21</v>
      </c>
      <c r="J193" s="22">
        <v>30</v>
      </c>
      <c r="K193" s="1">
        <f t="shared" si="3"/>
        <v>26.333333333333332</v>
      </c>
      <c r="L193" s="1">
        <f t="shared" si="3"/>
        <v>21.333333333333332</v>
      </c>
      <c r="M193" s="1">
        <f t="shared" si="3"/>
        <v>30</v>
      </c>
      <c r="N193" s="22"/>
      <c r="O193" s="22"/>
      <c r="P193" s="22"/>
      <c r="Q193" s="22"/>
      <c r="R193" s="22"/>
      <c r="S193" s="22"/>
      <c r="T193" s="22"/>
    </row>
    <row r="194" spans="1:20">
      <c r="A194" s="25" t="s">
        <v>540</v>
      </c>
      <c r="B194" s="22">
        <v>27</v>
      </c>
      <c r="C194" s="22">
        <v>23</v>
      </c>
      <c r="D194" s="22">
        <v>32</v>
      </c>
      <c r="E194" s="22">
        <v>27</v>
      </c>
      <c r="F194" s="22">
        <v>20</v>
      </c>
      <c r="G194" s="22">
        <v>32</v>
      </c>
      <c r="H194" s="22">
        <v>27</v>
      </c>
      <c r="I194" s="22">
        <v>20</v>
      </c>
      <c r="J194" s="22">
        <v>32</v>
      </c>
      <c r="K194" s="1">
        <f t="shared" si="3"/>
        <v>27</v>
      </c>
      <c r="L194" s="1">
        <f t="shared" si="3"/>
        <v>21</v>
      </c>
      <c r="M194" s="1">
        <f t="shared" si="3"/>
        <v>32</v>
      </c>
      <c r="N194" s="22"/>
      <c r="O194" s="22"/>
      <c r="P194" s="22"/>
      <c r="Q194" s="22"/>
      <c r="R194" s="22"/>
      <c r="S194" s="22"/>
      <c r="T194" s="22"/>
    </row>
    <row r="195" spans="1:20">
      <c r="A195" s="25" t="s">
        <v>541</v>
      </c>
      <c r="B195" s="22">
        <v>28</v>
      </c>
      <c r="C195" s="22">
        <v>23</v>
      </c>
      <c r="D195" s="22">
        <v>32</v>
      </c>
      <c r="E195" s="22">
        <v>26</v>
      </c>
      <c r="F195" s="22">
        <v>21</v>
      </c>
      <c r="G195" s="22">
        <v>31</v>
      </c>
      <c r="H195" s="22">
        <v>26</v>
      </c>
      <c r="I195" s="22">
        <v>21</v>
      </c>
      <c r="J195" s="22">
        <v>31</v>
      </c>
      <c r="K195" s="1">
        <f t="shared" ref="K195:M258" si="4">AVERAGE(B195,E195,H195)</f>
        <v>26.666666666666668</v>
      </c>
      <c r="L195" s="1">
        <f t="shared" si="4"/>
        <v>21.666666666666668</v>
      </c>
      <c r="M195" s="1">
        <f t="shared" si="4"/>
        <v>31.333333333333332</v>
      </c>
      <c r="N195" s="22"/>
      <c r="O195" s="22"/>
      <c r="P195" s="22"/>
      <c r="Q195" s="22"/>
      <c r="R195" s="22"/>
      <c r="S195" s="22"/>
      <c r="T195" s="22"/>
    </row>
    <row r="196" spans="1:20">
      <c r="A196" s="25" t="s">
        <v>542</v>
      </c>
      <c r="B196" s="22">
        <v>27</v>
      </c>
      <c r="C196" s="22">
        <v>23</v>
      </c>
      <c r="D196" s="22">
        <v>31</v>
      </c>
      <c r="E196" s="22">
        <v>27</v>
      </c>
      <c r="F196" s="22">
        <v>22</v>
      </c>
      <c r="G196" s="22">
        <v>32</v>
      </c>
      <c r="H196" s="22">
        <v>27</v>
      </c>
      <c r="I196" s="22">
        <v>22</v>
      </c>
      <c r="J196" s="22">
        <v>32</v>
      </c>
      <c r="K196" s="1">
        <f t="shared" si="4"/>
        <v>27</v>
      </c>
      <c r="L196" s="1">
        <f t="shared" si="4"/>
        <v>22.333333333333332</v>
      </c>
      <c r="M196" s="1">
        <f t="shared" si="4"/>
        <v>31.666666666666668</v>
      </c>
      <c r="N196" s="22"/>
      <c r="O196" s="22"/>
      <c r="P196" s="22"/>
      <c r="Q196" s="22"/>
      <c r="R196" s="22"/>
      <c r="S196" s="22"/>
      <c r="T196" s="22"/>
    </row>
    <row r="197" spans="1:20">
      <c r="A197" s="25" t="s">
        <v>543</v>
      </c>
      <c r="B197" s="22">
        <v>26</v>
      </c>
      <c r="C197" s="22">
        <v>22</v>
      </c>
      <c r="D197" s="22">
        <v>30</v>
      </c>
      <c r="E197" s="22">
        <v>27</v>
      </c>
      <c r="F197" s="22">
        <v>21</v>
      </c>
      <c r="G197" s="22">
        <v>32</v>
      </c>
      <c r="H197" s="22">
        <v>27</v>
      </c>
      <c r="I197" s="22">
        <v>21</v>
      </c>
      <c r="J197" s="22">
        <v>32</v>
      </c>
      <c r="K197" s="1">
        <f t="shared" si="4"/>
        <v>26.666666666666668</v>
      </c>
      <c r="L197" s="1">
        <f t="shared" si="4"/>
        <v>21.333333333333332</v>
      </c>
      <c r="M197" s="1">
        <f t="shared" si="4"/>
        <v>31.333333333333332</v>
      </c>
      <c r="N197" s="22"/>
      <c r="O197" s="22"/>
      <c r="P197" s="22"/>
      <c r="Q197" s="22"/>
      <c r="R197" s="22"/>
      <c r="S197" s="22"/>
      <c r="T197" s="22"/>
    </row>
    <row r="198" spans="1:20">
      <c r="A198" s="25" t="s">
        <v>544</v>
      </c>
      <c r="B198" s="22">
        <v>25</v>
      </c>
      <c r="C198" s="22">
        <v>20</v>
      </c>
      <c r="D198" s="22">
        <v>28</v>
      </c>
      <c r="E198" s="22">
        <v>26</v>
      </c>
      <c r="F198" s="22">
        <v>21</v>
      </c>
      <c r="G198" s="22">
        <v>30</v>
      </c>
      <c r="H198" s="22">
        <v>26</v>
      </c>
      <c r="I198" s="22">
        <v>21</v>
      </c>
      <c r="J198" s="22">
        <v>30</v>
      </c>
      <c r="K198" s="1">
        <f t="shared" si="4"/>
        <v>25.666666666666668</v>
      </c>
      <c r="L198" s="1">
        <f t="shared" si="4"/>
        <v>20.666666666666668</v>
      </c>
      <c r="M198" s="1">
        <f t="shared" si="4"/>
        <v>29.333333333333332</v>
      </c>
      <c r="N198" s="22"/>
      <c r="O198" s="22"/>
      <c r="P198" s="22"/>
      <c r="Q198" s="22"/>
      <c r="R198" s="22"/>
      <c r="S198" s="22"/>
      <c r="T198" s="22"/>
    </row>
    <row r="199" spans="1:20">
      <c r="A199" s="25" t="s">
        <v>545</v>
      </c>
      <c r="B199" s="22">
        <v>25</v>
      </c>
      <c r="C199" s="22">
        <v>20</v>
      </c>
      <c r="D199" s="22">
        <v>29</v>
      </c>
      <c r="E199" s="22">
        <v>27</v>
      </c>
      <c r="F199" s="22">
        <v>23</v>
      </c>
      <c r="G199" s="22">
        <v>31</v>
      </c>
      <c r="H199" s="22">
        <v>27</v>
      </c>
      <c r="I199" s="22">
        <v>23</v>
      </c>
      <c r="J199" s="22">
        <v>31</v>
      </c>
      <c r="K199" s="1">
        <f t="shared" si="4"/>
        <v>26.333333333333332</v>
      </c>
      <c r="L199" s="1">
        <f t="shared" si="4"/>
        <v>22</v>
      </c>
      <c r="M199" s="1">
        <f t="shared" si="4"/>
        <v>30.333333333333332</v>
      </c>
      <c r="N199" s="22"/>
      <c r="O199" s="22"/>
      <c r="P199" s="22"/>
      <c r="Q199" s="22"/>
      <c r="R199" s="22"/>
      <c r="S199" s="22"/>
      <c r="T199" s="22"/>
    </row>
    <row r="200" spans="1:20">
      <c r="A200" s="25" t="s">
        <v>546</v>
      </c>
      <c r="B200" s="22">
        <v>25</v>
      </c>
      <c r="C200" s="22">
        <v>21</v>
      </c>
      <c r="D200" s="22">
        <v>29</v>
      </c>
      <c r="E200" s="22">
        <v>28</v>
      </c>
      <c r="F200" s="22">
        <v>23</v>
      </c>
      <c r="G200" s="22">
        <v>33</v>
      </c>
      <c r="H200" s="22">
        <v>28</v>
      </c>
      <c r="I200" s="22">
        <v>23</v>
      </c>
      <c r="J200" s="22">
        <v>33</v>
      </c>
      <c r="K200" s="1">
        <f t="shared" si="4"/>
        <v>27</v>
      </c>
      <c r="L200" s="1">
        <f t="shared" si="4"/>
        <v>22.333333333333332</v>
      </c>
      <c r="M200" s="1">
        <f t="shared" si="4"/>
        <v>31.666666666666668</v>
      </c>
      <c r="N200" s="22"/>
      <c r="O200" s="22"/>
      <c r="P200" s="22"/>
      <c r="Q200" s="22"/>
      <c r="R200" s="22"/>
      <c r="S200" s="22"/>
      <c r="T200" s="22"/>
    </row>
    <row r="201" spans="1:20">
      <c r="A201" s="25" t="s">
        <v>547</v>
      </c>
      <c r="B201" s="22">
        <v>24</v>
      </c>
      <c r="C201" s="22">
        <v>21</v>
      </c>
      <c r="D201" s="22">
        <v>29</v>
      </c>
      <c r="E201" s="22">
        <v>30</v>
      </c>
      <c r="F201" s="22">
        <v>24</v>
      </c>
      <c r="G201" s="22">
        <v>35</v>
      </c>
      <c r="H201" s="22">
        <v>30</v>
      </c>
      <c r="I201" s="22">
        <v>24</v>
      </c>
      <c r="J201" s="22">
        <v>35</v>
      </c>
      <c r="K201" s="1">
        <f t="shared" si="4"/>
        <v>28</v>
      </c>
      <c r="L201" s="1">
        <f t="shared" si="4"/>
        <v>23</v>
      </c>
      <c r="M201" s="1">
        <f t="shared" si="4"/>
        <v>33</v>
      </c>
      <c r="N201" s="22"/>
      <c r="O201" s="22"/>
      <c r="P201" s="22"/>
      <c r="Q201" s="22"/>
      <c r="R201" s="22"/>
      <c r="S201" s="22"/>
      <c r="T201" s="22"/>
    </row>
    <row r="202" spans="1:20">
      <c r="A202" s="25" t="s">
        <v>548</v>
      </c>
      <c r="B202" s="22">
        <v>25</v>
      </c>
      <c r="C202" s="22">
        <v>20</v>
      </c>
      <c r="D202" s="22">
        <v>30</v>
      </c>
      <c r="E202" s="22">
        <v>30</v>
      </c>
      <c r="F202" s="22">
        <v>24</v>
      </c>
      <c r="G202" s="22">
        <v>36</v>
      </c>
      <c r="H202" s="22">
        <v>30</v>
      </c>
      <c r="I202" s="22">
        <v>24</v>
      </c>
      <c r="J202" s="22">
        <v>36</v>
      </c>
      <c r="K202" s="1">
        <f t="shared" si="4"/>
        <v>28.333333333333332</v>
      </c>
      <c r="L202" s="1">
        <f t="shared" si="4"/>
        <v>22.666666666666668</v>
      </c>
      <c r="M202" s="1">
        <f t="shared" si="4"/>
        <v>34</v>
      </c>
      <c r="N202" s="22"/>
      <c r="O202" s="22"/>
      <c r="P202" s="22"/>
      <c r="Q202" s="22"/>
      <c r="R202" s="22"/>
      <c r="S202" s="22"/>
      <c r="T202" s="22"/>
    </row>
    <row r="203" spans="1:20">
      <c r="A203" s="25" t="s">
        <v>549</v>
      </c>
      <c r="B203" s="22">
        <v>25</v>
      </c>
      <c r="C203" s="22">
        <v>19</v>
      </c>
      <c r="D203" s="22">
        <v>31</v>
      </c>
      <c r="E203" s="22">
        <v>29</v>
      </c>
      <c r="F203" s="22">
        <v>23</v>
      </c>
      <c r="G203" s="22">
        <v>34</v>
      </c>
      <c r="H203" s="22">
        <v>29</v>
      </c>
      <c r="I203" s="22">
        <v>23</v>
      </c>
      <c r="J203" s="22">
        <v>34</v>
      </c>
      <c r="K203" s="1">
        <f t="shared" si="4"/>
        <v>27.666666666666668</v>
      </c>
      <c r="L203" s="1">
        <f t="shared" si="4"/>
        <v>21.666666666666668</v>
      </c>
      <c r="M203" s="1">
        <f t="shared" si="4"/>
        <v>33</v>
      </c>
      <c r="N203" s="22"/>
      <c r="O203" s="22"/>
      <c r="P203" s="22"/>
      <c r="Q203" s="22"/>
      <c r="R203" s="22"/>
      <c r="S203" s="22"/>
      <c r="T203" s="22"/>
    </row>
    <row r="204" spans="1:20">
      <c r="A204" s="25" t="s">
        <v>550</v>
      </c>
      <c r="B204" s="22">
        <v>27</v>
      </c>
      <c r="C204" s="22">
        <v>21</v>
      </c>
      <c r="D204" s="22">
        <v>33</v>
      </c>
      <c r="E204" s="22">
        <v>29</v>
      </c>
      <c r="F204" s="22">
        <v>23</v>
      </c>
      <c r="G204" s="22">
        <v>33</v>
      </c>
      <c r="H204" s="22">
        <v>29</v>
      </c>
      <c r="I204" s="22">
        <v>23</v>
      </c>
      <c r="J204" s="22">
        <v>33</v>
      </c>
      <c r="K204" s="1">
        <f t="shared" si="4"/>
        <v>28.333333333333332</v>
      </c>
      <c r="L204" s="1">
        <f t="shared" si="4"/>
        <v>22.333333333333332</v>
      </c>
      <c r="M204" s="1">
        <f t="shared" si="4"/>
        <v>33</v>
      </c>
      <c r="N204" s="22"/>
      <c r="O204" s="22"/>
      <c r="P204" s="22"/>
      <c r="Q204" s="22"/>
      <c r="R204" s="22"/>
      <c r="S204" s="22"/>
      <c r="T204" s="22"/>
    </row>
    <row r="205" spans="1:20">
      <c r="A205" s="25" t="s">
        <v>551</v>
      </c>
      <c r="B205" s="22">
        <v>28</v>
      </c>
      <c r="C205" s="22">
        <v>22</v>
      </c>
      <c r="D205" s="22">
        <v>33</v>
      </c>
      <c r="E205" s="22">
        <v>29</v>
      </c>
      <c r="F205" s="22">
        <v>25</v>
      </c>
      <c r="G205" s="22">
        <v>32</v>
      </c>
      <c r="H205" s="22">
        <v>29</v>
      </c>
      <c r="I205" s="22">
        <v>25</v>
      </c>
      <c r="J205" s="22">
        <v>32</v>
      </c>
      <c r="K205" s="1">
        <f t="shared" si="4"/>
        <v>28.666666666666668</v>
      </c>
      <c r="L205" s="1">
        <f t="shared" si="4"/>
        <v>24</v>
      </c>
      <c r="M205" s="1">
        <f t="shared" si="4"/>
        <v>32.333333333333336</v>
      </c>
      <c r="N205" s="22"/>
      <c r="O205" s="22"/>
      <c r="P205" s="22"/>
      <c r="Q205" s="22"/>
      <c r="R205" s="22"/>
      <c r="S205" s="22"/>
      <c r="T205" s="22"/>
    </row>
    <row r="206" spans="1:20">
      <c r="A206" s="25" t="s">
        <v>552</v>
      </c>
      <c r="B206" s="22">
        <v>27</v>
      </c>
      <c r="C206" s="22">
        <v>24</v>
      </c>
      <c r="D206" s="22">
        <v>29</v>
      </c>
      <c r="E206" s="22">
        <v>29</v>
      </c>
      <c r="F206" s="22">
        <v>26</v>
      </c>
      <c r="G206" s="22">
        <v>33</v>
      </c>
      <c r="H206" s="22">
        <v>29</v>
      </c>
      <c r="I206" s="22">
        <v>26</v>
      </c>
      <c r="J206" s="22">
        <v>33</v>
      </c>
      <c r="K206" s="1">
        <f t="shared" si="4"/>
        <v>28.333333333333332</v>
      </c>
      <c r="L206" s="1">
        <f t="shared" si="4"/>
        <v>25.333333333333332</v>
      </c>
      <c r="M206" s="1">
        <f t="shared" si="4"/>
        <v>31.666666666666668</v>
      </c>
      <c r="N206" s="22"/>
      <c r="O206" s="22"/>
      <c r="P206" s="22"/>
      <c r="Q206" s="22"/>
      <c r="R206" s="22"/>
      <c r="S206" s="22"/>
      <c r="T206" s="22"/>
    </row>
    <row r="207" spans="1:20">
      <c r="A207" s="25" t="s">
        <v>553</v>
      </c>
      <c r="B207" s="22">
        <v>26</v>
      </c>
      <c r="C207" s="22">
        <v>22</v>
      </c>
      <c r="D207" s="22">
        <v>29</v>
      </c>
      <c r="E207" s="22">
        <v>29</v>
      </c>
      <c r="F207" s="22">
        <v>25</v>
      </c>
      <c r="G207" s="22">
        <v>33</v>
      </c>
      <c r="H207" s="22">
        <v>29</v>
      </c>
      <c r="I207" s="22">
        <v>25</v>
      </c>
      <c r="J207" s="22">
        <v>33</v>
      </c>
      <c r="K207" s="1">
        <f t="shared" si="4"/>
        <v>28</v>
      </c>
      <c r="L207" s="1">
        <f t="shared" si="4"/>
        <v>24</v>
      </c>
      <c r="M207" s="1">
        <f t="shared" si="4"/>
        <v>31.666666666666668</v>
      </c>
      <c r="N207" s="22"/>
      <c r="O207" s="22"/>
      <c r="P207" s="22"/>
      <c r="Q207" s="22"/>
      <c r="R207" s="22"/>
      <c r="S207" s="22"/>
      <c r="T207" s="22"/>
    </row>
    <row r="208" spans="1:20">
      <c r="A208" s="25" t="s">
        <v>554</v>
      </c>
      <c r="B208" s="22">
        <v>27</v>
      </c>
      <c r="C208" s="22">
        <v>22</v>
      </c>
      <c r="D208" s="22">
        <v>32</v>
      </c>
      <c r="E208" s="22">
        <v>29</v>
      </c>
      <c r="F208" s="22">
        <v>25</v>
      </c>
      <c r="G208" s="22">
        <v>31</v>
      </c>
      <c r="H208" s="22">
        <v>29</v>
      </c>
      <c r="I208" s="22">
        <v>25</v>
      </c>
      <c r="J208" s="22">
        <v>31</v>
      </c>
      <c r="K208" s="1">
        <f t="shared" si="4"/>
        <v>28.333333333333332</v>
      </c>
      <c r="L208" s="1">
        <f t="shared" si="4"/>
        <v>24</v>
      </c>
      <c r="M208" s="1">
        <f t="shared" si="4"/>
        <v>31.333333333333332</v>
      </c>
      <c r="N208" s="22"/>
      <c r="O208" s="22"/>
      <c r="P208" s="22"/>
      <c r="Q208" s="22"/>
      <c r="R208" s="22"/>
      <c r="S208" s="22"/>
      <c r="T208" s="22"/>
    </row>
    <row r="209" spans="1:20">
      <c r="A209" s="25" t="s">
        <v>555</v>
      </c>
      <c r="B209" s="22">
        <v>27</v>
      </c>
      <c r="C209" s="22">
        <v>22</v>
      </c>
      <c r="D209" s="22">
        <v>32</v>
      </c>
      <c r="E209" s="22">
        <v>28</v>
      </c>
      <c r="F209" s="22">
        <v>26</v>
      </c>
      <c r="G209" s="22">
        <v>31</v>
      </c>
      <c r="H209" s="22">
        <v>28</v>
      </c>
      <c r="I209" s="22">
        <v>26</v>
      </c>
      <c r="J209" s="22">
        <v>31</v>
      </c>
      <c r="K209" s="1">
        <f t="shared" si="4"/>
        <v>27.666666666666668</v>
      </c>
      <c r="L209" s="1">
        <f t="shared" si="4"/>
        <v>24.666666666666668</v>
      </c>
      <c r="M209" s="1">
        <f t="shared" si="4"/>
        <v>31.333333333333332</v>
      </c>
      <c r="N209" s="22"/>
      <c r="O209" s="22"/>
      <c r="P209" s="22"/>
      <c r="Q209" s="22"/>
      <c r="R209" s="22"/>
      <c r="S209" s="22"/>
      <c r="T209" s="22"/>
    </row>
    <row r="210" spans="1:20">
      <c r="A210" s="25" t="s">
        <v>556</v>
      </c>
      <c r="B210" s="22">
        <v>28</v>
      </c>
      <c r="C210" s="22">
        <v>23</v>
      </c>
      <c r="D210" s="22">
        <v>34</v>
      </c>
      <c r="E210" s="22">
        <v>29</v>
      </c>
      <c r="F210" s="22">
        <v>24</v>
      </c>
      <c r="G210" s="22">
        <v>33</v>
      </c>
      <c r="H210" s="22">
        <v>29</v>
      </c>
      <c r="I210" s="22">
        <v>24</v>
      </c>
      <c r="J210" s="22">
        <v>33</v>
      </c>
      <c r="K210" s="1">
        <f t="shared" si="4"/>
        <v>28.666666666666668</v>
      </c>
      <c r="L210" s="1">
        <f t="shared" si="4"/>
        <v>23.666666666666668</v>
      </c>
      <c r="M210" s="1">
        <f t="shared" si="4"/>
        <v>33.333333333333336</v>
      </c>
      <c r="N210" s="22"/>
      <c r="O210" s="22"/>
      <c r="P210" s="22"/>
      <c r="Q210" s="22"/>
      <c r="R210" s="22"/>
      <c r="S210" s="22"/>
      <c r="T210" s="22"/>
    </row>
    <row r="211" spans="1:20">
      <c r="A211" s="25" t="s">
        <v>557</v>
      </c>
      <c r="B211" s="22">
        <v>28</v>
      </c>
      <c r="C211" s="22">
        <v>23</v>
      </c>
      <c r="D211" s="22">
        <v>34</v>
      </c>
      <c r="E211" s="22">
        <v>29</v>
      </c>
      <c r="F211" s="22">
        <v>24</v>
      </c>
      <c r="G211" s="22">
        <v>33</v>
      </c>
      <c r="H211" s="22">
        <v>29</v>
      </c>
      <c r="I211" s="22">
        <v>24</v>
      </c>
      <c r="J211" s="22">
        <v>33</v>
      </c>
      <c r="K211" s="1">
        <f t="shared" si="4"/>
        <v>28.666666666666668</v>
      </c>
      <c r="L211" s="1">
        <f t="shared" si="4"/>
        <v>23.666666666666668</v>
      </c>
      <c r="M211" s="1">
        <f t="shared" si="4"/>
        <v>33.333333333333336</v>
      </c>
      <c r="N211" s="22"/>
      <c r="O211" s="22"/>
      <c r="P211" s="22"/>
      <c r="Q211" s="22"/>
      <c r="R211" s="22"/>
      <c r="S211" s="22"/>
      <c r="T211" s="22"/>
    </row>
    <row r="212" spans="1:20">
      <c r="A212" s="25" t="s">
        <v>558</v>
      </c>
      <c r="B212" s="22">
        <v>28</v>
      </c>
      <c r="C212" s="22">
        <v>23</v>
      </c>
      <c r="D212" s="22">
        <v>33</v>
      </c>
      <c r="E212" s="22">
        <v>29</v>
      </c>
      <c r="F212" s="22">
        <v>24</v>
      </c>
      <c r="G212" s="22">
        <v>32</v>
      </c>
      <c r="H212" s="22">
        <v>29</v>
      </c>
      <c r="I212" s="22">
        <v>24</v>
      </c>
      <c r="J212" s="22">
        <v>32</v>
      </c>
      <c r="K212" s="1">
        <f t="shared" si="4"/>
        <v>28.666666666666668</v>
      </c>
      <c r="L212" s="1">
        <f t="shared" si="4"/>
        <v>23.666666666666668</v>
      </c>
      <c r="M212" s="1">
        <f t="shared" si="4"/>
        <v>32.333333333333336</v>
      </c>
      <c r="N212" s="22"/>
      <c r="O212" s="22"/>
      <c r="P212" s="22"/>
      <c r="Q212" s="22"/>
      <c r="R212" s="22"/>
      <c r="S212" s="22"/>
      <c r="T212" s="22"/>
    </row>
    <row r="213" spans="1:20">
      <c r="A213" s="25" t="s">
        <v>559</v>
      </c>
      <c r="B213" s="22">
        <v>29</v>
      </c>
      <c r="C213" s="22">
        <v>24</v>
      </c>
      <c r="D213" s="22">
        <v>32</v>
      </c>
      <c r="E213" s="22">
        <v>28</v>
      </c>
      <c r="F213" s="22">
        <v>24</v>
      </c>
      <c r="G213" s="22">
        <v>31</v>
      </c>
      <c r="H213" s="22">
        <v>28</v>
      </c>
      <c r="I213" s="22">
        <v>24</v>
      </c>
      <c r="J213" s="22">
        <v>31</v>
      </c>
      <c r="K213" s="1">
        <f t="shared" si="4"/>
        <v>28.333333333333332</v>
      </c>
      <c r="L213" s="1">
        <f t="shared" si="4"/>
        <v>24</v>
      </c>
      <c r="M213" s="1">
        <f t="shared" si="4"/>
        <v>31.333333333333332</v>
      </c>
      <c r="N213" s="22"/>
      <c r="O213" s="22"/>
      <c r="P213" s="22"/>
      <c r="Q213" s="22"/>
      <c r="R213" s="22"/>
      <c r="S213" s="22"/>
      <c r="T213" s="22"/>
    </row>
    <row r="214" spans="1:20">
      <c r="A214" s="25" t="s">
        <v>560</v>
      </c>
      <c r="B214" s="22">
        <v>29</v>
      </c>
      <c r="C214" s="22">
        <v>25</v>
      </c>
      <c r="D214" s="22">
        <v>32</v>
      </c>
      <c r="E214" s="22">
        <v>29</v>
      </c>
      <c r="F214" s="22">
        <v>24</v>
      </c>
      <c r="G214" s="22">
        <v>34</v>
      </c>
      <c r="H214" s="22">
        <v>29</v>
      </c>
      <c r="I214" s="22">
        <v>24</v>
      </c>
      <c r="J214" s="22">
        <v>34</v>
      </c>
      <c r="K214" s="1">
        <f t="shared" si="4"/>
        <v>29</v>
      </c>
      <c r="L214" s="1">
        <f t="shared" si="4"/>
        <v>24.333333333333332</v>
      </c>
      <c r="M214" s="1">
        <f t="shared" si="4"/>
        <v>33.333333333333336</v>
      </c>
      <c r="N214" s="22"/>
      <c r="O214" s="22"/>
      <c r="P214" s="22"/>
      <c r="Q214" s="22"/>
      <c r="R214" s="22"/>
      <c r="S214" s="22"/>
      <c r="T214" s="22"/>
    </row>
    <row r="215" spans="1:20">
      <c r="A215" s="25" t="s">
        <v>561</v>
      </c>
      <c r="B215" s="22">
        <v>28</v>
      </c>
      <c r="C215" s="22">
        <v>25</v>
      </c>
      <c r="D215" s="22">
        <v>32</v>
      </c>
      <c r="E215" s="22">
        <v>30</v>
      </c>
      <c r="F215" s="22">
        <v>25</v>
      </c>
      <c r="G215" s="22">
        <v>36</v>
      </c>
      <c r="H215" s="22">
        <v>30</v>
      </c>
      <c r="I215" s="22">
        <v>25</v>
      </c>
      <c r="J215" s="22">
        <v>36</v>
      </c>
      <c r="K215" s="1">
        <f t="shared" si="4"/>
        <v>29.333333333333332</v>
      </c>
      <c r="L215" s="1">
        <f t="shared" si="4"/>
        <v>25</v>
      </c>
      <c r="M215" s="1">
        <f t="shared" si="4"/>
        <v>34.666666666666664</v>
      </c>
      <c r="N215" s="22"/>
      <c r="O215" s="22"/>
      <c r="P215" s="22"/>
      <c r="Q215" s="22"/>
      <c r="R215" s="22"/>
      <c r="S215" s="22"/>
      <c r="T215" s="22"/>
    </row>
    <row r="216" spans="1:20">
      <c r="A216" s="25" t="s">
        <v>562</v>
      </c>
      <c r="B216" s="22">
        <v>28</v>
      </c>
      <c r="C216" s="22">
        <v>23</v>
      </c>
      <c r="D216" s="22">
        <v>32</v>
      </c>
      <c r="E216" s="22">
        <v>30</v>
      </c>
      <c r="F216" s="22">
        <v>22</v>
      </c>
      <c r="G216" s="22">
        <v>36</v>
      </c>
      <c r="H216" s="22">
        <v>30</v>
      </c>
      <c r="I216" s="22">
        <v>22</v>
      </c>
      <c r="J216" s="22">
        <v>36</v>
      </c>
      <c r="K216" s="1">
        <f t="shared" si="4"/>
        <v>29.333333333333332</v>
      </c>
      <c r="L216" s="1">
        <f t="shared" si="4"/>
        <v>22.333333333333332</v>
      </c>
      <c r="M216" s="1">
        <f t="shared" si="4"/>
        <v>34.666666666666664</v>
      </c>
      <c r="N216" s="22"/>
      <c r="O216" s="22"/>
      <c r="P216" s="22"/>
      <c r="Q216" s="22"/>
      <c r="R216" s="22"/>
      <c r="S216" s="22"/>
      <c r="T216" s="22"/>
    </row>
    <row r="217" spans="1:20">
      <c r="A217" s="25" t="s">
        <v>563</v>
      </c>
      <c r="B217" s="22">
        <v>28</v>
      </c>
      <c r="C217" s="22">
        <v>24</v>
      </c>
      <c r="D217" s="22">
        <v>32</v>
      </c>
      <c r="E217" s="22">
        <v>31</v>
      </c>
      <c r="F217" s="22">
        <v>26</v>
      </c>
      <c r="G217" s="22">
        <v>35</v>
      </c>
      <c r="H217" s="22">
        <v>31</v>
      </c>
      <c r="I217" s="22">
        <v>26</v>
      </c>
      <c r="J217" s="22">
        <v>35</v>
      </c>
      <c r="K217" s="1">
        <f t="shared" si="4"/>
        <v>30</v>
      </c>
      <c r="L217" s="1">
        <f t="shared" si="4"/>
        <v>25.333333333333332</v>
      </c>
      <c r="M217" s="1">
        <f t="shared" si="4"/>
        <v>34</v>
      </c>
      <c r="N217" s="22"/>
      <c r="O217" s="22"/>
      <c r="P217" s="22"/>
      <c r="Q217" s="22"/>
      <c r="R217" s="22"/>
      <c r="S217" s="22"/>
      <c r="T217" s="22"/>
    </row>
    <row r="218" spans="1:20">
      <c r="A218" s="25" t="s">
        <v>564</v>
      </c>
      <c r="B218" s="22">
        <v>26</v>
      </c>
      <c r="C218" s="22">
        <v>22</v>
      </c>
      <c r="D218" s="22">
        <v>29</v>
      </c>
      <c r="E218" s="22">
        <v>29</v>
      </c>
      <c r="F218" s="22">
        <v>23</v>
      </c>
      <c r="G218" s="22">
        <v>34</v>
      </c>
      <c r="H218" s="22">
        <v>29</v>
      </c>
      <c r="I218" s="22">
        <v>23</v>
      </c>
      <c r="J218" s="22">
        <v>34</v>
      </c>
      <c r="K218" s="1">
        <f t="shared" si="4"/>
        <v>28</v>
      </c>
      <c r="L218" s="1">
        <f t="shared" si="4"/>
        <v>22.666666666666668</v>
      </c>
      <c r="M218" s="1">
        <f t="shared" si="4"/>
        <v>32.333333333333336</v>
      </c>
      <c r="N218" s="22"/>
      <c r="O218" s="22"/>
      <c r="P218" s="22"/>
      <c r="Q218" s="22"/>
      <c r="R218" s="22"/>
      <c r="S218" s="22"/>
      <c r="T218" s="22"/>
    </row>
    <row r="219" spans="1:20">
      <c r="A219" s="25" t="s">
        <v>565</v>
      </c>
      <c r="B219" s="22">
        <v>21</v>
      </c>
      <c r="C219" s="22">
        <v>16</v>
      </c>
      <c r="D219" s="22">
        <v>27</v>
      </c>
      <c r="E219" s="22">
        <v>29</v>
      </c>
      <c r="F219" s="22">
        <v>25</v>
      </c>
      <c r="G219" s="22">
        <v>33</v>
      </c>
      <c r="H219" s="22">
        <v>29</v>
      </c>
      <c r="I219" s="22">
        <v>25</v>
      </c>
      <c r="J219" s="22">
        <v>33</v>
      </c>
      <c r="K219" s="1">
        <f t="shared" si="4"/>
        <v>26.333333333333332</v>
      </c>
      <c r="L219" s="1">
        <f t="shared" si="4"/>
        <v>22</v>
      </c>
      <c r="M219" s="1">
        <f t="shared" si="4"/>
        <v>31</v>
      </c>
      <c r="N219" s="22"/>
      <c r="O219" s="22"/>
      <c r="P219" s="22"/>
      <c r="Q219" s="22"/>
      <c r="R219" s="22"/>
      <c r="S219" s="22"/>
      <c r="T219" s="22"/>
    </row>
    <row r="220" spans="1:20">
      <c r="A220" s="25" t="s">
        <v>566</v>
      </c>
      <c r="B220" s="22">
        <v>24</v>
      </c>
      <c r="C220" s="22">
        <v>18</v>
      </c>
      <c r="D220" s="22">
        <v>29</v>
      </c>
      <c r="E220" s="22">
        <v>29</v>
      </c>
      <c r="F220" s="22">
        <v>26</v>
      </c>
      <c r="G220" s="22">
        <v>33</v>
      </c>
      <c r="H220" s="22">
        <v>29</v>
      </c>
      <c r="I220" s="22">
        <v>26</v>
      </c>
      <c r="J220" s="22">
        <v>33</v>
      </c>
      <c r="K220" s="1">
        <f t="shared" si="4"/>
        <v>27.333333333333332</v>
      </c>
      <c r="L220" s="1">
        <f t="shared" si="4"/>
        <v>23.333333333333332</v>
      </c>
      <c r="M220" s="1">
        <f t="shared" si="4"/>
        <v>31.666666666666668</v>
      </c>
      <c r="N220" s="22"/>
      <c r="O220" s="22"/>
      <c r="P220" s="22"/>
      <c r="Q220" s="22"/>
      <c r="R220" s="22"/>
      <c r="S220" s="22"/>
      <c r="T220" s="22"/>
    </row>
    <row r="221" spans="1:20">
      <c r="A221" s="25" t="s">
        <v>567</v>
      </c>
      <c r="B221" s="22">
        <v>26</v>
      </c>
      <c r="C221" s="22">
        <v>21</v>
      </c>
      <c r="D221" s="22">
        <v>30</v>
      </c>
      <c r="E221" s="22">
        <v>29</v>
      </c>
      <c r="F221" s="22">
        <v>24</v>
      </c>
      <c r="G221" s="22">
        <v>34</v>
      </c>
      <c r="H221" s="22">
        <v>29</v>
      </c>
      <c r="I221" s="22">
        <v>24</v>
      </c>
      <c r="J221" s="22">
        <v>34</v>
      </c>
      <c r="K221" s="1">
        <f t="shared" si="4"/>
        <v>28</v>
      </c>
      <c r="L221" s="1">
        <f t="shared" si="4"/>
        <v>23</v>
      </c>
      <c r="M221" s="1">
        <f t="shared" si="4"/>
        <v>32.666666666666664</v>
      </c>
      <c r="N221" s="22"/>
      <c r="O221" s="22"/>
      <c r="P221" s="22"/>
      <c r="Q221" s="22"/>
      <c r="R221" s="22"/>
      <c r="S221" s="22"/>
      <c r="T221" s="22"/>
    </row>
    <row r="222" spans="1:20">
      <c r="A222" s="25" t="s">
        <v>568</v>
      </c>
      <c r="B222" s="22">
        <v>26</v>
      </c>
      <c r="C222" s="22">
        <v>21</v>
      </c>
      <c r="D222" s="22">
        <v>31</v>
      </c>
      <c r="E222" s="22">
        <v>29</v>
      </c>
      <c r="F222" s="22">
        <v>23</v>
      </c>
      <c r="G222" s="22">
        <v>35</v>
      </c>
      <c r="H222" s="22">
        <v>29</v>
      </c>
      <c r="I222" s="22">
        <v>23</v>
      </c>
      <c r="J222" s="22">
        <v>35</v>
      </c>
      <c r="K222" s="1">
        <f t="shared" si="4"/>
        <v>28</v>
      </c>
      <c r="L222" s="1">
        <f t="shared" si="4"/>
        <v>22.333333333333332</v>
      </c>
      <c r="M222" s="1">
        <f t="shared" si="4"/>
        <v>33.666666666666664</v>
      </c>
      <c r="N222" s="22"/>
      <c r="O222" s="22"/>
      <c r="P222" s="22"/>
      <c r="Q222" s="22"/>
      <c r="R222" s="22"/>
      <c r="S222" s="22"/>
      <c r="T222" s="22"/>
    </row>
    <row r="223" spans="1:20">
      <c r="A223" s="25" t="s">
        <v>569</v>
      </c>
      <c r="B223" s="22">
        <v>29</v>
      </c>
      <c r="C223" s="22">
        <v>23</v>
      </c>
      <c r="D223" s="22">
        <v>35</v>
      </c>
      <c r="E223" s="22">
        <v>27</v>
      </c>
      <c r="F223" s="22">
        <v>21</v>
      </c>
      <c r="G223" s="22">
        <v>33</v>
      </c>
      <c r="H223" s="22">
        <v>27</v>
      </c>
      <c r="I223" s="22">
        <v>21</v>
      </c>
      <c r="J223" s="22">
        <v>33</v>
      </c>
      <c r="K223" s="1">
        <f t="shared" si="4"/>
        <v>27.666666666666668</v>
      </c>
      <c r="L223" s="1">
        <f t="shared" si="4"/>
        <v>21.666666666666668</v>
      </c>
      <c r="M223" s="1">
        <f t="shared" si="4"/>
        <v>33.666666666666664</v>
      </c>
      <c r="N223" s="22"/>
      <c r="O223" s="22"/>
      <c r="P223" s="22"/>
      <c r="Q223" s="22"/>
      <c r="R223" s="22"/>
      <c r="S223" s="22"/>
      <c r="T223" s="22"/>
    </row>
    <row r="224" spans="1:20">
      <c r="A224" s="25" t="s">
        <v>570</v>
      </c>
      <c r="B224" s="22">
        <v>29</v>
      </c>
      <c r="C224" s="22">
        <v>23</v>
      </c>
      <c r="D224" s="22">
        <v>34</v>
      </c>
      <c r="E224" s="22">
        <v>27</v>
      </c>
      <c r="F224" s="22">
        <v>22</v>
      </c>
      <c r="G224" s="22">
        <v>33</v>
      </c>
      <c r="H224" s="22">
        <v>27</v>
      </c>
      <c r="I224" s="22">
        <v>22</v>
      </c>
      <c r="J224" s="22">
        <v>33</v>
      </c>
      <c r="K224" s="1">
        <f t="shared" si="4"/>
        <v>27.666666666666668</v>
      </c>
      <c r="L224" s="1">
        <f t="shared" si="4"/>
        <v>22.333333333333332</v>
      </c>
      <c r="M224" s="1">
        <f t="shared" si="4"/>
        <v>33.333333333333336</v>
      </c>
      <c r="N224" s="22"/>
      <c r="O224" s="22"/>
      <c r="P224" s="22"/>
      <c r="Q224" s="22"/>
      <c r="R224" s="22"/>
      <c r="S224" s="22"/>
      <c r="T224" s="22"/>
    </row>
    <row r="225" spans="1:20">
      <c r="A225" s="25" t="s">
        <v>571</v>
      </c>
      <c r="B225" s="22">
        <v>27</v>
      </c>
      <c r="C225" s="22">
        <v>23</v>
      </c>
      <c r="D225" s="22">
        <v>31</v>
      </c>
      <c r="E225" s="22">
        <v>27</v>
      </c>
      <c r="F225" s="22">
        <v>22</v>
      </c>
      <c r="G225" s="22">
        <v>32</v>
      </c>
      <c r="H225" s="22">
        <v>27</v>
      </c>
      <c r="I225" s="22">
        <v>22</v>
      </c>
      <c r="J225" s="22">
        <v>32</v>
      </c>
      <c r="K225" s="1">
        <f t="shared" si="4"/>
        <v>27</v>
      </c>
      <c r="L225" s="1">
        <f t="shared" si="4"/>
        <v>22.333333333333332</v>
      </c>
      <c r="M225" s="1">
        <f t="shared" si="4"/>
        <v>31.666666666666668</v>
      </c>
      <c r="N225" s="22"/>
      <c r="O225" s="22"/>
      <c r="P225" s="22"/>
      <c r="Q225" s="22"/>
      <c r="R225" s="22"/>
      <c r="S225" s="22"/>
      <c r="T225" s="22"/>
    </row>
    <row r="226" spans="1:20">
      <c r="A226" s="25" t="s">
        <v>572</v>
      </c>
      <c r="B226" s="22">
        <v>28</v>
      </c>
      <c r="C226" s="22">
        <v>24</v>
      </c>
      <c r="D226" s="22">
        <v>32</v>
      </c>
      <c r="E226" s="22">
        <v>24</v>
      </c>
      <c r="F226" s="22">
        <v>19</v>
      </c>
      <c r="G226" s="22">
        <v>29</v>
      </c>
      <c r="H226" s="22">
        <v>24</v>
      </c>
      <c r="I226" s="22">
        <v>19</v>
      </c>
      <c r="J226" s="22">
        <v>29</v>
      </c>
      <c r="K226" s="1">
        <f t="shared" si="4"/>
        <v>25.333333333333332</v>
      </c>
      <c r="L226" s="1">
        <f t="shared" si="4"/>
        <v>20.666666666666668</v>
      </c>
      <c r="M226" s="1">
        <f t="shared" si="4"/>
        <v>30</v>
      </c>
      <c r="N226" s="22"/>
      <c r="O226" s="22"/>
      <c r="P226" s="22"/>
      <c r="Q226" s="22"/>
      <c r="R226" s="22"/>
      <c r="S226" s="22"/>
      <c r="T226" s="22"/>
    </row>
    <row r="227" spans="1:20">
      <c r="A227" s="25" t="s">
        <v>573</v>
      </c>
      <c r="B227" s="22">
        <v>27</v>
      </c>
      <c r="C227" s="22">
        <v>23</v>
      </c>
      <c r="D227" s="22">
        <v>31</v>
      </c>
      <c r="E227" s="22">
        <v>23</v>
      </c>
      <c r="F227" s="22">
        <v>18</v>
      </c>
      <c r="G227" s="22">
        <v>28</v>
      </c>
      <c r="H227" s="22">
        <v>23</v>
      </c>
      <c r="I227" s="22">
        <v>18</v>
      </c>
      <c r="J227" s="22">
        <v>28</v>
      </c>
      <c r="K227" s="1">
        <f t="shared" si="4"/>
        <v>24.333333333333332</v>
      </c>
      <c r="L227" s="1">
        <f t="shared" si="4"/>
        <v>19.666666666666668</v>
      </c>
      <c r="M227" s="1">
        <f t="shared" si="4"/>
        <v>29</v>
      </c>
      <c r="N227" s="22"/>
      <c r="O227" s="22"/>
      <c r="P227" s="22"/>
      <c r="Q227" s="22"/>
      <c r="R227" s="22"/>
      <c r="S227" s="22"/>
      <c r="T227" s="22"/>
    </row>
    <row r="228" spans="1:20">
      <c r="A228" s="25" t="s">
        <v>574</v>
      </c>
      <c r="B228" s="22">
        <v>27</v>
      </c>
      <c r="C228" s="22">
        <v>22</v>
      </c>
      <c r="D228" s="22">
        <v>32</v>
      </c>
      <c r="E228" s="22">
        <v>25</v>
      </c>
      <c r="F228" s="22">
        <v>20</v>
      </c>
      <c r="G228" s="22">
        <v>29</v>
      </c>
      <c r="H228" s="22">
        <v>25</v>
      </c>
      <c r="I228" s="22">
        <v>20</v>
      </c>
      <c r="J228" s="22">
        <v>29</v>
      </c>
      <c r="K228" s="1">
        <f t="shared" si="4"/>
        <v>25.666666666666668</v>
      </c>
      <c r="L228" s="1">
        <f t="shared" si="4"/>
        <v>20.666666666666668</v>
      </c>
      <c r="M228" s="1">
        <f t="shared" si="4"/>
        <v>30</v>
      </c>
      <c r="N228" s="22"/>
      <c r="O228" s="22"/>
      <c r="P228" s="22"/>
      <c r="Q228" s="22"/>
      <c r="R228" s="22"/>
      <c r="S228" s="22"/>
      <c r="T228" s="22"/>
    </row>
    <row r="229" spans="1:20">
      <c r="A229" s="25" t="s">
        <v>575</v>
      </c>
      <c r="B229" s="22">
        <v>28</v>
      </c>
      <c r="C229" s="22">
        <v>24</v>
      </c>
      <c r="D229" s="22">
        <v>31</v>
      </c>
      <c r="E229" s="22">
        <v>26</v>
      </c>
      <c r="F229" s="22">
        <v>21</v>
      </c>
      <c r="G229" s="22">
        <v>30</v>
      </c>
      <c r="H229" s="22">
        <v>26</v>
      </c>
      <c r="I229" s="22">
        <v>21</v>
      </c>
      <c r="J229" s="22">
        <v>30</v>
      </c>
      <c r="K229" s="1">
        <f t="shared" si="4"/>
        <v>26.666666666666668</v>
      </c>
      <c r="L229" s="1">
        <f t="shared" si="4"/>
        <v>22</v>
      </c>
      <c r="M229" s="1">
        <f t="shared" si="4"/>
        <v>30.333333333333332</v>
      </c>
      <c r="N229" s="22"/>
      <c r="O229" s="22"/>
      <c r="P229" s="22"/>
      <c r="Q229" s="22"/>
      <c r="R229" s="22"/>
      <c r="S229" s="22"/>
      <c r="T229" s="22"/>
    </row>
    <row r="230" spans="1:20">
      <c r="A230" s="25" t="s">
        <v>576</v>
      </c>
      <c r="B230" s="22">
        <v>27</v>
      </c>
      <c r="C230" s="22">
        <v>24</v>
      </c>
      <c r="D230" s="22">
        <v>31</v>
      </c>
      <c r="E230" s="22">
        <v>25</v>
      </c>
      <c r="F230" s="22">
        <v>18</v>
      </c>
      <c r="G230" s="22">
        <v>31</v>
      </c>
      <c r="H230" s="22">
        <v>25</v>
      </c>
      <c r="I230" s="22">
        <v>18</v>
      </c>
      <c r="J230" s="22">
        <v>31</v>
      </c>
      <c r="K230" s="1">
        <f t="shared" si="4"/>
        <v>25.666666666666668</v>
      </c>
      <c r="L230" s="1">
        <f t="shared" si="4"/>
        <v>20</v>
      </c>
      <c r="M230" s="1">
        <f t="shared" si="4"/>
        <v>31</v>
      </c>
      <c r="N230" s="22"/>
      <c r="O230" s="22"/>
      <c r="P230" s="22"/>
      <c r="Q230" s="22"/>
      <c r="R230" s="22"/>
      <c r="S230" s="22"/>
      <c r="T230" s="22"/>
    </row>
    <row r="231" spans="1:20">
      <c r="A231" s="25" t="s">
        <v>577</v>
      </c>
      <c r="B231" s="22">
        <v>27</v>
      </c>
      <c r="C231" s="22">
        <v>23</v>
      </c>
      <c r="D231" s="22">
        <v>31</v>
      </c>
      <c r="E231" s="22">
        <v>28</v>
      </c>
      <c r="F231" s="22">
        <v>24</v>
      </c>
      <c r="G231" s="22">
        <v>32</v>
      </c>
      <c r="H231" s="22">
        <v>28</v>
      </c>
      <c r="I231" s="22">
        <v>24</v>
      </c>
      <c r="J231" s="22">
        <v>32</v>
      </c>
      <c r="K231" s="1">
        <f t="shared" si="4"/>
        <v>27.666666666666668</v>
      </c>
      <c r="L231" s="1">
        <f t="shared" si="4"/>
        <v>23.666666666666668</v>
      </c>
      <c r="M231" s="1">
        <f t="shared" si="4"/>
        <v>31.666666666666668</v>
      </c>
      <c r="N231" s="22"/>
      <c r="O231" s="22"/>
      <c r="P231" s="22"/>
      <c r="Q231" s="22"/>
      <c r="R231" s="22"/>
      <c r="S231" s="22"/>
      <c r="T231" s="22"/>
    </row>
    <row r="232" spans="1:20">
      <c r="A232" s="25" t="s">
        <v>578</v>
      </c>
      <c r="B232" s="22">
        <v>27</v>
      </c>
      <c r="C232" s="22">
        <v>24</v>
      </c>
      <c r="D232" s="22">
        <v>30</v>
      </c>
      <c r="E232" s="22">
        <v>30</v>
      </c>
      <c r="F232" s="22">
        <v>24</v>
      </c>
      <c r="G232" s="22">
        <v>36</v>
      </c>
      <c r="H232" s="22">
        <v>30</v>
      </c>
      <c r="I232" s="22">
        <v>24</v>
      </c>
      <c r="J232" s="22">
        <v>36</v>
      </c>
      <c r="K232" s="1">
        <f t="shared" si="4"/>
        <v>29</v>
      </c>
      <c r="L232" s="1">
        <f t="shared" si="4"/>
        <v>24</v>
      </c>
      <c r="M232" s="1">
        <f t="shared" si="4"/>
        <v>34</v>
      </c>
      <c r="N232" s="22"/>
      <c r="O232" s="22"/>
      <c r="P232" s="22"/>
      <c r="Q232" s="22"/>
      <c r="R232" s="22"/>
      <c r="S232" s="22"/>
      <c r="T232" s="22"/>
    </row>
    <row r="233" spans="1:20">
      <c r="A233" s="25" t="s">
        <v>579</v>
      </c>
      <c r="B233" s="22">
        <v>27</v>
      </c>
      <c r="C233" s="22">
        <v>22</v>
      </c>
      <c r="D233" s="22">
        <v>32</v>
      </c>
      <c r="E233" s="22">
        <v>27</v>
      </c>
      <c r="F233" s="22">
        <v>20</v>
      </c>
      <c r="G233" s="22">
        <v>29</v>
      </c>
      <c r="H233" s="22">
        <v>27</v>
      </c>
      <c r="I233" s="22">
        <v>20</v>
      </c>
      <c r="J233" s="22">
        <v>29</v>
      </c>
      <c r="K233" s="1">
        <f t="shared" si="4"/>
        <v>27</v>
      </c>
      <c r="L233" s="1">
        <f t="shared" si="4"/>
        <v>20.666666666666668</v>
      </c>
      <c r="M233" s="1">
        <f t="shared" si="4"/>
        <v>30</v>
      </c>
      <c r="N233" s="22"/>
      <c r="O233" s="22"/>
      <c r="P233" s="22"/>
      <c r="Q233" s="22"/>
      <c r="R233" s="22"/>
      <c r="S233" s="22"/>
      <c r="T233" s="22"/>
    </row>
    <row r="234" spans="1:20">
      <c r="A234" s="25" t="s">
        <v>580</v>
      </c>
      <c r="B234" s="22">
        <v>27</v>
      </c>
      <c r="C234" s="22">
        <v>22</v>
      </c>
      <c r="D234" s="22">
        <v>32</v>
      </c>
      <c r="E234" s="22">
        <v>25</v>
      </c>
      <c r="F234" s="22">
        <v>21</v>
      </c>
      <c r="G234" s="22">
        <v>29</v>
      </c>
      <c r="H234" s="22">
        <v>25</v>
      </c>
      <c r="I234" s="22">
        <v>21</v>
      </c>
      <c r="J234" s="22">
        <v>29</v>
      </c>
      <c r="K234" s="1">
        <f t="shared" si="4"/>
        <v>25.666666666666668</v>
      </c>
      <c r="L234" s="1">
        <f t="shared" si="4"/>
        <v>21.333333333333332</v>
      </c>
      <c r="M234" s="1">
        <f t="shared" si="4"/>
        <v>30</v>
      </c>
      <c r="N234" s="22"/>
      <c r="O234" s="22"/>
      <c r="P234" s="22"/>
      <c r="Q234" s="22"/>
      <c r="R234" s="22"/>
      <c r="S234" s="22"/>
      <c r="T234" s="22"/>
    </row>
    <row r="235" spans="1:20">
      <c r="A235" s="25" t="s">
        <v>581</v>
      </c>
      <c r="B235" s="22">
        <v>28</v>
      </c>
      <c r="C235" s="22">
        <v>23</v>
      </c>
      <c r="D235" s="22">
        <v>33</v>
      </c>
      <c r="E235" s="22">
        <v>26</v>
      </c>
      <c r="F235" s="22">
        <v>22</v>
      </c>
      <c r="G235" s="22">
        <v>32</v>
      </c>
      <c r="H235" s="22">
        <v>26</v>
      </c>
      <c r="I235" s="22">
        <v>22</v>
      </c>
      <c r="J235" s="22">
        <v>32</v>
      </c>
      <c r="K235" s="1">
        <f t="shared" si="4"/>
        <v>26.666666666666668</v>
      </c>
      <c r="L235" s="1">
        <f t="shared" si="4"/>
        <v>22.333333333333332</v>
      </c>
      <c r="M235" s="1">
        <f t="shared" si="4"/>
        <v>32.333333333333336</v>
      </c>
      <c r="N235" s="22"/>
      <c r="O235" s="22"/>
      <c r="P235" s="22"/>
      <c r="Q235" s="22"/>
      <c r="R235" s="22"/>
      <c r="S235" s="22"/>
      <c r="T235" s="22"/>
    </row>
    <row r="236" spans="1:20">
      <c r="A236" s="25" t="s">
        <v>582</v>
      </c>
      <c r="B236" s="22">
        <v>27</v>
      </c>
      <c r="C236" s="22">
        <v>22</v>
      </c>
      <c r="D236" s="22">
        <v>32</v>
      </c>
      <c r="E236" s="22">
        <v>25</v>
      </c>
      <c r="F236" s="22">
        <v>19</v>
      </c>
      <c r="G236" s="22">
        <v>31</v>
      </c>
      <c r="H236" s="22">
        <v>25</v>
      </c>
      <c r="I236" s="22">
        <v>19</v>
      </c>
      <c r="J236" s="22">
        <v>31</v>
      </c>
      <c r="K236" s="1">
        <f t="shared" si="4"/>
        <v>25.666666666666668</v>
      </c>
      <c r="L236" s="1">
        <f t="shared" si="4"/>
        <v>20</v>
      </c>
      <c r="M236" s="1">
        <f t="shared" si="4"/>
        <v>31.333333333333332</v>
      </c>
      <c r="N236" s="22"/>
      <c r="O236" s="22"/>
      <c r="P236" s="22"/>
      <c r="Q236" s="22"/>
      <c r="R236" s="22"/>
      <c r="S236" s="22"/>
      <c r="T236" s="22"/>
    </row>
    <row r="237" spans="1:20">
      <c r="A237" s="25" t="s">
        <v>583</v>
      </c>
      <c r="B237" s="22">
        <v>26</v>
      </c>
      <c r="C237" s="22">
        <v>22</v>
      </c>
      <c r="D237" s="22">
        <v>30</v>
      </c>
      <c r="E237" s="22">
        <v>23</v>
      </c>
      <c r="F237" s="22">
        <v>20</v>
      </c>
      <c r="G237" s="22">
        <v>28</v>
      </c>
      <c r="H237" s="22">
        <v>23</v>
      </c>
      <c r="I237" s="22">
        <v>20</v>
      </c>
      <c r="J237" s="22">
        <v>28</v>
      </c>
      <c r="K237" s="1">
        <f t="shared" si="4"/>
        <v>24</v>
      </c>
      <c r="L237" s="1">
        <f t="shared" si="4"/>
        <v>20.666666666666668</v>
      </c>
      <c r="M237" s="1">
        <f t="shared" si="4"/>
        <v>28.666666666666668</v>
      </c>
      <c r="N237" s="22"/>
      <c r="O237" s="22"/>
      <c r="P237" s="22"/>
      <c r="Q237" s="22"/>
      <c r="R237" s="22"/>
      <c r="S237" s="22"/>
      <c r="T237" s="22"/>
    </row>
    <row r="238" spans="1:20">
      <c r="A238" s="25" t="s">
        <v>584</v>
      </c>
      <c r="B238" s="22">
        <v>27</v>
      </c>
      <c r="C238" s="22">
        <v>25</v>
      </c>
      <c r="D238" s="22">
        <v>31</v>
      </c>
      <c r="E238" s="22">
        <v>25</v>
      </c>
      <c r="F238" s="22">
        <v>20</v>
      </c>
      <c r="G238" s="22">
        <v>30</v>
      </c>
      <c r="H238" s="22">
        <v>25</v>
      </c>
      <c r="I238" s="22">
        <v>20</v>
      </c>
      <c r="J238" s="22">
        <v>30</v>
      </c>
      <c r="K238" s="1">
        <f t="shared" si="4"/>
        <v>25.666666666666668</v>
      </c>
      <c r="L238" s="1">
        <f t="shared" si="4"/>
        <v>21.666666666666668</v>
      </c>
      <c r="M238" s="1">
        <f t="shared" si="4"/>
        <v>30.333333333333332</v>
      </c>
      <c r="N238" s="22"/>
      <c r="O238" s="22"/>
      <c r="P238" s="22"/>
      <c r="Q238" s="22"/>
      <c r="R238" s="22"/>
      <c r="S238" s="22"/>
      <c r="T238" s="22"/>
    </row>
    <row r="239" spans="1:20">
      <c r="A239" s="25" t="s">
        <v>585</v>
      </c>
      <c r="B239" s="22">
        <v>27</v>
      </c>
      <c r="C239" s="22">
        <v>22</v>
      </c>
      <c r="D239" s="22">
        <v>32</v>
      </c>
      <c r="E239" s="22"/>
      <c r="F239" s="22"/>
      <c r="G239" s="22"/>
      <c r="H239" s="22"/>
      <c r="I239" s="22"/>
      <c r="J239" s="22"/>
      <c r="K239" s="1">
        <f t="shared" si="4"/>
        <v>27</v>
      </c>
      <c r="L239" s="1">
        <f t="shared" si="4"/>
        <v>22</v>
      </c>
      <c r="M239" s="1">
        <f t="shared" si="4"/>
        <v>32</v>
      </c>
      <c r="N239" s="22"/>
      <c r="O239" s="22"/>
      <c r="P239" s="22"/>
      <c r="Q239" s="22"/>
      <c r="R239" s="22"/>
      <c r="S239" s="22"/>
      <c r="T239" s="22"/>
    </row>
    <row r="240" spans="1:20">
      <c r="A240" s="25" t="s">
        <v>586</v>
      </c>
      <c r="B240" s="22">
        <v>26</v>
      </c>
      <c r="C240" s="22">
        <v>22</v>
      </c>
      <c r="D240" s="22">
        <v>30</v>
      </c>
      <c r="E240" s="22"/>
      <c r="F240" s="22"/>
      <c r="G240" s="22"/>
      <c r="H240" s="22"/>
      <c r="I240" s="22"/>
      <c r="J240" s="22"/>
      <c r="K240" s="1">
        <f t="shared" si="4"/>
        <v>26</v>
      </c>
      <c r="L240" s="1">
        <f t="shared" si="4"/>
        <v>22</v>
      </c>
      <c r="M240" s="1">
        <f t="shared" si="4"/>
        <v>30</v>
      </c>
      <c r="N240" s="22"/>
      <c r="O240" s="22"/>
      <c r="P240" s="22"/>
      <c r="Q240" s="22"/>
      <c r="R240" s="22"/>
      <c r="S240" s="22"/>
      <c r="T240" s="22"/>
    </row>
    <row r="241" spans="1:20">
      <c r="A241" s="25" t="s">
        <v>587</v>
      </c>
      <c r="B241" s="22">
        <v>26</v>
      </c>
      <c r="C241" s="22">
        <v>23</v>
      </c>
      <c r="D241" s="22">
        <v>29</v>
      </c>
      <c r="E241" s="22"/>
      <c r="F241" s="22"/>
      <c r="G241" s="22"/>
      <c r="H241" s="22"/>
      <c r="I241" s="22"/>
      <c r="J241" s="22"/>
      <c r="K241" s="1">
        <f t="shared" si="4"/>
        <v>26</v>
      </c>
      <c r="L241" s="1">
        <f t="shared" si="4"/>
        <v>23</v>
      </c>
      <c r="M241" s="1">
        <f t="shared" si="4"/>
        <v>29</v>
      </c>
      <c r="N241" s="22"/>
      <c r="O241" s="22"/>
      <c r="P241" s="22"/>
      <c r="Q241" s="22"/>
      <c r="R241" s="22"/>
      <c r="S241" s="22"/>
      <c r="T241" s="22"/>
    </row>
    <row r="242" spans="1:20">
      <c r="A242" s="25" t="s">
        <v>588</v>
      </c>
      <c r="B242" s="22">
        <v>26</v>
      </c>
      <c r="C242" s="22">
        <v>23</v>
      </c>
      <c r="D242" s="22">
        <v>30</v>
      </c>
      <c r="E242" s="22"/>
      <c r="F242" s="22"/>
      <c r="G242" s="22"/>
      <c r="H242" s="22"/>
      <c r="I242" s="22"/>
      <c r="J242" s="22"/>
      <c r="K242" s="1">
        <f t="shared" si="4"/>
        <v>26</v>
      </c>
      <c r="L242" s="1">
        <f t="shared" si="4"/>
        <v>23</v>
      </c>
      <c r="M242" s="1">
        <f t="shared" si="4"/>
        <v>30</v>
      </c>
      <c r="N242" s="22"/>
      <c r="O242" s="22"/>
      <c r="P242" s="22"/>
      <c r="Q242" s="22"/>
      <c r="R242" s="22"/>
      <c r="S242" s="22"/>
      <c r="T242" s="22"/>
    </row>
    <row r="243" spans="1:20">
      <c r="A243" s="25" t="s">
        <v>589</v>
      </c>
      <c r="B243" s="22">
        <v>27</v>
      </c>
      <c r="C243" s="22">
        <v>21</v>
      </c>
      <c r="D243" s="22">
        <v>33</v>
      </c>
      <c r="E243" s="22"/>
      <c r="F243" s="22"/>
      <c r="G243" s="22"/>
      <c r="H243" s="22"/>
      <c r="I243" s="22"/>
      <c r="J243" s="22"/>
      <c r="K243" s="1">
        <f t="shared" si="4"/>
        <v>27</v>
      </c>
      <c r="L243" s="1">
        <f t="shared" si="4"/>
        <v>21</v>
      </c>
      <c r="M243" s="1">
        <f t="shared" si="4"/>
        <v>33</v>
      </c>
      <c r="N243" s="22"/>
      <c r="O243" s="22"/>
      <c r="P243" s="22"/>
      <c r="Q243" s="22"/>
      <c r="R243" s="22"/>
      <c r="S243" s="22"/>
      <c r="T243" s="22"/>
    </row>
    <row r="244" spans="1:20">
      <c r="A244" s="25" t="s">
        <v>590</v>
      </c>
      <c r="B244" s="22">
        <v>28</v>
      </c>
      <c r="C244" s="22">
        <v>23</v>
      </c>
      <c r="D244" s="22">
        <v>32</v>
      </c>
      <c r="E244" s="22"/>
      <c r="F244" s="22"/>
      <c r="G244" s="22"/>
      <c r="H244" s="22"/>
      <c r="I244" s="22"/>
      <c r="J244" s="22"/>
      <c r="K244" s="1">
        <f t="shared" si="4"/>
        <v>28</v>
      </c>
      <c r="L244" s="1">
        <f t="shared" si="4"/>
        <v>23</v>
      </c>
      <c r="M244" s="1">
        <f t="shared" si="4"/>
        <v>32</v>
      </c>
      <c r="N244" s="22"/>
      <c r="O244" s="22"/>
      <c r="P244" s="22"/>
      <c r="Q244" s="22"/>
      <c r="R244" s="22"/>
      <c r="S244" s="22"/>
      <c r="T244" s="22"/>
    </row>
    <row r="245" spans="1:20">
      <c r="A245" s="25" t="s">
        <v>721</v>
      </c>
      <c r="B245" s="22">
        <v>24</v>
      </c>
      <c r="C245" s="22">
        <v>18</v>
      </c>
      <c r="D245" s="22">
        <v>30</v>
      </c>
      <c r="E245" s="22"/>
      <c r="F245" s="22"/>
      <c r="G245" s="22"/>
      <c r="H245" s="22"/>
      <c r="I245" s="22"/>
      <c r="J245" s="22"/>
      <c r="K245" s="1">
        <f t="shared" si="4"/>
        <v>24</v>
      </c>
      <c r="L245" s="1">
        <f t="shared" si="4"/>
        <v>18</v>
      </c>
      <c r="M245" s="1">
        <f t="shared" si="4"/>
        <v>30</v>
      </c>
      <c r="N245" s="22"/>
      <c r="O245" s="22"/>
      <c r="P245" s="22"/>
      <c r="Q245" s="22"/>
      <c r="R245" s="22"/>
      <c r="S245" s="22"/>
      <c r="T245" s="22"/>
    </row>
    <row r="246" spans="1:20">
      <c r="A246" s="25" t="s">
        <v>591</v>
      </c>
      <c r="B246" s="22">
        <v>22</v>
      </c>
      <c r="C246" s="22">
        <v>16</v>
      </c>
      <c r="D246" s="22">
        <v>27</v>
      </c>
      <c r="E246" s="21"/>
      <c r="F246" s="21"/>
      <c r="G246" s="21"/>
      <c r="H246" s="21"/>
      <c r="I246" s="21"/>
      <c r="J246" s="21"/>
      <c r="K246" s="1">
        <f t="shared" si="4"/>
        <v>22</v>
      </c>
      <c r="L246" s="1">
        <f t="shared" si="4"/>
        <v>16</v>
      </c>
      <c r="M246" s="1">
        <f t="shared" si="4"/>
        <v>27</v>
      </c>
      <c r="N246" s="22"/>
      <c r="O246" s="22"/>
      <c r="P246" s="22"/>
      <c r="Q246" s="22"/>
      <c r="R246" s="22"/>
      <c r="S246" s="22"/>
      <c r="T246" s="22"/>
    </row>
    <row r="247" spans="1:20">
      <c r="A247" s="25" t="s">
        <v>592</v>
      </c>
      <c r="B247" s="22">
        <v>23</v>
      </c>
      <c r="C247" s="22">
        <v>17</v>
      </c>
      <c r="D247" s="22">
        <v>27</v>
      </c>
      <c r="E247" s="21"/>
      <c r="F247" s="21"/>
      <c r="G247" s="21"/>
      <c r="H247" s="21"/>
      <c r="I247" s="21"/>
      <c r="J247" s="21"/>
      <c r="K247" s="1">
        <f t="shared" si="4"/>
        <v>23</v>
      </c>
      <c r="L247" s="1">
        <f t="shared" si="4"/>
        <v>17</v>
      </c>
      <c r="M247" s="1">
        <f t="shared" si="4"/>
        <v>27</v>
      </c>
      <c r="N247" s="22"/>
      <c r="O247" s="22"/>
      <c r="P247" s="22"/>
      <c r="Q247" s="22"/>
      <c r="R247" s="22"/>
      <c r="S247" s="22"/>
      <c r="T247" s="22"/>
    </row>
    <row r="248" spans="1:20">
      <c r="A248" s="25" t="s">
        <v>593</v>
      </c>
      <c r="B248" s="22">
        <v>25</v>
      </c>
      <c r="C248" s="22">
        <v>21</v>
      </c>
      <c r="D248" s="22">
        <v>29</v>
      </c>
      <c r="E248" s="21"/>
      <c r="F248" s="21"/>
      <c r="G248" s="21"/>
      <c r="H248" s="21"/>
      <c r="I248" s="21"/>
      <c r="J248" s="21"/>
      <c r="K248" s="1">
        <f t="shared" si="4"/>
        <v>25</v>
      </c>
      <c r="L248" s="1">
        <f t="shared" si="4"/>
        <v>21</v>
      </c>
      <c r="M248" s="1">
        <f t="shared" si="4"/>
        <v>29</v>
      </c>
      <c r="N248" s="22"/>
      <c r="O248" s="22"/>
      <c r="P248" s="22"/>
      <c r="Q248" s="22"/>
      <c r="R248" s="22"/>
      <c r="S248" s="22"/>
      <c r="T248" s="22"/>
    </row>
    <row r="249" spans="1:20">
      <c r="A249" s="25" t="s">
        <v>594</v>
      </c>
      <c r="B249" s="22">
        <v>26</v>
      </c>
      <c r="C249" s="22">
        <v>19</v>
      </c>
      <c r="D249" s="22">
        <v>31</v>
      </c>
      <c r="E249" s="21"/>
      <c r="F249" s="21"/>
      <c r="G249" s="21"/>
      <c r="H249" s="21"/>
      <c r="I249" s="21"/>
      <c r="J249" s="21"/>
      <c r="K249" s="1">
        <f t="shared" si="4"/>
        <v>26</v>
      </c>
      <c r="L249" s="1">
        <f t="shared" si="4"/>
        <v>19</v>
      </c>
      <c r="M249" s="1">
        <f t="shared" si="4"/>
        <v>31</v>
      </c>
      <c r="N249" s="22"/>
      <c r="O249" s="22"/>
      <c r="P249" s="22"/>
      <c r="Q249" s="22"/>
      <c r="R249" s="22"/>
      <c r="S249" s="22"/>
      <c r="T249" s="22"/>
    </row>
    <row r="250" spans="1:20">
      <c r="A250" s="25" t="s">
        <v>595</v>
      </c>
      <c r="B250" s="22">
        <v>25</v>
      </c>
      <c r="C250" s="22">
        <v>19</v>
      </c>
      <c r="D250" s="22">
        <v>29</v>
      </c>
      <c r="E250" s="21"/>
      <c r="F250" s="22"/>
      <c r="G250" s="22"/>
      <c r="H250" s="21"/>
      <c r="I250" s="22"/>
      <c r="J250" s="22"/>
      <c r="K250" s="1">
        <f t="shared" si="4"/>
        <v>25</v>
      </c>
      <c r="L250" s="1">
        <f t="shared" si="4"/>
        <v>19</v>
      </c>
      <c r="M250" s="1">
        <f t="shared" si="4"/>
        <v>29</v>
      </c>
      <c r="N250" s="22"/>
      <c r="O250" s="22"/>
      <c r="P250" s="22"/>
      <c r="Q250" s="22"/>
      <c r="R250" s="22"/>
      <c r="S250" s="22"/>
      <c r="T250" s="22"/>
    </row>
    <row r="251" spans="1:20">
      <c r="A251" s="25" t="s">
        <v>596</v>
      </c>
      <c r="B251" s="22">
        <v>23</v>
      </c>
      <c r="C251" s="22">
        <v>18</v>
      </c>
      <c r="D251" s="22">
        <v>28</v>
      </c>
      <c r="E251" s="22"/>
      <c r="F251" s="22"/>
      <c r="G251" s="22"/>
      <c r="H251" s="22"/>
      <c r="I251" s="22"/>
      <c r="J251" s="22"/>
      <c r="K251" s="1">
        <f t="shared" si="4"/>
        <v>23</v>
      </c>
      <c r="L251" s="1">
        <f t="shared" si="4"/>
        <v>18</v>
      </c>
      <c r="M251" s="1">
        <f t="shared" si="4"/>
        <v>28</v>
      </c>
      <c r="N251" s="22"/>
      <c r="O251" s="22"/>
      <c r="P251" s="22"/>
      <c r="Q251" s="22"/>
      <c r="R251" s="22"/>
      <c r="S251" s="22"/>
      <c r="T251" s="22"/>
    </row>
    <row r="252" spans="1:20">
      <c r="A252" s="25" t="s">
        <v>597</v>
      </c>
      <c r="B252" s="22">
        <v>25</v>
      </c>
      <c r="C252" s="22">
        <v>19</v>
      </c>
      <c r="D252" s="22">
        <v>30</v>
      </c>
      <c r="E252" s="22"/>
      <c r="F252" s="22"/>
      <c r="G252" s="22"/>
      <c r="H252" s="22"/>
      <c r="I252" s="22"/>
      <c r="J252" s="22"/>
      <c r="K252" s="1">
        <f t="shared" si="4"/>
        <v>25</v>
      </c>
      <c r="L252" s="1">
        <f t="shared" si="4"/>
        <v>19</v>
      </c>
      <c r="M252" s="1">
        <f t="shared" si="4"/>
        <v>30</v>
      </c>
      <c r="N252" s="22"/>
      <c r="O252" s="22"/>
      <c r="P252" s="22"/>
      <c r="Q252" s="22"/>
      <c r="R252" s="22"/>
      <c r="S252" s="22"/>
      <c r="T252" s="22"/>
    </row>
    <row r="253" spans="1:20">
      <c r="A253" s="25" t="s">
        <v>598</v>
      </c>
      <c r="B253" s="22">
        <v>28</v>
      </c>
      <c r="C253" s="22">
        <v>23</v>
      </c>
      <c r="D253" s="22">
        <v>34</v>
      </c>
      <c r="E253" s="22"/>
      <c r="F253" s="22"/>
      <c r="G253" s="22"/>
      <c r="H253" s="22"/>
      <c r="I253" s="22"/>
      <c r="J253" s="22"/>
      <c r="K253" s="1">
        <f t="shared" si="4"/>
        <v>28</v>
      </c>
      <c r="L253" s="1">
        <f t="shared" si="4"/>
        <v>23</v>
      </c>
      <c r="M253" s="1">
        <f t="shared" si="4"/>
        <v>34</v>
      </c>
      <c r="N253" s="22"/>
      <c r="O253" s="22"/>
      <c r="P253" s="22"/>
      <c r="Q253" s="22"/>
      <c r="R253" s="22"/>
      <c r="S253" s="22"/>
      <c r="T253" s="22"/>
    </row>
    <row r="254" spans="1:20">
      <c r="A254" s="25" t="s">
        <v>599</v>
      </c>
      <c r="B254" s="22">
        <v>27</v>
      </c>
      <c r="C254" s="22">
        <v>21</v>
      </c>
      <c r="D254" s="22">
        <v>33</v>
      </c>
      <c r="E254" s="22"/>
      <c r="F254" s="22"/>
      <c r="G254" s="22"/>
      <c r="H254" s="22"/>
      <c r="I254" s="22"/>
      <c r="J254" s="22"/>
      <c r="K254" s="1">
        <f t="shared" si="4"/>
        <v>27</v>
      </c>
      <c r="L254" s="1">
        <f t="shared" si="4"/>
        <v>21</v>
      </c>
      <c r="M254" s="1">
        <f t="shared" si="4"/>
        <v>33</v>
      </c>
      <c r="N254" s="22"/>
      <c r="O254" s="22"/>
      <c r="P254" s="22"/>
      <c r="Q254" s="22"/>
      <c r="R254" s="22"/>
      <c r="S254" s="22"/>
      <c r="T254" s="22"/>
    </row>
    <row r="255" spans="1:20">
      <c r="A255" s="25" t="s">
        <v>600</v>
      </c>
      <c r="B255" s="22">
        <v>26</v>
      </c>
      <c r="C255" s="22">
        <v>21</v>
      </c>
      <c r="D255" s="22">
        <v>31</v>
      </c>
      <c r="E255" s="22"/>
      <c r="F255" s="22"/>
      <c r="G255" s="22"/>
      <c r="H255" s="22"/>
      <c r="I255" s="22"/>
      <c r="J255" s="22"/>
      <c r="K255" s="1">
        <f t="shared" si="4"/>
        <v>26</v>
      </c>
      <c r="L255" s="1">
        <f t="shared" si="4"/>
        <v>21</v>
      </c>
      <c r="M255" s="1">
        <f t="shared" si="4"/>
        <v>31</v>
      </c>
      <c r="N255" s="22"/>
      <c r="O255" s="22"/>
      <c r="P255" s="22"/>
      <c r="Q255" s="22"/>
      <c r="R255" s="22"/>
      <c r="S255" s="22"/>
      <c r="T255" s="22"/>
    </row>
    <row r="256" spans="1:20">
      <c r="A256" s="25" t="s">
        <v>601</v>
      </c>
      <c r="B256" s="22">
        <v>26</v>
      </c>
      <c r="C256" s="22">
        <v>22</v>
      </c>
      <c r="D256" s="22">
        <v>32</v>
      </c>
      <c r="E256" s="22"/>
      <c r="F256" s="22"/>
      <c r="G256" s="22"/>
      <c r="H256" s="22"/>
      <c r="I256" s="22"/>
      <c r="J256" s="22"/>
      <c r="K256" s="1">
        <f t="shared" si="4"/>
        <v>26</v>
      </c>
      <c r="L256" s="1">
        <f t="shared" si="4"/>
        <v>22</v>
      </c>
      <c r="M256" s="1">
        <f t="shared" si="4"/>
        <v>32</v>
      </c>
      <c r="N256" s="22"/>
      <c r="O256" s="22"/>
      <c r="P256" s="22"/>
      <c r="Q256" s="22"/>
      <c r="R256" s="22"/>
      <c r="S256" s="22"/>
      <c r="T256" s="22"/>
    </row>
    <row r="257" spans="1:20">
      <c r="A257" s="25" t="s">
        <v>602</v>
      </c>
      <c r="B257" s="22">
        <v>26</v>
      </c>
      <c r="C257" s="22">
        <v>22</v>
      </c>
      <c r="D257" s="22">
        <v>30</v>
      </c>
      <c r="E257" s="22"/>
      <c r="F257" s="22"/>
      <c r="G257" s="22"/>
      <c r="H257" s="22"/>
      <c r="I257" s="22"/>
      <c r="J257" s="22"/>
      <c r="K257" s="1">
        <f t="shared" si="4"/>
        <v>26</v>
      </c>
      <c r="L257" s="1">
        <f t="shared" si="4"/>
        <v>22</v>
      </c>
      <c r="M257" s="1">
        <f t="shared" si="4"/>
        <v>30</v>
      </c>
      <c r="N257" s="22"/>
      <c r="O257" s="22"/>
      <c r="P257" s="22"/>
      <c r="Q257" s="22"/>
      <c r="R257" s="22"/>
      <c r="S257" s="22"/>
      <c r="T257" s="22"/>
    </row>
    <row r="258" spans="1:20">
      <c r="A258" s="25" t="s">
        <v>603</v>
      </c>
      <c r="B258" s="22">
        <v>28</v>
      </c>
      <c r="C258" s="22">
        <v>23</v>
      </c>
      <c r="D258" s="22">
        <v>35</v>
      </c>
      <c r="E258" s="22"/>
      <c r="F258" s="22"/>
      <c r="G258" s="22"/>
      <c r="H258" s="22"/>
      <c r="I258" s="22"/>
      <c r="J258" s="22"/>
      <c r="K258" s="1">
        <f t="shared" si="4"/>
        <v>28</v>
      </c>
      <c r="L258" s="1">
        <f t="shared" si="4"/>
        <v>23</v>
      </c>
      <c r="M258" s="1">
        <f t="shared" si="4"/>
        <v>35</v>
      </c>
      <c r="N258" s="22"/>
      <c r="O258" s="22"/>
      <c r="P258" s="22"/>
      <c r="Q258" s="22"/>
      <c r="R258" s="22"/>
      <c r="S258" s="22"/>
      <c r="T258" s="22"/>
    </row>
    <row r="259" spans="1:20">
      <c r="A259" s="25" t="s">
        <v>604</v>
      </c>
      <c r="B259" s="22">
        <v>29</v>
      </c>
      <c r="C259" s="22">
        <v>23</v>
      </c>
      <c r="D259" s="22">
        <v>34</v>
      </c>
      <c r="E259" s="22"/>
      <c r="F259" s="22"/>
      <c r="G259" s="22"/>
      <c r="H259" s="22"/>
      <c r="I259" s="22"/>
      <c r="J259" s="22"/>
      <c r="K259" s="1">
        <f t="shared" ref="K259:M322" si="5">AVERAGE(B259,E259,H259)</f>
        <v>29</v>
      </c>
      <c r="L259" s="1">
        <f t="shared" si="5"/>
        <v>23</v>
      </c>
      <c r="M259" s="1">
        <f t="shared" si="5"/>
        <v>34</v>
      </c>
      <c r="N259" s="22"/>
      <c r="O259" s="22"/>
      <c r="P259" s="22"/>
      <c r="Q259" s="22"/>
      <c r="R259" s="22"/>
      <c r="S259" s="22"/>
      <c r="T259" s="22"/>
    </row>
    <row r="260" spans="1:20">
      <c r="A260" s="25" t="s">
        <v>605</v>
      </c>
      <c r="B260" s="22">
        <v>27</v>
      </c>
      <c r="C260" s="22">
        <v>22</v>
      </c>
      <c r="D260" s="22">
        <v>33</v>
      </c>
      <c r="E260" s="22"/>
      <c r="F260" s="22"/>
      <c r="G260" s="22"/>
      <c r="H260" s="22"/>
      <c r="I260" s="22"/>
      <c r="J260" s="22"/>
      <c r="K260" s="1">
        <f t="shared" si="5"/>
        <v>27</v>
      </c>
      <c r="L260" s="1">
        <f t="shared" si="5"/>
        <v>22</v>
      </c>
      <c r="M260" s="1">
        <f t="shared" si="5"/>
        <v>33</v>
      </c>
      <c r="N260" s="22"/>
      <c r="O260" s="22"/>
      <c r="P260" s="22"/>
      <c r="Q260" s="22"/>
      <c r="R260" s="22"/>
      <c r="S260" s="22"/>
      <c r="T260" s="22"/>
    </row>
    <row r="261" spans="1:20">
      <c r="A261" s="25" t="s">
        <v>606</v>
      </c>
      <c r="B261" s="22">
        <v>26</v>
      </c>
      <c r="C261" s="22">
        <v>21</v>
      </c>
      <c r="D261" s="22">
        <v>32</v>
      </c>
      <c r="E261" s="22"/>
      <c r="F261" s="22"/>
      <c r="G261" s="22"/>
      <c r="H261" s="22"/>
      <c r="I261" s="22"/>
      <c r="J261" s="22"/>
      <c r="K261" s="1">
        <f t="shared" si="5"/>
        <v>26</v>
      </c>
      <c r="L261" s="1">
        <f t="shared" si="5"/>
        <v>21</v>
      </c>
      <c r="M261" s="1">
        <f t="shared" si="5"/>
        <v>32</v>
      </c>
      <c r="N261" s="22"/>
      <c r="O261" s="22"/>
      <c r="P261" s="22"/>
      <c r="Q261" s="22"/>
      <c r="R261" s="22"/>
      <c r="S261" s="22"/>
      <c r="T261" s="22"/>
    </row>
    <row r="262" spans="1:20">
      <c r="A262" s="25" t="s">
        <v>607</v>
      </c>
      <c r="B262" s="22">
        <v>27</v>
      </c>
      <c r="C262" s="22">
        <v>24</v>
      </c>
      <c r="D262" s="22">
        <v>31</v>
      </c>
      <c r="E262" s="22"/>
      <c r="F262" s="22"/>
      <c r="G262" s="22"/>
      <c r="H262" s="22"/>
      <c r="I262" s="22"/>
      <c r="J262" s="22"/>
      <c r="K262" s="1">
        <f t="shared" si="5"/>
        <v>27</v>
      </c>
      <c r="L262" s="1">
        <f t="shared" si="5"/>
        <v>24</v>
      </c>
      <c r="M262" s="1">
        <f t="shared" si="5"/>
        <v>31</v>
      </c>
      <c r="N262" s="22"/>
      <c r="O262" s="22"/>
      <c r="P262" s="22"/>
      <c r="Q262" s="22"/>
      <c r="R262" s="22"/>
      <c r="S262" s="22"/>
      <c r="T262" s="22"/>
    </row>
    <row r="263" spans="1:20">
      <c r="A263" s="25" t="s">
        <v>608</v>
      </c>
      <c r="B263" s="22">
        <v>27</v>
      </c>
      <c r="C263" s="22">
        <v>20</v>
      </c>
      <c r="D263" s="22">
        <v>33</v>
      </c>
      <c r="E263" s="22"/>
      <c r="F263" s="22"/>
      <c r="G263" s="22"/>
      <c r="H263" s="22"/>
      <c r="I263" s="22"/>
      <c r="J263" s="22"/>
      <c r="K263" s="1">
        <f t="shared" si="5"/>
        <v>27</v>
      </c>
      <c r="L263" s="1">
        <f t="shared" si="5"/>
        <v>20</v>
      </c>
      <c r="M263" s="1">
        <f t="shared" si="5"/>
        <v>33</v>
      </c>
      <c r="N263" s="22"/>
      <c r="O263" s="22"/>
      <c r="P263" s="22"/>
      <c r="Q263" s="22"/>
      <c r="R263" s="22"/>
      <c r="S263" s="22"/>
      <c r="T263" s="22"/>
    </row>
    <row r="264" spans="1:20">
      <c r="A264" s="25" t="s">
        <v>609</v>
      </c>
      <c r="B264" s="22">
        <v>26</v>
      </c>
      <c r="C264" s="22">
        <v>21</v>
      </c>
      <c r="D264" s="22">
        <v>30</v>
      </c>
      <c r="E264" s="22"/>
      <c r="F264" s="22"/>
      <c r="G264" s="22"/>
      <c r="H264" s="22"/>
      <c r="I264" s="22"/>
      <c r="J264" s="22"/>
      <c r="K264" s="1">
        <f t="shared" si="5"/>
        <v>26</v>
      </c>
      <c r="L264" s="1">
        <f t="shared" si="5"/>
        <v>21</v>
      </c>
      <c r="M264" s="1">
        <f t="shared" si="5"/>
        <v>30</v>
      </c>
      <c r="N264" s="22"/>
      <c r="O264" s="22"/>
      <c r="P264" s="22"/>
      <c r="Q264" s="22"/>
      <c r="R264" s="22"/>
      <c r="S264" s="22"/>
      <c r="T264" s="22"/>
    </row>
    <row r="265" spans="1:20">
      <c r="A265" s="25" t="s">
        <v>610</v>
      </c>
      <c r="B265" s="22">
        <v>24</v>
      </c>
      <c r="C265" s="22">
        <v>20</v>
      </c>
      <c r="D265" s="22">
        <v>28</v>
      </c>
      <c r="E265" s="22"/>
      <c r="F265" s="22"/>
      <c r="G265" s="22"/>
      <c r="H265" s="22"/>
      <c r="I265" s="22"/>
      <c r="J265" s="22"/>
      <c r="K265" s="1">
        <f t="shared" si="5"/>
        <v>24</v>
      </c>
      <c r="L265" s="1">
        <f t="shared" si="5"/>
        <v>20</v>
      </c>
      <c r="M265" s="1">
        <f t="shared" si="5"/>
        <v>28</v>
      </c>
      <c r="N265" s="22"/>
      <c r="O265" s="22"/>
      <c r="P265" s="22"/>
      <c r="Q265" s="22"/>
      <c r="R265" s="22"/>
      <c r="S265" s="22"/>
      <c r="T265" s="22"/>
    </row>
    <row r="266" spans="1:20">
      <c r="A266" s="25" t="s">
        <v>611</v>
      </c>
      <c r="B266" s="22">
        <v>24</v>
      </c>
      <c r="C266" s="22">
        <v>21</v>
      </c>
      <c r="D266" s="22">
        <v>27</v>
      </c>
      <c r="E266" s="22"/>
      <c r="F266" s="22"/>
      <c r="G266" s="22"/>
      <c r="H266" s="22"/>
      <c r="I266" s="22"/>
      <c r="J266" s="22"/>
      <c r="K266" s="1">
        <f t="shared" si="5"/>
        <v>24</v>
      </c>
      <c r="L266" s="1">
        <f t="shared" si="5"/>
        <v>21</v>
      </c>
      <c r="M266" s="1">
        <f t="shared" si="5"/>
        <v>27</v>
      </c>
      <c r="N266" s="22"/>
      <c r="O266" s="22"/>
      <c r="P266" s="22"/>
      <c r="Q266" s="22"/>
      <c r="R266" s="22"/>
      <c r="S266" s="22"/>
      <c r="T266" s="22"/>
    </row>
    <row r="267" spans="1:20">
      <c r="A267" s="25" t="s">
        <v>612</v>
      </c>
      <c r="B267" s="22">
        <v>23</v>
      </c>
      <c r="C267" s="22">
        <v>19</v>
      </c>
      <c r="D267" s="22">
        <v>26</v>
      </c>
      <c r="E267" s="22"/>
      <c r="F267" s="22"/>
      <c r="G267" s="22"/>
      <c r="H267" s="22"/>
      <c r="I267" s="22"/>
      <c r="J267" s="22"/>
      <c r="K267" s="1">
        <f t="shared" si="5"/>
        <v>23</v>
      </c>
      <c r="L267" s="1">
        <f t="shared" si="5"/>
        <v>19</v>
      </c>
      <c r="M267" s="1">
        <f t="shared" si="5"/>
        <v>26</v>
      </c>
      <c r="N267" s="22"/>
      <c r="O267" s="22"/>
      <c r="P267" s="22"/>
      <c r="Q267" s="22"/>
      <c r="R267" s="22"/>
      <c r="S267" s="22"/>
      <c r="T267" s="22"/>
    </row>
    <row r="268" spans="1:20">
      <c r="A268" s="25" t="s">
        <v>613</v>
      </c>
      <c r="B268" s="22">
        <v>22</v>
      </c>
      <c r="C268" s="22">
        <v>18</v>
      </c>
      <c r="D268" s="22">
        <v>27</v>
      </c>
      <c r="E268" s="22"/>
      <c r="F268" s="22"/>
      <c r="G268" s="22"/>
      <c r="H268" s="22"/>
      <c r="I268" s="22"/>
      <c r="J268" s="22"/>
      <c r="K268" s="1">
        <f t="shared" si="5"/>
        <v>22</v>
      </c>
      <c r="L268" s="1">
        <f t="shared" si="5"/>
        <v>18</v>
      </c>
      <c r="M268" s="1">
        <f t="shared" si="5"/>
        <v>27</v>
      </c>
      <c r="N268" s="22"/>
      <c r="O268" s="22"/>
      <c r="P268" s="22"/>
      <c r="Q268" s="22"/>
      <c r="R268" s="22"/>
      <c r="S268" s="22"/>
      <c r="T268" s="22"/>
    </row>
    <row r="269" spans="1:20">
      <c r="A269" s="25" t="s">
        <v>614</v>
      </c>
      <c r="B269" s="22">
        <v>23</v>
      </c>
      <c r="C269" s="22">
        <v>17</v>
      </c>
      <c r="D269" s="22">
        <v>27</v>
      </c>
      <c r="E269" s="22"/>
      <c r="F269" s="22"/>
      <c r="G269" s="22"/>
      <c r="H269" s="22"/>
      <c r="I269" s="22"/>
      <c r="J269" s="22"/>
      <c r="K269" s="1">
        <f t="shared" si="5"/>
        <v>23</v>
      </c>
      <c r="L269" s="1">
        <f t="shared" si="5"/>
        <v>17</v>
      </c>
      <c r="M269" s="1">
        <f t="shared" si="5"/>
        <v>27</v>
      </c>
      <c r="N269" s="22"/>
      <c r="O269" s="22"/>
      <c r="P269" s="22"/>
      <c r="Q269" s="22"/>
      <c r="R269" s="22"/>
      <c r="S269" s="22"/>
      <c r="T269" s="22"/>
    </row>
    <row r="270" spans="1:20">
      <c r="A270" s="25" t="s">
        <v>615</v>
      </c>
      <c r="B270" s="22">
        <v>23</v>
      </c>
      <c r="C270" s="22">
        <v>18</v>
      </c>
      <c r="D270" s="22">
        <v>27</v>
      </c>
      <c r="E270" s="22"/>
      <c r="F270" s="22"/>
      <c r="G270" s="22"/>
      <c r="H270" s="22"/>
      <c r="I270" s="22"/>
      <c r="J270" s="22"/>
      <c r="K270" s="1">
        <f t="shared" si="5"/>
        <v>23</v>
      </c>
      <c r="L270" s="1">
        <f t="shared" si="5"/>
        <v>18</v>
      </c>
      <c r="M270" s="1">
        <f t="shared" si="5"/>
        <v>27</v>
      </c>
      <c r="N270" s="22"/>
      <c r="O270" s="22"/>
      <c r="P270" s="22"/>
      <c r="Q270" s="22"/>
      <c r="R270" s="22"/>
      <c r="S270" s="22"/>
      <c r="T270" s="22"/>
    </row>
    <row r="271" spans="1:20">
      <c r="A271" s="25" t="s">
        <v>616</v>
      </c>
      <c r="B271" s="22">
        <v>17</v>
      </c>
      <c r="C271" s="22">
        <v>13</v>
      </c>
      <c r="D271" s="22">
        <v>20</v>
      </c>
      <c r="E271" s="22"/>
      <c r="F271" s="22"/>
      <c r="G271" s="22"/>
      <c r="H271" s="22"/>
      <c r="I271" s="22"/>
      <c r="J271" s="22"/>
      <c r="K271" s="1">
        <f t="shared" si="5"/>
        <v>17</v>
      </c>
      <c r="L271" s="1">
        <f t="shared" si="5"/>
        <v>13</v>
      </c>
      <c r="M271" s="1">
        <f t="shared" si="5"/>
        <v>20</v>
      </c>
      <c r="N271" s="22"/>
      <c r="O271" s="22"/>
      <c r="P271" s="22"/>
      <c r="Q271" s="22"/>
      <c r="R271" s="22"/>
      <c r="S271" s="22"/>
      <c r="T271" s="22"/>
    </row>
    <row r="272" spans="1:20">
      <c r="A272" s="25" t="s">
        <v>617</v>
      </c>
      <c r="B272" s="22">
        <v>17</v>
      </c>
      <c r="C272" s="22">
        <v>14</v>
      </c>
      <c r="D272" s="22">
        <v>22</v>
      </c>
      <c r="E272" s="22"/>
      <c r="F272" s="22"/>
      <c r="G272" s="22"/>
      <c r="H272" s="22"/>
      <c r="I272" s="22"/>
      <c r="J272" s="22"/>
      <c r="K272" s="1">
        <f t="shared" si="5"/>
        <v>17</v>
      </c>
      <c r="L272" s="1">
        <f t="shared" si="5"/>
        <v>14</v>
      </c>
      <c r="M272" s="1">
        <f t="shared" si="5"/>
        <v>22</v>
      </c>
      <c r="N272" s="22"/>
      <c r="O272" s="22"/>
      <c r="P272" s="22"/>
      <c r="Q272" s="22"/>
      <c r="R272" s="22"/>
      <c r="S272" s="22"/>
      <c r="T272" s="22"/>
    </row>
    <row r="273" spans="1:20">
      <c r="A273" s="25" t="s">
        <v>618</v>
      </c>
      <c r="B273" s="22">
        <v>15</v>
      </c>
      <c r="C273" s="22">
        <v>14</v>
      </c>
      <c r="D273" s="22">
        <v>19</v>
      </c>
      <c r="E273" s="22"/>
      <c r="F273" s="22"/>
      <c r="G273" s="22"/>
      <c r="H273" s="22"/>
      <c r="I273" s="22"/>
      <c r="J273" s="22"/>
      <c r="K273" s="1">
        <f t="shared" si="5"/>
        <v>15</v>
      </c>
      <c r="L273" s="1">
        <f t="shared" si="5"/>
        <v>14</v>
      </c>
      <c r="M273" s="1">
        <f t="shared" si="5"/>
        <v>19</v>
      </c>
      <c r="N273" s="22"/>
      <c r="O273" s="22"/>
      <c r="P273" s="22"/>
      <c r="Q273" s="22"/>
      <c r="R273" s="22"/>
      <c r="S273" s="22"/>
      <c r="T273" s="22"/>
    </row>
    <row r="274" spans="1:20">
      <c r="A274" s="25" t="s">
        <v>619</v>
      </c>
      <c r="B274" s="22">
        <v>17</v>
      </c>
      <c r="C274" s="22">
        <v>12</v>
      </c>
      <c r="D274" s="22">
        <v>23</v>
      </c>
      <c r="E274" s="22"/>
      <c r="F274" s="22"/>
      <c r="G274" s="22"/>
      <c r="H274" s="22"/>
      <c r="I274" s="22"/>
      <c r="J274" s="22"/>
      <c r="K274" s="1">
        <f t="shared" si="5"/>
        <v>17</v>
      </c>
      <c r="L274" s="1">
        <f t="shared" si="5"/>
        <v>12</v>
      </c>
      <c r="M274" s="1">
        <f t="shared" si="5"/>
        <v>23</v>
      </c>
      <c r="N274" s="22"/>
      <c r="O274" s="22"/>
      <c r="P274" s="22"/>
      <c r="Q274" s="22"/>
      <c r="R274" s="22"/>
      <c r="S274" s="22"/>
      <c r="T274" s="22"/>
    </row>
    <row r="275" spans="1:20">
      <c r="A275" s="25" t="s">
        <v>620</v>
      </c>
      <c r="B275" s="22">
        <v>17</v>
      </c>
      <c r="C275" s="22">
        <v>11</v>
      </c>
      <c r="D275" s="22">
        <v>22</v>
      </c>
      <c r="E275" s="22"/>
      <c r="F275" s="22"/>
      <c r="G275" s="22"/>
      <c r="H275" s="22"/>
      <c r="I275" s="22"/>
      <c r="J275" s="22"/>
      <c r="K275" s="1">
        <f t="shared" si="5"/>
        <v>17</v>
      </c>
      <c r="L275" s="1">
        <f t="shared" si="5"/>
        <v>11</v>
      </c>
      <c r="M275" s="1">
        <f t="shared" si="5"/>
        <v>22</v>
      </c>
      <c r="N275" s="22"/>
      <c r="O275" s="22"/>
      <c r="P275" s="22"/>
      <c r="Q275" s="22"/>
      <c r="R275" s="22"/>
      <c r="S275" s="22"/>
      <c r="T275" s="22"/>
    </row>
    <row r="276" spans="1:20">
      <c r="A276" s="25" t="s">
        <v>621</v>
      </c>
      <c r="B276" s="22">
        <v>18</v>
      </c>
      <c r="C276" s="22">
        <v>15</v>
      </c>
      <c r="D276" s="22">
        <v>22</v>
      </c>
      <c r="E276" s="21"/>
      <c r="F276" s="21"/>
      <c r="G276" s="21"/>
      <c r="H276" s="21"/>
      <c r="I276" s="21"/>
      <c r="J276" s="21"/>
      <c r="K276" s="1">
        <f t="shared" si="5"/>
        <v>18</v>
      </c>
      <c r="L276" s="1">
        <f t="shared" si="5"/>
        <v>15</v>
      </c>
      <c r="M276" s="1">
        <f t="shared" si="5"/>
        <v>22</v>
      </c>
      <c r="N276" s="22"/>
      <c r="O276" s="22"/>
      <c r="P276" s="22"/>
      <c r="Q276" s="22"/>
      <c r="R276" s="22"/>
      <c r="S276" s="22"/>
      <c r="T276" s="22"/>
    </row>
    <row r="277" spans="1:20">
      <c r="A277" s="25" t="s">
        <v>622</v>
      </c>
      <c r="B277" s="22">
        <v>19</v>
      </c>
      <c r="C277" s="22">
        <v>13</v>
      </c>
      <c r="D277" s="22">
        <v>24</v>
      </c>
      <c r="E277" s="21"/>
      <c r="F277" s="21"/>
      <c r="G277" s="21"/>
      <c r="H277" s="21"/>
      <c r="I277" s="21"/>
      <c r="J277" s="21"/>
      <c r="K277" s="1">
        <f t="shared" si="5"/>
        <v>19</v>
      </c>
      <c r="L277" s="1">
        <f t="shared" si="5"/>
        <v>13</v>
      </c>
      <c r="M277" s="1">
        <f t="shared" si="5"/>
        <v>24</v>
      </c>
      <c r="N277" s="22"/>
      <c r="O277" s="22"/>
      <c r="P277" s="22"/>
      <c r="Q277" s="22"/>
      <c r="R277" s="22"/>
      <c r="S277" s="22"/>
      <c r="T277" s="22"/>
    </row>
    <row r="278" spans="1:20">
      <c r="A278" s="25" t="s">
        <v>623</v>
      </c>
      <c r="B278" s="22">
        <v>23</v>
      </c>
      <c r="C278" s="22">
        <v>18</v>
      </c>
      <c r="D278" s="22">
        <v>29</v>
      </c>
      <c r="E278" s="21"/>
      <c r="F278" s="21"/>
      <c r="G278" s="21"/>
      <c r="H278" s="21"/>
      <c r="I278" s="21"/>
      <c r="J278" s="21"/>
      <c r="K278" s="1">
        <f t="shared" si="5"/>
        <v>23</v>
      </c>
      <c r="L278" s="1">
        <f t="shared" si="5"/>
        <v>18</v>
      </c>
      <c r="M278" s="1">
        <f t="shared" si="5"/>
        <v>29</v>
      </c>
      <c r="N278" s="22"/>
      <c r="O278" s="22"/>
      <c r="P278" s="22"/>
      <c r="Q278" s="22"/>
      <c r="R278" s="22"/>
      <c r="S278" s="22"/>
      <c r="T278" s="22"/>
    </row>
    <row r="279" spans="1:20">
      <c r="A279" s="25" t="s">
        <v>624</v>
      </c>
      <c r="B279" s="22">
        <v>20</v>
      </c>
      <c r="C279" s="22">
        <v>15</v>
      </c>
      <c r="D279" s="22">
        <v>23</v>
      </c>
      <c r="E279" s="21"/>
      <c r="F279" s="21"/>
      <c r="G279" s="21"/>
      <c r="H279" s="21"/>
      <c r="I279" s="21"/>
      <c r="J279" s="21"/>
      <c r="K279" s="1">
        <f t="shared" si="5"/>
        <v>20</v>
      </c>
      <c r="L279" s="1">
        <f t="shared" si="5"/>
        <v>15</v>
      </c>
      <c r="M279" s="1">
        <f t="shared" si="5"/>
        <v>23</v>
      </c>
      <c r="N279" s="22"/>
      <c r="O279" s="22"/>
      <c r="P279" s="22"/>
      <c r="Q279" s="22"/>
      <c r="R279" s="22"/>
      <c r="S279" s="22"/>
      <c r="T279" s="22"/>
    </row>
    <row r="280" spans="1:20">
      <c r="A280" s="25" t="s">
        <v>625</v>
      </c>
      <c r="B280" s="22">
        <v>20</v>
      </c>
      <c r="C280" s="22">
        <v>16</v>
      </c>
      <c r="D280" s="22">
        <v>23</v>
      </c>
      <c r="E280" s="21"/>
      <c r="F280" s="21"/>
      <c r="G280" s="22"/>
      <c r="H280" s="21"/>
      <c r="I280" s="21"/>
      <c r="J280" s="22"/>
      <c r="K280" s="1">
        <f t="shared" si="5"/>
        <v>20</v>
      </c>
      <c r="L280" s="1">
        <f t="shared" si="5"/>
        <v>16</v>
      </c>
      <c r="M280" s="1">
        <f t="shared" si="5"/>
        <v>23</v>
      </c>
      <c r="N280" s="22"/>
      <c r="O280" s="22"/>
      <c r="P280" s="22"/>
      <c r="Q280" s="22"/>
      <c r="R280" s="22"/>
      <c r="S280" s="22"/>
      <c r="T280" s="22"/>
    </row>
    <row r="281" spans="1:20">
      <c r="A281" s="25" t="s">
        <v>626</v>
      </c>
      <c r="B281" s="22">
        <v>19</v>
      </c>
      <c r="C281" s="22">
        <v>14</v>
      </c>
      <c r="D281" s="22">
        <v>23</v>
      </c>
      <c r="E281" s="22"/>
      <c r="F281" s="22"/>
      <c r="G281" s="22"/>
      <c r="H281" s="22"/>
      <c r="I281" s="22"/>
      <c r="J281" s="22"/>
      <c r="K281" s="1">
        <f t="shared" si="5"/>
        <v>19</v>
      </c>
      <c r="L281" s="1">
        <f t="shared" si="5"/>
        <v>14</v>
      </c>
      <c r="M281" s="1">
        <f t="shared" si="5"/>
        <v>23</v>
      </c>
      <c r="N281" s="22"/>
      <c r="O281" s="22"/>
      <c r="P281" s="22"/>
      <c r="Q281" s="22"/>
      <c r="R281" s="22"/>
      <c r="S281" s="22"/>
      <c r="T281" s="22"/>
    </row>
    <row r="282" spans="1:20">
      <c r="A282" s="25" t="s">
        <v>627</v>
      </c>
      <c r="B282" s="22">
        <v>18</v>
      </c>
      <c r="C282" s="22">
        <v>14</v>
      </c>
      <c r="D282" s="22">
        <v>22</v>
      </c>
      <c r="E282" s="22"/>
      <c r="F282" s="22"/>
      <c r="G282" s="22"/>
      <c r="H282" s="22"/>
      <c r="I282" s="22"/>
      <c r="J282" s="22"/>
      <c r="K282" s="1">
        <f t="shared" si="5"/>
        <v>18</v>
      </c>
      <c r="L282" s="1">
        <f t="shared" si="5"/>
        <v>14</v>
      </c>
      <c r="M282" s="1">
        <f t="shared" si="5"/>
        <v>22</v>
      </c>
      <c r="N282" s="22"/>
      <c r="O282" s="22"/>
      <c r="P282" s="22"/>
      <c r="Q282" s="22"/>
      <c r="R282" s="22"/>
      <c r="S282" s="22"/>
      <c r="T282" s="22"/>
    </row>
    <row r="283" spans="1:20">
      <c r="A283" s="25" t="s">
        <v>628</v>
      </c>
      <c r="B283" s="22">
        <v>18</v>
      </c>
      <c r="C283" s="22">
        <v>12</v>
      </c>
      <c r="D283" s="22">
        <v>23</v>
      </c>
      <c r="E283" s="22"/>
      <c r="F283" s="22"/>
      <c r="G283" s="22"/>
      <c r="H283" s="22"/>
      <c r="I283" s="22"/>
      <c r="J283" s="22"/>
      <c r="K283" s="1">
        <f t="shared" si="5"/>
        <v>18</v>
      </c>
      <c r="L283" s="1">
        <f t="shared" si="5"/>
        <v>12</v>
      </c>
      <c r="M283" s="1">
        <f t="shared" si="5"/>
        <v>23</v>
      </c>
      <c r="N283" s="22"/>
      <c r="O283" s="22"/>
      <c r="P283" s="22"/>
      <c r="Q283" s="22"/>
      <c r="R283" s="22"/>
      <c r="S283" s="22"/>
      <c r="T283" s="22"/>
    </row>
    <row r="284" spans="1:20">
      <c r="A284" s="25" t="s">
        <v>629</v>
      </c>
      <c r="B284" s="22">
        <v>17</v>
      </c>
      <c r="C284" s="22">
        <v>11</v>
      </c>
      <c r="D284" s="22">
        <v>24</v>
      </c>
      <c r="E284" s="22"/>
      <c r="F284" s="22"/>
      <c r="G284" s="22"/>
      <c r="H284" s="22"/>
      <c r="I284" s="22"/>
      <c r="J284" s="22"/>
      <c r="K284" s="1">
        <f t="shared" si="5"/>
        <v>17</v>
      </c>
      <c r="L284" s="1">
        <f t="shared" si="5"/>
        <v>11</v>
      </c>
      <c r="M284" s="1">
        <f t="shared" si="5"/>
        <v>24</v>
      </c>
      <c r="N284" s="22"/>
      <c r="O284" s="22"/>
      <c r="P284" s="22"/>
      <c r="Q284" s="22"/>
      <c r="R284" s="22"/>
      <c r="S284" s="22"/>
      <c r="T284" s="22"/>
    </row>
    <row r="285" spans="1:20">
      <c r="A285" s="25" t="s">
        <v>630</v>
      </c>
      <c r="B285" s="22">
        <v>17</v>
      </c>
      <c r="C285" s="22">
        <v>11</v>
      </c>
      <c r="D285" s="22">
        <v>22</v>
      </c>
      <c r="E285" s="22"/>
      <c r="F285" s="22"/>
      <c r="G285" s="22"/>
      <c r="H285" s="22"/>
      <c r="I285" s="22"/>
      <c r="J285" s="22"/>
      <c r="K285" s="1">
        <f t="shared" si="5"/>
        <v>17</v>
      </c>
      <c r="L285" s="1">
        <f t="shared" si="5"/>
        <v>11</v>
      </c>
      <c r="M285" s="1">
        <f t="shared" si="5"/>
        <v>22</v>
      </c>
      <c r="N285" s="22"/>
      <c r="O285" s="22"/>
      <c r="P285" s="22"/>
      <c r="Q285" s="22"/>
      <c r="R285" s="22"/>
      <c r="S285" s="22"/>
      <c r="T285" s="22"/>
    </row>
    <row r="286" spans="1:20">
      <c r="A286" s="25" t="s">
        <v>631</v>
      </c>
      <c r="B286" s="22">
        <v>17</v>
      </c>
      <c r="C286" s="22">
        <v>13</v>
      </c>
      <c r="D286" s="22">
        <v>21</v>
      </c>
      <c r="E286" s="22"/>
      <c r="F286" s="22"/>
      <c r="G286" s="22"/>
      <c r="H286" s="22"/>
      <c r="I286" s="22"/>
      <c r="J286" s="22"/>
      <c r="K286" s="1">
        <f t="shared" si="5"/>
        <v>17</v>
      </c>
      <c r="L286" s="1">
        <f t="shared" si="5"/>
        <v>13</v>
      </c>
      <c r="M286" s="1">
        <f t="shared" si="5"/>
        <v>21</v>
      </c>
      <c r="N286" s="22"/>
      <c r="O286" s="22"/>
      <c r="P286" s="22"/>
      <c r="Q286" s="22"/>
      <c r="R286" s="22"/>
      <c r="S286" s="22"/>
      <c r="T286" s="22"/>
    </row>
    <row r="287" spans="1:20">
      <c r="A287" s="25" t="s">
        <v>632</v>
      </c>
      <c r="B287" s="22">
        <v>15</v>
      </c>
      <c r="C287" s="22">
        <v>13</v>
      </c>
      <c r="D287" s="22">
        <v>17</v>
      </c>
      <c r="E287" s="22"/>
      <c r="F287" s="22"/>
      <c r="G287" s="22"/>
      <c r="H287" s="22"/>
      <c r="I287" s="22"/>
      <c r="J287" s="22"/>
      <c r="K287" s="1">
        <f t="shared" si="5"/>
        <v>15</v>
      </c>
      <c r="L287" s="1">
        <f t="shared" si="5"/>
        <v>13</v>
      </c>
      <c r="M287" s="1">
        <f t="shared" si="5"/>
        <v>17</v>
      </c>
      <c r="N287" s="22"/>
      <c r="O287" s="22"/>
      <c r="P287" s="22"/>
      <c r="Q287" s="22"/>
      <c r="R287" s="22"/>
      <c r="S287" s="22"/>
      <c r="T287" s="22"/>
    </row>
    <row r="288" spans="1:20">
      <c r="A288" s="25" t="s">
        <v>633</v>
      </c>
      <c r="B288" s="22">
        <v>14</v>
      </c>
      <c r="C288" s="22">
        <v>9</v>
      </c>
      <c r="D288" s="22">
        <v>17</v>
      </c>
      <c r="E288" s="22"/>
      <c r="F288" s="22"/>
      <c r="G288" s="22"/>
      <c r="H288" s="22"/>
      <c r="I288" s="22"/>
      <c r="J288" s="22"/>
      <c r="K288" s="1">
        <f t="shared" si="5"/>
        <v>14</v>
      </c>
      <c r="L288" s="1">
        <f t="shared" si="5"/>
        <v>9</v>
      </c>
      <c r="M288" s="1">
        <f t="shared" si="5"/>
        <v>17</v>
      </c>
      <c r="N288" s="22"/>
      <c r="O288" s="22"/>
      <c r="P288" s="22"/>
      <c r="Q288" s="22"/>
      <c r="R288" s="22"/>
      <c r="S288" s="22"/>
      <c r="T288" s="22"/>
    </row>
    <row r="289" spans="1:20">
      <c r="A289" s="25" t="s">
        <v>634</v>
      </c>
      <c r="B289" s="22">
        <v>16</v>
      </c>
      <c r="C289" s="22">
        <v>10</v>
      </c>
      <c r="D289" s="22">
        <v>21</v>
      </c>
      <c r="E289" s="22"/>
      <c r="F289" s="22"/>
      <c r="G289" s="22"/>
      <c r="H289" s="22"/>
      <c r="I289" s="22"/>
      <c r="J289" s="22"/>
      <c r="K289" s="1">
        <f t="shared" si="5"/>
        <v>16</v>
      </c>
      <c r="L289" s="1">
        <f t="shared" si="5"/>
        <v>10</v>
      </c>
      <c r="M289" s="1">
        <f t="shared" si="5"/>
        <v>21</v>
      </c>
      <c r="N289" s="22"/>
      <c r="O289" s="22"/>
      <c r="P289" s="22"/>
      <c r="Q289" s="22"/>
      <c r="R289" s="22"/>
      <c r="S289" s="22"/>
      <c r="T289" s="22"/>
    </row>
    <row r="290" spans="1:20">
      <c r="A290" s="25" t="s">
        <v>635</v>
      </c>
      <c r="B290" s="22">
        <v>19</v>
      </c>
      <c r="C290" s="22">
        <v>14</v>
      </c>
      <c r="D290" s="22">
        <v>21</v>
      </c>
      <c r="E290" s="22"/>
      <c r="F290" s="22"/>
      <c r="G290" s="22"/>
      <c r="H290" s="22"/>
      <c r="I290" s="22"/>
      <c r="J290" s="22"/>
      <c r="K290" s="1">
        <f t="shared" si="5"/>
        <v>19</v>
      </c>
      <c r="L290" s="1">
        <f t="shared" si="5"/>
        <v>14</v>
      </c>
      <c r="M290" s="1">
        <f t="shared" si="5"/>
        <v>21</v>
      </c>
      <c r="N290" s="22"/>
      <c r="O290" s="22"/>
      <c r="P290" s="22"/>
      <c r="Q290" s="22"/>
      <c r="R290" s="22"/>
      <c r="S290" s="22"/>
      <c r="T290" s="22"/>
    </row>
    <row r="291" spans="1:20">
      <c r="A291" s="25" t="s">
        <v>636</v>
      </c>
      <c r="B291" s="22">
        <v>14</v>
      </c>
      <c r="C291" s="22">
        <v>9</v>
      </c>
      <c r="D291" s="22">
        <v>19</v>
      </c>
      <c r="E291" s="22"/>
      <c r="F291" s="22"/>
      <c r="G291" s="22"/>
      <c r="H291" s="22"/>
      <c r="I291" s="22"/>
      <c r="J291" s="22"/>
      <c r="K291" s="1">
        <f t="shared" si="5"/>
        <v>14</v>
      </c>
      <c r="L291" s="1">
        <f t="shared" si="5"/>
        <v>9</v>
      </c>
      <c r="M291" s="1">
        <f t="shared" si="5"/>
        <v>19</v>
      </c>
      <c r="N291" s="22"/>
      <c r="O291" s="22"/>
      <c r="P291" s="22"/>
      <c r="Q291" s="22"/>
      <c r="R291" s="22"/>
      <c r="S291" s="22"/>
      <c r="T291" s="22"/>
    </row>
    <row r="292" spans="1:20">
      <c r="A292" s="25" t="s">
        <v>637</v>
      </c>
      <c r="B292" s="22">
        <v>13</v>
      </c>
      <c r="C292" s="22">
        <v>9</v>
      </c>
      <c r="D292" s="22">
        <v>18</v>
      </c>
      <c r="E292" s="22"/>
      <c r="F292" s="22"/>
      <c r="G292" s="22"/>
      <c r="H292" s="22"/>
      <c r="I292" s="22"/>
      <c r="J292" s="22"/>
      <c r="K292" s="1">
        <f t="shared" si="5"/>
        <v>13</v>
      </c>
      <c r="L292" s="1">
        <f t="shared" si="5"/>
        <v>9</v>
      </c>
      <c r="M292" s="1">
        <f t="shared" si="5"/>
        <v>18</v>
      </c>
      <c r="N292" s="22"/>
      <c r="O292" s="22"/>
      <c r="P292" s="22"/>
      <c r="Q292" s="22"/>
      <c r="R292" s="22"/>
      <c r="S292" s="22"/>
      <c r="T292" s="22"/>
    </row>
    <row r="293" spans="1:20">
      <c r="A293" s="25" t="s">
        <v>638</v>
      </c>
      <c r="B293" s="22">
        <v>15</v>
      </c>
      <c r="C293" s="22">
        <v>9</v>
      </c>
      <c r="D293" s="22">
        <v>20</v>
      </c>
      <c r="E293" s="22"/>
      <c r="F293" s="22"/>
      <c r="G293" s="22"/>
      <c r="H293" s="22"/>
      <c r="I293" s="22"/>
      <c r="J293" s="22"/>
      <c r="K293" s="1">
        <f t="shared" si="5"/>
        <v>15</v>
      </c>
      <c r="L293" s="1">
        <f t="shared" si="5"/>
        <v>9</v>
      </c>
      <c r="M293" s="1">
        <f t="shared" si="5"/>
        <v>20</v>
      </c>
      <c r="N293" s="22"/>
      <c r="O293" s="22"/>
      <c r="P293" s="22"/>
      <c r="Q293" s="22"/>
      <c r="R293" s="22"/>
      <c r="S293" s="22"/>
      <c r="T293" s="22"/>
    </row>
    <row r="294" spans="1:20">
      <c r="A294" s="25" t="s">
        <v>639</v>
      </c>
      <c r="B294" s="22">
        <v>15</v>
      </c>
      <c r="C294" s="22">
        <v>11</v>
      </c>
      <c r="D294" s="22">
        <v>21</v>
      </c>
      <c r="E294" s="22"/>
      <c r="F294" s="22"/>
      <c r="G294" s="22"/>
      <c r="H294" s="22"/>
      <c r="I294" s="22"/>
      <c r="J294" s="22"/>
      <c r="K294" s="1">
        <f t="shared" si="5"/>
        <v>15</v>
      </c>
      <c r="L294" s="1">
        <f t="shared" si="5"/>
        <v>11</v>
      </c>
      <c r="M294" s="1">
        <f t="shared" si="5"/>
        <v>21</v>
      </c>
      <c r="N294" s="22"/>
      <c r="O294" s="22"/>
      <c r="P294" s="22"/>
      <c r="Q294" s="22"/>
      <c r="R294" s="22"/>
      <c r="S294" s="22"/>
      <c r="T294" s="22"/>
    </row>
    <row r="295" spans="1:20">
      <c r="A295" s="25" t="s">
        <v>640</v>
      </c>
      <c r="B295" s="22">
        <v>15</v>
      </c>
      <c r="C295" s="22">
        <v>9</v>
      </c>
      <c r="D295" s="22">
        <v>22</v>
      </c>
      <c r="E295" s="22"/>
      <c r="F295" s="22"/>
      <c r="G295" s="22"/>
      <c r="H295" s="22"/>
      <c r="I295" s="22"/>
      <c r="J295" s="22"/>
      <c r="K295" s="1">
        <f t="shared" si="5"/>
        <v>15</v>
      </c>
      <c r="L295" s="1">
        <f t="shared" si="5"/>
        <v>9</v>
      </c>
      <c r="M295" s="1">
        <f t="shared" si="5"/>
        <v>22</v>
      </c>
      <c r="N295" s="22"/>
      <c r="O295" s="22"/>
      <c r="P295" s="22"/>
      <c r="Q295" s="22"/>
      <c r="R295" s="22"/>
      <c r="S295" s="22"/>
      <c r="T295" s="22"/>
    </row>
    <row r="296" spans="1:20">
      <c r="A296" s="25" t="s">
        <v>641</v>
      </c>
      <c r="B296" s="22">
        <v>15</v>
      </c>
      <c r="C296" s="22">
        <v>8</v>
      </c>
      <c r="D296" s="22">
        <v>21</v>
      </c>
      <c r="E296" s="22"/>
      <c r="F296" s="22"/>
      <c r="G296" s="22"/>
      <c r="H296" s="22"/>
      <c r="I296" s="22"/>
      <c r="J296" s="22"/>
      <c r="K296" s="1">
        <f t="shared" si="5"/>
        <v>15</v>
      </c>
      <c r="L296" s="1">
        <f t="shared" si="5"/>
        <v>8</v>
      </c>
      <c r="M296" s="1">
        <f t="shared" si="5"/>
        <v>21</v>
      </c>
      <c r="N296" s="22"/>
      <c r="O296" s="22"/>
      <c r="P296" s="22"/>
      <c r="Q296" s="22"/>
      <c r="R296" s="22"/>
      <c r="S296" s="22"/>
      <c r="T296" s="22"/>
    </row>
    <row r="297" spans="1:20">
      <c r="A297" s="25" t="s">
        <v>642</v>
      </c>
      <c r="B297" s="22">
        <v>15</v>
      </c>
      <c r="C297" s="22">
        <v>10</v>
      </c>
      <c r="D297" s="22">
        <v>22</v>
      </c>
      <c r="E297" s="22"/>
      <c r="F297" s="22"/>
      <c r="G297" s="22"/>
      <c r="H297" s="22"/>
      <c r="I297" s="22"/>
      <c r="J297" s="22"/>
      <c r="K297" s="1">
        <f t="shared" si="5"/>
        <v>15</v>
      </c>
      <c r="L297" s="1">
        <f t="shared" si="5"/>
        <v>10</v>
      </c>
      <c r="M297" s="1">
        <f t="shared" si="5"/>
        <v>22</v>
      </c>
      <c r="N297" s="22"/>
      <c r="O297" s="22"/>
      <c r="P297" s="22"/>
      <c r="Q297" s="22"/>
      <c r="R297" s="22"/>
      <c r="S297" s="22"/>
      <c r="T297" s="22"/>
    </row>
    <row r="298" spans="1:20">
      <c r="A298" s="25" t="s">
        <v>643</v>
      </c>
      <c r="B298" s="22">
        <v>17</v>
      </c>
      <c r="C298" s="22">
        <v>11</v>
      </c>
      <c r="D298" s="22">
        <v>21</v>
      </c>
      <c r="E298" s="22"/>
      <c r="F298" s="22"/>
      <c r="G298" s="22"/>
      <c r="H298" s="22"/>
      <c r="I298" s="22"/>
      <c r="J298" s="22"/>
      <c r="K298" s="1">
        <f t="shared" si="5"/>
        <v>17</v>
      </c>
      <c r="L298" s="1">
        <f t="shared" si="5"/>
        <v>11</v>
      </c>
      <c r="M298" s="1">
        <f t="shared" si="5"/>
        <v>21</v>
      </c>
      <c r="N298" s="22"/>
      <c r="O298" s="22"/>
      <c r="P298" s="22"/>
      <c r="Q298" s="22"/>
      <c r="R298" s="22"/>
      <c r="S298" s="22"/>
      <c r="T298" s="22"/>
    </row>
    <row r="299" spans="1:20">
      <c r="A299" s="25" t="s">
        <v>644</v>
      </c>
      <c r="B299" s="22">
        <v>17</v>
      </c>
      <c r="C299" s="22">
        <v>14</v>
      </c>
      <c r="D299" s="22">
        <v>20</v>
      </c>
      <c r="E299" s="22"/>
      <c r="F299" s="22"/>
      <c r="G299" s="22"/>
      <c r="H299" s="22"/>
      <c r="I299" s="22"/>
      <c r="J299" s="22"/>
      <c r="K299" s="1">
        <f t="shared" si="5"/>
        <v>17</v>
      </c>
      <c r="L299" s="1">
        <f t="shared" si="5"/>
        <v>14</v>
      </c>
      <c r="M299" s="1">
        <f t="shared" si="5"/>
        <v>20</v>
      </c>
      <c r="N299" s="22"/>
      <c r="O299" s="22"/>
      <c r="P299" s="22"/>
      <c r="Q299" s="22"/>
      <c r="R299" s="22"/>
      <c r="S299" s="22"/>
      <c r="T299" s="22"/>
    </row>
    <row r="300" spans="1:20">
      <c r="A300" s="25" t="s">
        <v>645</v>
      </c>
      <c r="B300" s="22">
        <v>16</v>
      </c>
      <c r="C300" s="22">
        <v>11</v>
      </c>
      <c r="D300" s="22">
        <v>20</v>
      </c>
      <c r="E300" s="22"/>
      <c r="F300" s="22"/>
      <c r="G300" s="22"/>
      <c r="H300" s="22"/>
      <c r="I300" s="22"/>
      <c r="J300" s="22"/>
      <c r="K300" s="1">
        <f t="shared" si="5"/>
        <v>16</v>
      </c>
      <c r="L300" s="1">
        <f t="shared" si="5"/>
        <v>11</v>
      </c>
      <c r="M300" s="1">
        <f t="shared" si="5"/>
        <v>20</v>
      </c>
      <c r="N300" s="22"/>
      <c r="O300" s="22"/>
      <c r="P300" s="22"/>
      <c r="Q300" s="22"/>
      <c r="R300" s="22"/>
      <c r="S300" s="22"/>
      <c r="T300" s="22"/>
    </row>
    <row r="301" spans="1:20">
      <c r="A301" s="25" t="s">
        <v>646</v>
      </c>
      <c r="B301" s="22">
        <v>16</v>
      </c>
      <c r="C301" s="22">
        <v>10</v>
      </c>
      <c r="D301" s="22">
        <v>20</v>
      </c>
      <c r="E301" s="22"/>
      <c r="F301" s="22"/>
      <c r="G301" s="22"/>
      <c r="H301" s="22"/>
      <c r="I301" s="22"/>
      <c r="J301" s="22"/>
      <c r="K301" s="1">
        <f t="shared" si="5"/>
        <v>16</v>
      </c>
      <c r="L301" s="1">
        <f t="shared" si="5"/>
        <v>10</v>
      </c>
      <c r="M301" s="1">
        <f t="shared" si="5"/>
        <v>20</v>
      </c>
      <c r="N301" s="22"/>
      <c r="O301" s="22"/>
      <c r="P301" s="22"/>
      <c r="Q301" s="22"/>
      <c r="R301" s="22"/>
      <c r="S301" s="22"/>
      <c r="T301" s="22"/>
    </row>
    <row r="302" spans="1:20">
      <c r="A302" s="25" t="s">
        <v>647</v>
      </c>
      <c r="B302" s="22">
        <v>16</v>
      </c>
      <c r="C302" s="22">
        <v>10</v>
      </c>
      <c r="D302" s="22">
        <v>19</v>
      </c>
      <c r="E302" s="22"/>
      <c r="F302" s="22"/>
      <c r="G302" s="22"/>
      <c r="H302" s="22"/>
      <c r="I302" s="22"/>
      <c r="J302" s="22"/>
      <c r="K302" s="1">
        <f t="shared" si="5"/>
        <v>16</v>
      </c>
      <c r="L302" s="1">
        <f t="shared" si="5"/>
        <v>10</v>
      </c>
      <c r="M302" s="1">
        <f t="shared" si="5"/>
        <v>19</v>
      </c>
      <c r="N302" s="22"/>
      <c r="O302" s="22"/>
      <c r="P302" s="22"/>
      <c r="Q302" s="22"/>
      <c r="R302" s="22"/>
      <c r="S302" s="22"/>
      <c r="T302" s="22"/>
    </row>
    <row r="303" spans="1:20">
      <c r="A303" s="25" t="s">
        <v>648</v>
      </c>
      <c r="B303" s="22">
        <v>15</v>
      </c>
      <c r="C303" s="22">
        <v>11</v>
      </c>
      <c r="D303" s="22">
        <v>20</v>
      </c>
      <c r="E303" s="22"/>
      <c r="F303" s="22"/>
      <c r="G303" s="22"/>
      <c r="H303" s="22"/>
      <c r="I303" s="22"/>
      <c r="J303" s="22"/>
      <c r="K303" s="1">
        <f t="shared" si="5"/>
        <v>15</v>
      </c>
      <c r="L303" s="1">
        <f t="shared" si="5"/>
        <v>11</v>
      </c>
      <c r="M303" s="1">
        <f t="shared" si="5"/>
        <v>20</v>
      </c>
      <c r="N303" s="22"/>
      <c r="O303" s="22"/>
      <c r="P303" s="22"/>
      <c r="Q303" s="22"/>
      <c r="R303" s="22"/>
      <c r="S303" s="22"/>
      <c r="T303" s="22"/>
    </row>
    <row r="304" spans="1:20">
      <c r="A304" s="25" t="s">
        <v>649</v>
      </c>
      <c r="B304" s="22">
        <v>14</v>
      </c>
      <c r="C304" s="22">
        <v>8</v>
      </c>
      <c r="D304" s="22">
        <v>20</v>
      </c>
      <c r="E304" s="22"/>
      <c r="F304" s="22"/>
      <c r="G304" s="22"/>
      <c r="H304" s="22"/>
      <c r="I304" s="22"/>
      <c r="J304" s="22"/>
      <c r="K304" s="1">
        <f t="shared" si="5"/>
        <v>14</v>
      </c>
      <c r="L304" s="1">
        <f t="shared" si="5"/>
        <v>8</v>
      </c>
      <c r="M304" s="1">
        <f t="shared" si="5"/>
        <v>20</v>
      </c>
      <c r="N304" s="22"/>
      <c r="O304" s="22"/>
      <c r="P304" s="22"/>
      <c r="Q304" s="22"/>
      <c r="R304" s="22"/>
      <c r="S304" s="22"/>
      <c r="T304" s="22"/>
    </row>
    <row r="305" spans="1:20">
      <c r="A305" s="25" t="s">
        <v>650</v>
      </c>
      <c r="B305" s="22">
        <v>16</v>
      </c>
      <c r="C305" s="22">
        <v>11</v>
      </c>
      <c r="D305" s="22">
        <v>21</v>
      </c>
      <c r="E305" s="22"/>
      <c r="F305" s="22"/>
      <c r="G305" s="22"/>
      <c r="H305" s="22"/>
      <c r="I305" s="22"/>
      <c r="J305" s="22"/>
      <c r="K305" s="1">
        <f t="shared" si="5"/>
        <v>16</v>
      </c>
      <c r="L305" s="1">
        <f t="shared" si="5"/>
        <v>11</v>
      </c>
      <c r="M305" s="1">
        <f t="shared" si="5"/>
        <v>21</v>
      </c>
      <c r="N305" s="22"/>
      <c r="O305" s="22"/>
      <c r="P305" s="22"/>
      <c r="Q305" s="22"/>
      <c r="R305" s="22"/>
      <c r="S305" s="22"/>
      <c r="T305" s="22"/>
    </row>
    <row r="306" spans="1:20">
      <c r="A306" s="25" t="s">
        <v>722</v>
      </c>
      <c r="B306" s="22">
        <v>15</v>
      </c>
      <c r="C306" s="22">
        <v>10</v>
      </c>
      <c r="D306" s="22">
        <v>21</v>
      </c>
      <c r="E306" s="22"/>
      <c r="F306" s="22"/>
      <c r="G306" s="22"/>
      <c r="H306" s="22"/>
      <c r="I306" s="22"/>
      <c r="J306" s="22"/>
      <c r="K306" s="1">
        <f t="shared" si="5"/>
        <v>15</v>
      </c>
      <c r="L306" s="1">
        <f t="shared" si="5"/>
        <v>10</v>
      </c>
      <c r="M306" s="1">
        <f t="shared" si="5"/>
        <v>21</v>
      </c>
      <c r="N306" s="22"/>
      <c r="O306" s="22"/>
      <c r="P306" s="22"/>
      <c r="Q306" s="22"/>
      <c r="R306" s="22"/>
      <c r="S306" s="22"/>
      <c r="T306" s="22"/>
    </row>
    <row r="307" spans="1:20">
      <c r="A307" s="25" t="s">
        <v>651</v>
      </c>
      <c r="B307" s="22">
        <v>17</v>
      </c>
      <c r="C307" s="22">
        <v>15</v>
      </c>
      <c r="D307" s="22">
        <v>19</v>
      </c>
      <c r="E307" s="21"/>
      <c r="F307" s="21"/>
      <c r="G307" s="21"/>
      <c r="H307" s="21"/>
      <c r="I307" s="21"/>
      <c r="J307" s="21"/>
      <c r="K307" s="1">
        <f t="shared" si="5"/>
        <v>17</v>
      </c>
      <c r="L307" s="1">
        <f t="shared" si="5"/>
        <v>15</v>
      </c>
      <c r="M307" s="1">
        <f t="shared" si="5"/>
        <v>19</v>
      </c>
      <c r="N307" s="22"/>
      <c r="O307" s="22"/>
      <c r="P307" s="22"/>
      <c r="Q307" s="22"/>
      <c r="R307" s="22"/>
      <c r="S307" s="22"/>
      <c r="T307" s="22"/>
    </row>
    <row r="308" spans="1:20">
      <c r="A308" s="25" t="s">
        <v>652</v>
      </c>
      <c r="B308" s="22">
        <v>16</v>
      </c>
      <c r="C308" s="22">
        <v>11</v>
      </c>
      <c r="D308" s="22">
        <v>20</v>
      </c>
      <c r="E308" s="21"/>
      <c r="F308" s="21"/>
      <c r="G308" s="21"/>
      <c r="H308" s="21"/>
      <c r="I308" s="21"/>
      <c r="J308" s="21"/>
      <c r="K308" s="1">
        <f t="shared" si="5"/>
        <v>16</v>
      </c>
      <c r="L308" s="1">
        <f t="shared" si="5"/>
        <v>11</v>
      </c>
      <c r="M308" s="1">
        <f t="shared" si="5"/>
        <v>20</v>
      </c>
      <c r="N308" s="22"/>
      <c r="O308" s="22"/>
      <c r="P308" s="22"/>
      <c r="Q308" s="22"/>
      <c r="R308" s="22"/>
      <c r="S308" s="22"/>
      <c r="T308" s="22"/>
    </row>
    <row r="309" spans="1:20">
      <c r="A309" s="25" t="s">
        <v>653</v>
      </c>
      <c r="B309" s="22">
        <v>14</v>
      </c>
      <c r="C309" s="22">
        <v>10</v>
      </c>
      <c r="D309" s="22">
        <v>20</v>
      </c>
      <c r="E309" s="21"/>
      <c r="F309" s="21"/>
      <c r="G309" s="21"/>
      <c r="H309" s="21"/>
      <c r="I309" s="21"/>
      <c r="J309" s="21"/>
      <c r="K309" s="1">
        <f t="shared" si="5"/>
        <v>14</v>
      </c>
      <c r="L309" s="1">
        <f t="shared" si="5"/>
        <v>10</v>
      </c>
      <c r="M309" s="1">
        <f t="shared" si="5"/>
        <v>20</v>
      </c>
      <c r="N309" s="22"/>
      <c r="O309" s="22"/>
      <c r="P309" s="22"/>
      <c r="Q309" s="22"/>
      <c r="R309" s="22"/>
      <c r="S309" s="22"/>
      <c r="T309" s="22"/>
    </row>
    <row r="310" spans="1:20">
      <c r="A310" s="25" t="s">
        <v>654</v>
      </c>
      <c r="B310" s="22">
        <v>15</v>
      </c>
      <c r="C310" s="22">
        <v>11</v>
      </c>
      <c r="D310" s="22">
        <v>20</v>
      </c>
      <c r="E310" s="21"/>
      <c r="F310" s="21"/>
      <c r="G310" s="21"/>
      <c r="H310" s="21"/>
      <c r="I310" s="21"/>
      <c r="J310" s="21"/>
      <c r="K310" s="1">
        <f t="shared" si="5"/>
        <v>15</v>
      </c>
      <c r="L310" s="1">
        <f t="shared" si="5"/>
        <v>11</v>
      </c>
      <c r="M310" s="1">
        <f t="shared" si="5"/>
        <v>20</v>
      </c>
      <c r="N310" s="22"/>
      <c r="O310" s="22"/>
      <c r="P310" s="22"/>
      <c r="Q310" s="22"/>
      <c r="R310" s="22"/>
      <c r="S310" s="22"/>
      <c r="T310" s="22"/>
    </row>
    <row r="311" spans="1:20">
      <c r="A311" s="25" t="s">
        <v>655</v>
      </c>
      <c r="B311" s="22">
        <v>17</v>
      </c>
      <c r="C311" s="22">
        <v>13</v>
      </c>
      <c r="D311" s="22">
        <v>21</v>
      </c>
      <c r="E311" s="21"/>
      <c r="F311" s="22"/>
      <c r="G311" s="22"/>
      <c r="H311" s="21"/>
      <c r="I311" s="22"/>
      <c r="J311" s="22"/>
      <c r="K311" s="1">
        <f t="shared" si="5"/>
        <v>17</v>
      </c>
      <c r="L311" s="1">
        <f t="shared" si="5"/>
        <v>13</v>
      </c>
      <c r="M311" s="1">
        <f t="shared" si="5"/>
        <v>21</v>
      </c>
      <c r="N311" s="22"/>
      <c r="O311" s="22"/>
      <c r="P311" s="22"/>
      <c r="Q311" s="22"/>
      <c r="R311" s="22"/>
      <c r="S311" s="22"/>
      <c r="T311" s="22"/>
    </row>
    <row r="312" spans="1:20">
      <c r="A312" s="25" t="s">
        <v>656</v>
      </c>
      <c r="B312" s="22">
        <v>17</v>
      </c>
      <c r="C312" s="22">
        <v>13</v>
      </c>
      <c r="D312" s="22">
        <v>21</v>
      </c>
      <c r="E312" s="22"/>
      <c r="F312" s="22"/>
      <c r="G312" s="22"/>
      <c r="H312" s="22"/>
      <c r="I312" s="22"/>
      <c r="J312" s="22"/>
      <c r="K312" s="1">
        <f t="shared" si="5"/>
        <v>17</v>
      </c>
      <c r="L312" s="1">
        <f t="shared" si="5"/>
        <v>13</v>
      </c>
      <c r="M312" s="1">
        <f t="shared" si="5"/>
        <v>21</v>
      </c>
      <c r="N312" s="22"/>
      <c r="O312" s="22"/>
      <c r="P312" s="22"/>
      <c r="Q312" s="22"/>
      <c r="R312" s="22"/>
      <c r="S312" s="22"/>
      <c r="T312" s="22"/>
    </row>
    <row r="313" spans="1:20">
      <c r="A313" s="25" t="s">
        <v>657</v>
      </c>
      <c r="B313" s="22">
        <v>16</v>
      </c>
      <c r="C313" s="22">
        <v>10</v>
      </c>
      <c r="D313" s="22">
        <v>21</v>
      </c>
      <c r="E313" s="22"/>
      <c r="F313" s="22"/>
      <c r="G313" s="22"/>
      <c r="H313" s="22"/>
      <c r="I313" s="22"/>
      <c r="J313" s="22"/>
      <c r="K313" s="1">
        <f t="shared" si="5"/>
        <v>16</v>
      </c>
      <c r="L313" s="1">
        <f t="shared" si="5"/>
        <v>10</v>
      </c>
      <c r="M313" s="1">
        <f t="shared" si="5"/>
        <v>21</v>
      </c>
      <c r="N313" s="22"/>
      <c r="O313" s="22"/>
      <c r="P313" s="22"/>
      <c r="Q313" s="22"/>
      <c r="R313" s="22"/>
      <c r="S313" s="22"/>
      <c r="T313" s="22"/>
    </row>
    <row r="314" spans="1:20">
      <c r="A314" s="25" t="s">
        <v>658</v>
      </c>
      <c r="B314" s="22">
        <v>14</v>
      </c>
      <c r="C314" s="22">
        <v>9</v>
      </c>
      <c r="D314" s="22">
        <v>20</v>
      </c>
      <c r="E314" s="22"/>
      <c r="F314" s="22"/>
      <c r="G314" s="22"/>
      <c r="H314" s="22"/>
      <c r="I314" s="22"/>
      <c r="J314" s="22"/>
      <c r="K314" s="1">
        <f t="shared" si="5"/>
        <v>14</v>
      </c>
      <c r="L314" s="1">
        <f t="shared" si="5"/>
        <v>9</v>
      </c>
      <c r="M314" s="1">
        <f t="shared" si="5"/>
        <v>20</v>
      </c>
      <c r="N314" s="22"/>
      <c r="O314" s="22"/>
      <c r="P314" s="22"/>
      <c r="Q314" s="22"/>
      <c r="R314" s="22"/>
      <c r="S314" s="22"/>
      <c r="T314" s="22"/>
    </row>
    <row r="315" spans="1:20">
      <c r="A315" s="25" t="s">
        <v>659</v>
      </c>
      <c r="B315" s="22">
        <v>15</v>
      </c>
      <c r="C315" s="22">
        <v>8</v>
      </c>
      <c r="D315" s="22">
        <v>21</v>
      </c>
      <c r="E315" s="22"/>
      <c r="F315" s="22"/>
      <c r="G315" s="22"/>
      <c r="H315" s="22"/>
      <c r="I315" s="22"/>
      <c r="J315" s="22"/>
      <c r="K315" s="1">
        <f t="shared" si="5"/>
        <v>15</v>
      </c>
      <c r="L315" s="1">
        <f t="shared" si="5"/>
        <v>8</v>
      </c>
      <c r="M315" s="1">
        <f t="shared" si="5"/>
        <v>21</v>
      </c>
      <c r="N315" s="22"/>
      <c r="O315" s="22"/>
      <c r="P315" s="22"/>
      <c r="Q315" s="22"/>
      <c r="R315" s="22"/>
      <c r="S315" s="22"/>
      <c r="T315" s="22"/>
    </row>
    <row r="316" spans="1:20">
      <c r="A316" s="25" t="s">
        <v>660</v>
      </c>
      <c r="B316" s="22">
        <v>15</v>
      </c>
      <c r="C316" s="22">
        <v>9</v>
      </c>
      <c r="D316" s="22">
        <v>23</v>
      </c>
      <c r="E316" s="22"/>
      <c r="F316" s="22"/>
      <c r="G316" s="22"/>
      <c r="H316" s="22"/>
      <c r="I316" s="22"/>
      <c r="J316" s="22"/>
      <c r="K316" s="1">
        <f t="shared" si="5"/>
        <v>15</v>
      </c>
      <c r="L316" s="1">
        <f t="shared" si="5"/>
        <v>9</v>
      </c>
      <c r="M316" s="1">
        <f t="shared" si="5"/>
        <v>23</v>
      </c>
      <c r="N316" s="22"/>
      <c r="O316" s="22"/>
      <c r="P316" s="22"/>
      <c r="Q316" s="22"/>
      <c r="R316" s="22"/>
      <c r="S316" s="22"/>
      <c r="T316" s="22"/>
    </row>
    <row r="317" spans="1:20">
      <c r="A317" s="25" t="s">
        <v>661</v>
      </c>
      <c r="B317" s="22">
        <v>14</v>
      </c>
      <c r="C317" s="22">
        <v>9</v>
      </c>
      <c r="D317" s="22">
        <v>21</v>
      </c>
      <c r="E317" s="22"/>
      <c r="F317" s="22"/>
      <c r="G317" s="22"/>
      <c r="H317" s="22"/>
      <c r="I317" s="22"/>
      <c r="J317" s="22"/>
      <c r="K317" s="1">
        <f t="shared" si="5"/>
        <v>14</v>
      </c>
      <c r="L317" s="1">
        <f t="shared" si="5"/>
        <v>9</v>
      </c>
      <c r="M317" s="1">
        <f t="shared" si="5"/>
        <v>21</v>
      </c>
      <c r="N317" s="22"/>
      <c r="O317" s="22"/>
      <c r="P317" s="22"/>
      <c r="Q317" s="22"/>
      <c r="R317" s="22"/>
      <c r="S317" s="22"/>
      <c r="T317" s="22"/>
    </row>
    <row r="318" spans="1:20">
      <c r="A318" s="25" t="s">
        <v>662</v>
      </c>
      <c r="B318" s="22">
        <v>15</v>
      </c>
      <c r="C318" s="22">
        <v>11</v>
      </c>
      <c r="D318" s="22">
        <v>19</v>
      </c>
      <c r="E318" s="22"/>
      <c r="F318" s="22"/>
      <c r="G318" s="22"/>
      <c r="H318" s="22"/>
      <c r="I318" s="22"/>
      <c r="J318" s="22"/>
      <c r="K318" s="1">
        <f t="shared" si="5"/>
        <v>15</v>
      </c>
      <c r="L318" s="1">
        <f t="shared" si="5"/>
        <v>11</v>
      </c>
      <c r="M318" s="1">
        <f t="shared" si="5"/>
        <v>19</v>
      </c>
      <c r="N318" s="22"/>
      <c r="O318" s="22"/>
      <c r="P318" s="22"/>
      <c r="Q318" s="22"/>
      <c r="R318" s="22"/>
      <c r="S318" s="22"/>
      <c r="T318" s="22"/>
    </row>
    <row r="319" spans="1:20">
      <c r="A319" s="25" t="s">
        <v>663</v>
      </c>
      <c r="B319" s="22">
        <v>16</v>
      </c>
      <c r="C319" s="22">
        <v>11</v>
      </c>
      <c r="D319" s="22">
        <v>20</v>
      </c>
      <c r="E319" s="22"/>
      <c r="F319" s="22"/>
      <c r="G319" s="22"/>
      <c r="H319" s="22"/>
      <c r="I319" s="22"/>
      <c r="J319" s="22"/>
      <c r="K319" s="1">
        <f t="shared" si="5"/>
        <v>16</v>
      </c>
      <c r="L319" s="1">
        <f t="shared" si="5"/>
        <v>11</v>
      </c>
      <c r="M319" s="1">
        <f t="shared" si="5"/>
        <v>20</v>
      </c>
      <c r="N319" s="22"/>
      <c r="O319" s="22"/>
      <c r="P319" s="22"/>
      <c r="Q319" s="22"/>
      <c r="R319" s="22"/>
      <c r="S319" s="22"/>
      <c r="T319" s="22"/>
    </row>
    <row r="320" spans="1:20">
      <c r="A320" s="25" t="s">
        <v>664</v>
      </c>
      <c r="B320" s="22">
        <v>16</v>
      </c>
      <c r="C320" s="22">
        <v>11</v>
      </c>
      <c r="D320" s="22">
        <v>20</v>
      </c>
      <c r="E320" s="22"/>
      <c r="F320" s="22"/>
      <c r="G320" s="22"/>
      <c r="H320" s="22"/>
      <c r="I320" s="22"/>
      <c r="J320" s="22"/>
      <c r="K320" s="1">
        <f t="shared" si="5"/>
        <v>16</v>
      </c>
      <c r="L320" s="1">
        <f t="shared" si="5"/>
        <v>11</v>
      </c>
      <c r="M320" s="1">
        <f t="shared" si="5"/>
        <v>20</v>
      </c>
      <c r="N320" s="22"/>
      <c r="O320" s="22"/>
      <c r="P320" s="22"/>
      <c r="Q320" s="22"/>
      <c r="R320" s="22"/>
      <c r="S320" s="22"/>
      <c r="T320" s="22"/>
    </row>
    <row r="321" spans="1:20">
      <c r="A321" s="25" t="s">
        <v>665</v>
      </c>
      <c r="B321" s="22">
        <v>16</v>
      </c>
      <c r="C321" s="22">
        <v>12</v>
      </c>
      <c r="D321" s="22">
        <v>20</v>
      </c>
      <c r="E321" s="22"/>
      <c r="F321" s="22"/>
      <c r="G321" s="22"/>
      <c r="H321" s="22"/>
      <c r="I321" s="22"/>
      <c r="J321" s="22"/>
      <c r="K321" s="1">
        <f t="shared" si="5"/>
        <v>16</v>
      </c>
      <c r="L321" s="1">
        <f t="shared" si="5"/>
        <v>12</v>
      </c>
      <c r="M321" s="1">
        <f t="shared" si="5"/>
        <v>20</v>
      </c>
      <c r="N321" s="22"/>
      <c r="O321" s="22"/>
      <c r="P321" s="22"/>
      <c r="Q321" s="22"/>
      <c r="R321" s="22"/>
      <c r="S321" s="22"/>
      <c r="T321" s="22"/>
    </row>
    <row r="322" spans="1:20">
      <c r="A322" s="25" t="s">
        <v>666</v>
      </c>
      <c r="B322" s="22">
        <v>15</v>
      </c>
      <c r="C322" s="22">
        <v>12</v>
      </c>
      <c r="D322" s="22">
        <v>18</v>
      </c>
      <c r="E322" s="22"/>
      <c r="F322" s="22"/>
      <c r="G322" s="22"/>
      <c r="H322" s="22"/>
      <c r="I322" s="22"/>
      <c r="J322" s="22"/>
      <c r="K322" s="1">
        <f t="shared" si="5"/>
        <v>15</v>
      </c>
      <c r="L322" s="1">
        <f t="shared" si="5"/>
        <v>12</v>
      </c>
      <c r="M322" s="1">
        <f t="shared" si="5"/>
        <v>18</v>
      </c>
      <c r="N322" s="22"/>
      <c r="O322" s="22"/>
      <c r="P322" s="22"/>
      <c r="Q322" s="22"/>
      <c r="R322" s="22"/>
      <c r="S322" s="22"/>
      <c r="T322" s="22"/>
    </row>
    <row r="323" spans="1:20">
      <c r="A323" s="25" t="s">
        <v>667</v>
      </c>
      <c r="B323" s="22">
        <v>15</v>
      </c>
      <c r="C323" s="22">
        <v>14</v>
      </c>
      <c r="D323" s="22">
        <v>17</v>
      </c>
      <c r="E323" s="22"/>
      <c r="F323" s="22"/>
      <c r="G323" s="22"/>
      <c r="H323" s="22"/>
      <c r="I323" s="22"/>
      <c r="J323" s="22"/>
      <c r="K323" s="1">
        <f t="shared" ref="K323:M367" si="6">AVERAGE(B323,E323,H323)</f>
        <v>15</v>
      </c>
      <c r="L323" s="1">
        <f t="shared" si="6"/>
        <v>14</v>
      </c>
      <c r="M323" s="1">
        <f t="shared" si="6"/>
        <v>17</v>
      </c>
      <c r="N323" s="22"/>
      <c r="O323" s="22"/>
      <c r="P323" s="22"/>
      <c r="Q323" s="22"/>
      <c r="R323" s="22"/>
      <c r="S323" s="22"/>
      <c r="T323" s="22"/>
    </row>
    <row r="324" spans="1:20">
      <c r="A324" s="25" t="s">
        <v>668</v>
      </c>
      <c r="B324" s="22">
        <v>16</v>
      </c>
      <c r="C324" s="22">
        <v>12</v>
      </c>
      <c r="D324" s="22">
        <v>20</v>
      </c>
      <c r="E324" s="22"/>
      <c r="F324" s="22"/>
      <c r="G324" s="22"/>
      <c r="H324" s="22"/>
      <c r="I324" s="22"/>
      <c r="J324" s="22"/>
      <c r="K324" s="1">
        <f t="shared" si="6"/>
        <v>16</v>
      </c>
      <c r="L324" s="1">
        <f t="shared" si="6"/>
        <v>12</v>
      </c>
      <c r="M324" s="1">
        <f t="shared" si="6"/>
        <v>20</v>
      </c>
      <c r="N324" s="22"/>
      <c r="O324" s="22"/>
      <c r="P324" s="22"/>
      <c r="Q324" s="22"/>
      <c r="R324" s="22"/>
      <c r="S324" s="22"/>
      <c r="T324" s="22"/>
    </row>
    <row r="325" spans="1:20">
      <c r="A325" s="25" t="s">
        <v>669</v>
      </c>
      <c r="B325" s="22">
        <v>14</v>
      </c>
      <c r="C325" s="22">
        <v>7</v>
      </c>
      <c r="D325" s="22">
        <v>19</v>
      </c>
      <c r="E325" s="22"/>
      <c r="F325" s="22"/>
      <c r="G325" s="22"/>
      <c r="H325" s="22"/>
      <c r="I325" s="22"/>
      <c r="J325" s="22"/>
      <c r="K325" s="1">
        <f t="shared" si="6"/>
        <v>14</v>
      </c>
      <c r="L325" s="1">
        <f t="shared" si="6"/>
        <v>7</v>
      </c>
      <c r="M325" s="1">
        <f t="shared" si="6"/>
        <v>19</v>
      </c>
      <c r="N325" s="22"/>
      <c r="O325" s="22"/>
      <c r="P325" s="22"/>
      <c r="Q325" s="22"/>
      <c r="R325" s="22"/>
      <c r="S325" s="22"/>
      <c r="T325" s="22"/>
    </row>
    <row r="326" spans="1:20">
      <c r="A326" s="25" t="s">
        <v>670</v>
      </c>
      <c r="B326" s="22">
        <v>13</v>
      </c>
      <c r="C326" s="22">
        <v>10</v>
      </c>
      <c r="D326" s="22">
        <v>14</v>
      </c>
      <c r="E326" s="22"/>
      <c r="F326" s="22"/>
      <c r="G326" s="22"/>
      <c r="H326" s="22"/>
      <c r="I326" s="22"/>
      <c r="J326" s="22"/>
      <c r="K326" s="1">
        <f t="shared" si="6"/>
        <v>13</v>
      </c>
      <c r="L326" s="1">
        <f t="shared" si="6"/>
        <v>10</v>
      </c>
      <c r="M326" s="1">
        <f t="shared" si="6"/>
        <v>14</v>
      </c>
      <c r="N326" s="22"/>
      <c r="O326" s="22"/>
      <c r="P326" s="22"/>
      <c r="Q326" s="22"/>
      <c r="R326" s="22"/>
      <c r="S326" s="22"/>
      <c r="T326" s="22"/>
    </row>
    <row r="327" spans="1:20">
      <c r="A327" s="25" t="s">
        <v>671</v>
      </c>
      <c r="B327" s="22">
        <v>11</v>
      </c>
      <c r="C327" s="22">
        <v>9</v>
      </c>
      <c r="D327" s="22">
        <v>13</v>
      </c>
      <c r="E327" s="22"/>
      <c r="F327" s="22"/>
      <c r="G327" s="22"/>
      <c r="H327" s="22"/>
      <c r="I327" s="22"/>
      <c r="J327" s="22"/>
      <c r="K327" s="1">
        <f t="shared" si="6"/>
        <v>11</v>
      </c>
      <c r="L327" s="1">
        <f t="shared" si="6"/>
        <v>9</v>
      </c>
      <c r="M327" s="1">
        <f t="shared" si="6"/>
        <v>13</v>
      </c>
      <c r="N327" s="22"/>
      <c r="O327" s="22"/>
      <c r="P327" s="22"/>
      <c r="Q327" s="22"/>
      <c r="R327" s="22"/>
      <c r="S327" s="22"/>
      <c r="T327" s="22"/>
    </row>
    <row r="328" spans="1:20">
      <c r="A328" s="25" t="s">
        <v>672</v>
      </c>
      <c r="B328" s="22">
        <v>10</v>
      </c>
      <c r="C328" s="22">
        <v>7</v>
      </c>
      <c r="D328" s="22">
        <v>14</v>
      </c>
      <c r="E328" s="22"/>
      <c r="F328" s="22"/>
      <c r="G328" s="22"/>
      <c r="H328" s="22"/>
      <c r="I328" s="22"/>
      <c r="J328" s="22"/>
      <c r="K328" s="1">
        <f t="shared" si="6"/>
        <v>10</v>
      </c>
      <c r="L328" s="1">
        <f t="shared" si="6"/>
        <v>7</v>
      </c>
      <c r="M328" s="1">
        <f t="shared" si="6"/>
        <v>14</v>
      </c>
      <c r="N328" s="22"/>
      <c r="O328" s="22"/>
      <c r="P328" s="22"/>
      <c r="Q328" s="22"/>
      <c r="R328" s="22"/>
      <c r="S328" s="22"/>
      <c r="T328" s="22"/>
    </row>
    <row r="329" spans="1:20">
      <c r="A329" s="25" t="s">
        <v>673</v>
      </c>
      <c r="B329" s="22">
        <v>13</v>
      </c>
      <c r="C329" s="22">
        <v>7</v>
      </c>
      <c r="D329" s="22">
        <v>18</v>
      </c>
      <c r="E329" s="22"/>
      <c r="F329" s="22"/>
      <c r="G329" s="22"/>
      <c r="H329" s="22"/>
      <c r="I329" s="22"/>
      <c r="J329" s="22"/>
      <c r="K329" s="1">
        <f t="shared" si="6"/>
        <v>13</v>
      </c>
      <c r="L329" s="1">
        <f t="shared" si="6"/>
        <v>7</v>
      </c>
      <c r="M329" s="1">
        <f t="shared" si="6"/>
        <v>18</v>
      </c>
      <c r="N329" s="22"/>
      <c r="O329" s="22"/>
      <c r="P329" s="22"/>
      <c r="Q329" s="22"/>
      <c r="R329" s="22"/>
      <c r="S329" s="22"/>
      <c r="T329" s="22"/>
    </row>
    <row r="330" spans="1:20">
      <c r="A330" s="25" t="s">
        <v>674</v>
      </c>
      <c r="B330" s="22">
        <v>13</v>
      </c>
      <c r="C330" s="22">
        <v>9</v>
      </c>
      <c r="D330" s="22">
        <v>18</v>
      </c>
      <c r="E330" s="22"/>
      <c r="F330" s="22"/>
      <c r="G330" s="22"/>
      <c r="H330" s="22"/>
      <c r="I330" s="22"/>
      <c r="J330" s="22"/>
      <c r="K330" s="1">
        <f t="shared" si="6"/>
        <v>13</v>
      </c>
      <c r="L330" s="1">
        <f t="shared" si="6"/>
        <v>9</v>
      </c>
      <c r="M330" s="1">
        <f t="shared" si="6"/>
        <v>18</v>
      </c>
      <c r="N330" s="22"/>
      <c r="O330" s="22"/>
      <c r="P330" s="22"/>
      <c r="Q330" s="22"/>
      <c r="R330" s="22"/>
      <c r="S330" s="22"/>
      <c r="T330" s="22"/>
    </row>
    <row r="331" spans="1:20">
      <c r="A331" s="25" t="s">
        <v>675</v>
      </c>
      <c r="B331" s="22">
        <v>12</v>
      </c>
      <c r="C331" s="22">
        <v>8</v>
      </c>
      <c r="D331" s="22">
        <v>18</v>
      </c>
      <c r="E331" s="22"/>
      <c r="F331" s="22"/>
      <c r="G331" s="22"/>
      <c r="H331" s="22"/>
      <c r="I331" s="22"/>
      <c r="J331" s="22"/>
      <c r="K331" s="1">
        <f t="shared" si="6"/>
        <v>12</v>
      </c>
      <c r="L331" s="1">
        <f t="shared" si="6"/>
        <v>8</v>
      </c>
      <c r="M331" s="1">
        <f t="shared" si="6"/>
        <v>18</v>
      </c>
      <c r="N331" s="22"/>
      <c r="O331" s="22"/>
      <c r="P331" s="22"/>
      <c r="Q331" s="22"/>
      <c r="R331" s="22"/>
      <c r="S331" s="22"/>
      <c r="T331" s="22"/>
    </row>
    <row r="332" spans="1:20">
      <c r="A332" s="25" t="s">
        <v>676</v>
      </c>
      <c r="B332" s="22">
        <v>12</v>
      </c>
      <c r="C332" s="22">
        <v>7</v>
      </c>
      <c r="D332" s="22">
        <v>19</v>
      </c>
      <c r="E332" s="22"/>
      <c r="F332" s="22"/>
      <c r="G332" s="22"/>
      <c r="H332" s="22"/>
      <c r="I332" s="22"/>
      <c r="J332" s="22"/>
      <c r="K332" s="1">
        <f t="shared" si="6"/>
        <v>12</v>
      </c>
      <c r="L332" s="1">
        <f t="shared" si="6"/>
        <v>7</v>
      </c>
      <c r="M332" s="1">
        <f t="shared" si="6"/>
        <v>19</v>
      </c>
      <c r="N332" s="22"/>
      <c r="O332" s="22"/>
      <c r="P332" s="22"/>
      <c r="Q332" s="22"/>
      <c r="R332" s="22"/>
      <c r="S332" s="22"/>
      <c r="T332" s="22"/>
    </row>
    <row r="333" spans="1:20">
      <c r="A333" s="25" t="s">
        <v>677</v>
      </c>
      <c r="B333" s="22">
        <v>11</v>
      </c>
      <c r="C333" s="22">
        <v>6</v>
      </c>
      <c r="D333" s="22">
        <v>18</v>
      </c>
      <c r="E333" s="22"/>
      <c r="F333" s="22"/>
      <c r="G333" s="22"/>
      <c r="H333" s="22"/>
      <c r="I333" s="22"/>
      <c r="J333" s="22"/>
      <c r="K333" s="1">
        <f t="shared" si="6"/>
        <v>11</v>
      </c>
      <c r="L333" s="1">
        <f t="shared" si="6"/>
        <v>6</v>
      </c>
      <c r="M333" s="1">
        <f t="shared" si="6"/>
        <v>18</v>
      </c>
      <c r="N333" s="22"/>
      <c r="O333" s="22"/>
      <c r="P333" s="22"/>
      <c r="Q333" s="22"/>
      <c r="R333" s="22"/>
      <c r="S333" s="22"/>
      <c r="T333" s="22"/>
    </row>
    <row r="334" spans="1:20">
      <c r="A334" s="25" t="s">
        <v>678</v>
      </c>
      <c r="B334" s="22">
        <v>13</v>
      </c>
      <c r="C334" s="22">
        <v>8</v>
      </c>
      <c r="D334" s="22">
        <v>19</v>
      </c>
      <c r="E334" s="22"/>
      <c r="F334" s="22"/>
      <c r="G334" s="22"/>
      <c r="H334" s="22"/>
      <c r="I334" s="22"/>
      <c r="J334" s="22"/>
      <c r="K334" s="1">
        <f t="shared" si="6"/>
        <v>13</v>
      </c>
      <c r="L334" s="1">
        <f t="shared" si="6"/>
        <v>8</v>
      </c>
      <c r="M334" s="1">
        <f t="shared" si="6"/>
        <v>19</v>
      </c>
      <c r="N334" s="22"/>
      <c r="O334" s="22"/>
      <c r="P334" s="22"/>
      <c r="Q334" s="22"/>
      <c r="R334" s="22"/>
      <c r="S334" s="22"/>
      <c r="T334" s="22"/>
    </row>
    <row r="335" spans="1:20">
      <c r="A335" s="25" t="s">
        <v>679</v>
      </c>
      <c r="B335" s="22">
        <v>13</v>
      </c>
      <c r="C335" s="22">
        <v>12</v>
      </c>
      <c r="D335" s="22">
        <v>14</v>
      </c>
      <c r="E335" s="22"/>
      <c r="F335" s="22"/>
      <c r="G335" s="22"/>
      <c r="H335" s="22"/>
      <c r="I335" s="22"/>
      <c r="J335" s="22"/>
      <c r="K335" s="1">
        <f t="shared" si="6"/>
        <v>13</v>
      </c>
      <c r="L335" s="1">
        <f t="shared" si="6"/>
        <v>12</v>
      </c>
      <c r="M335" s="1">
        <f t="shared" si="6"/>
        <v>14</v>
      </c>
      <c r="N335" s="22"/>
      <c r="O335" s="22"/>
      <c r="P335" s="22"/>
      <c r="Q335" s="22"/>
      <c r="R335" s="22"/>
      <c r="S335" s="22"/>
      <c r="T335" s="22"/>
    </row>
    <row r="336" spans="1:20">
      <c r="A336" s="25" t="s">
        <v>680</v>
      </c>
      <c r="B336" s="22">
        <v>13</v>
      </c>
      <c r="C336" s="22">
        <v>8</v>
      </c>
      <c r="D336" s="22">
        <v>16</v>
      </c>
      <c r="E336" s="22"/>
      <c r="F336" s="22"/>
      <c r="G336" s="22"/>
      <c r="H336" s="22"/>
      <c r="I336" s="22"/>
      <c r="J336" s="22"/>
      <c r="K336" s="1">
        <f t="shared" si="6"/>
        <v>13</v>
      </c>
      <c r="L336" s="1">
        <f t="shared" si="6"/>
        <v>8</v>
      </c>
      <c r="M336" s="1">
        <f t="shared" si="6"/>
        <v>16</v>
      </c>
      <c r="N336" s="22"/>
      <c r="O336" s="22"/>
      <c r="P336" s="22"/>
      <c r="Q336" s="22"/>
      <c r="R336" s="22"/>
      <c r="S336" s="22"/>
      <c r="T336" s="22"/>
    </row>
    <row r="337" spans="1:20">
      <c r="A337" s="26" t="s">
        <v>681</v>
      </c>
      <c r="B337" s="22">
        <v>11</v>
      </c>
      <c r="C337" s="22">
        <v>9</v>
      </c>
      <c r="D337" s="22">
        <v>16</v>
      </c>
      <c r="E337" s="21">
        <v>2</v>
      </c>
      <c r="F337" s="21">
        <v>3</v>
      </c>
      <c r="G337" s="21">
        <v>4</v>
      </c>
      <c r="H337" s="21">
        <v>2</v>
      </c>
      <c r="I337" s="21">
        <v>3</v>
      </c>
      <c r="J337" s="21">
        <v>4</v>
      </c>
      <c r="K337" s="1">
        <f t="shared" si="6"/>
        <v>5</v>
      </c>
      <c r="L337" s="1">
        <f t="shared" si="6"/>
        <v>5</v>
      </c>
      <c r="M337" s="1">
        <f t="shared" si="6"/>
        <v>8</v>
      </c>
      <c r="N337" s="22"/>
      <c r="O337" s="22"/>
      <c r="P337" s="22"/>
      <c r="Q337" s="22"/>
      <c r="R337" s="22"/>
      <c r="S337" s="22"/>
      <c r="T337" s="22"/>
    </row>
    <row r="338" spans="1:20">
      <c r="A338" s="26" t="s">
        <v>682</v>
      </c>
      <c r="B338" s="22">
        <v>13</v>
      </c>
      <c r="C338" s="22">
        <v>10</v>
      </c>
      <c r="D338" s="22">
        <v>17</v>
      </c>
      <c r="E338" s="21">
        <v>9</v>
      </c>
      <c r="F338" s="21">
        <v>10</v>
      </c>
      <c r="G338" s="21">
        <v>11</v>
      </c>
      <c r="H338" s="21">
        <v>9</v>
      </c>
      <c r="I338" s="21">
        <v>10</v>
      </c>
      <c r="J338" s="21">
        <v>11</v>
      </c>
      <c r="K338" s="1">
        <f t="shared" si="6"/>
        <v>10.333333333333334</v>
      </c>
      <c r="L338" s="1">
        <f t="shared" si="6"/>
        <v>10</v>
      </c>
      <c r="M338" s="1">
        <f t="shared" si="6"/>
        <v>13</v>
      </c>
      <c r="N338" s="22"/>
      <c r="O338" s="22"/>
      <c r="P338" s="22"/>
      <c r="Q338" s="22"/>
      <c r="R338" s="22"/>
      <c r="S338" s="22"/>
      <c r="T338" s="22"/>
    </row>
    <row r="339" spans="1:20">
      <c r="A339" s="26" t="s">
        <v>683</v>
      </c>
      <c r="B339" s="22">
        <v>11</v>
      </c>
      <c r="C339" s="22">
        <v>7</v>
      </c>
      <c r="D339" s="22">
        <v>13</v>
      </c>
      <c r="E339" s="21">
        <v>16</v>
      </c>
      <c r="F339" s="21">
        <v>17</v>
      </c>
      <c r="G339" s="21">
        <v>18</v>
      </c>
      <c r="H339" s="21">
        <v>16</v>
      </c>
      <c r="I339" s="21">
        <v>17</v>
      </c>
      <c r="J339" s="21">
        <v>18</v>
      </c>
      <c r="K339" s="1">
        <f t="shared" si="6"/>
        <v>14.333333333333334</v>
      </c>
      <c r="L339" s="1">
        <f t="shared" si="6"/>
        <v>13.666666666666666</v>
      </c>
      <c r="M339" s="1">
        <f t="shared" si="6"/>
        <v>16.333333333333332</v>
      </c>
      <c r="N339" s="22"/>
      <c r="O339" s="22"/>
      <c r="P339" s="22"/>
      <c r="Q339" s="22"/>
      <c r="R339" s="22"/>
      <c r="S339" s="22"/>
      <c r="T339" s="22"/>
    </row>
    <row r="340" spans="1:20">
      <c r="A340" s="26" t="s">
        <v>684</v>
      </c>
      <c r="B340" s="22">
        <v>10</v>
      </c>
      <c r="C340" s="22">
        <v>3</v>
      </c>
      <c r="D340" s="22">
        <v>15</v>
      </c>
      <c r="E340" s="21">
        <v>23</v>
      </c>
      <c r="F340" s="21">
        <v>24</v>
      </c>
      <c r="G340" s="21">
        <v>25</v>
      </c>
      <c r="H340" s="21">
        <v>23</v>
      </c>
      <c r="I340" s="21">
        <v>24</v>
      </c>
      <c r="J340" s="21">
        <v>25</v>
      </c>
      <c r="K340" s="1">
        <f t="shared" si="6"/>
        <v>18.666666666666668</v>
      </c>
      <c r="L340" s="1">
        <f t="shared" si="6"/>
        <v>17</v>
      </c>
      <c r="M340" s="1">
        <f t="shared" si="6"/>
        <v>21.666666666666668</v>
      </c>
      <c r="N340" s="22"/>
      <c r="O340" s="22"/>
      <c r="P340" s="22"/>
      <c r="Q340" s="22"/>
      <c r="R340" s="22"/>
      <c r="S340" s="22"/>
      <c r="T340" s="22"/>
    </row>
    <row r="341" spans="1:20">
      <c r="A341" s="26" t="s">
        <v>685</v>
      </c>
      <c r="B341" s="22">
        <v>17</v>
      </c>
      <c r="C341" s="22">
        <v>15</v>
      </c>
      <c r="D341" s="22">
        <v>19</v>
      </c>
      <c r="E341" s="21">
        <v>30</v>
      </c>
      <c r="F341" s="21">
        <v>31</v>
      </c>
      <c r="G341" s="22"/>
      <c r="H341" s="21">
        <v>30</v>
      </c>
      <c r="I341" s="21">
        <v>31</v>
      </c>
      <c r="J341" s="22"/>
      <c r="K341" s="1">
        <f t="shared" si="6"/>
        <v>25.666666666666668</v>
      </c>
      <c r="L341" s="1">
        <f t="shared" si="6"/>
        <v>25.666666666666668</v>
      </c>
      <c r="M341" s="1">
        <f t="shared" si="6"/>
        <v>19</v>
      </c>
      <c r="N341" s="22"/>
      <c r="O341" s="22"/>
      <c r="P341" s="22"/>
      <c r="Q341" s="22"/>
      <c r="R341" s="22"/>
      <c r="S341" s="22"/>
      <c r="T341" s="22"/>
    </row>
    <row r="342" spans="1:20">
      <c r="A342" s="26" t="s">
        <v>686</v>
      </c>
      <c r="B342" s="22">
        <v>14</v>
      </c>
      <c r="C342" s="22">
        <v>8</v>
      </c>
      <c r="D342" s="22">
        <v>19</v>
      </c>
      <c r="E342" s="22"/>
      <c r="F342" s="22"/>
      <c r="G342" s="22"/>
      <c r="H342" s="22"/>
      <c r="I342" s="22"/>
      <c r="J342" s="22"/>
      <c r="K342" s="1">
        <f t="shared" si="6"/>
        <v>14</v>
      </c>
      <c r="L342" s="1">
        <f t="shared" si="6"/>
        <v>8</v>
      </c>
      <c r="M342" s="1">
        <f t="shared" si="6"/>
        <v>19</v>
      </c>
      <c r="N342" s="22"/>
      <c r="O342" s="22"/>
      <c r="P342" s="22"/>
      <c r="Q342" s="22"/>
      <c r="R342" s="22"/>
      <c r="S342" s="22"/>
      <c r="T342" s="22"/>
    </row>
    <row r="343" spans="1:20">
      <c r="A343" s="26" t="s">
        <v>687</v>
      </c>
      <c r="B343" s="22">
        <v>10</v>
      </c>
      <c r="C343" s="22">
        <v>6</v>
      </c>
      <c r="D343" s="22">
        <v>13</v>
      </c>
      <c r="E343" s="22"/>
      <c r="F343" s="22"/>
      <c r="G343" s="22"/>
      <c r="H343" s="22"/>
      <c r="I343" s="22"/>
      <c r="J343" s="22"/>
      <c r="K343" s="1">
        <f t="shared" si="6"/>
        <v>10</v>
      </c>
      <c r="L343" s="1">
        <f t="shared" si="6"/>
        <v>6</v>
      </c>
      <c r="M343" s="1">
        <f t="shared" si="6"/>
        <v>13</v>
      </c>
      <c r="N343" s="22"/>
      <c r="O343" s="22"/>
      <c r="P343" s="22"/>
      <c r="Q343" s="22"/>
      <c r="R343" s="22"/>
      <c r="S343" s="22"/>
      <c r="T343" s="22"/>
    </row>
    <row r="344" spans="1:20">
      <c r="A344" s="26" t="s">
        <v>688</v>
      </c>
      <c r="B344" s="22">
        <v>14</v>
      </c>
      <c r="C344" s="22">
        <v>12</v>
      </c>
      <c r="D344" s="22">
        <v>16</v>
      </c>
      <c r="E344" s="22"/>
      <c r="F344" s="22"/>
      <c r="G344" s="22"/>
      <c r="H344" s="22"/>
      <c r="I344" s="22"/>
      <c r="J344" s="22"/>
      <c r="K344" s="1">
        <f t="shared" si="6"/>
        <v>14</v>
      </c>
      <c r="L344" s="1">
        <f t="shared" si="6"/>
        <v>12</v>
      </c>
      <c r="M344" s="1">
        <f t="shared" si="6"/>
        <v>16</v>
      </c>
      <c r="N344" s="22"/>
      <c r="O344" s="22"/>
      <c r="P344" s="22"/>
      <c r="Q344" s="22"/>
      <c r="R344" s="22"/>
      <c r="S344" s="22"/>
      <c r="T344" s="22"/>
    </row>
    <row r="345" spans="1:20">
      <c r="A345" s="26" t="s">
        <v>689</v>
      </c>
      <c r="B345" s="22">
        <v>11</v>
      </c>
      <c r="C345" s="22">
        <v>8</v>
      </c>
      <c r="D345" s="22">
        <v>13</v>
      </c>
      <c r="E345" s="22"/>
      <c r="F345" s="22"/>
      <c r="G345" s="22"/>
      <c r="H345" s="22"/>
      <c r="I345" s="22"/>
      <c r="J345" s="22"/>
      <c r="K345" s="1">
        <f t="shared" si="6"/>
        <v>11</v>
      </c>
      <c r="L345" s="1">
        <f t="shared" si="6"/>
        <v>8</v>
      </c>
      <c r="M345" s="1">
        <f t="shared" si="6"/>
        <v>13</v>
      </c>
      <c r="N345" s="22"/>
      <c r="O345" s="22"/>
      <c r="P345" s="22"/>
      <c r="Q345" s="22"/>
      <c r="R345" s="22"/>
      <c r="S345" s="22"/>
      <c r="T345" s="22"/>
    </row>
    <row r="346" spans="1:20">
      <c r="A346" s="26" t="s">
        <v>690</v>
      </c>
      <c r="B346" s="22">
        <v>9</v>
      </c>
      <c r="C346" s="22">
        <v>7</v>
      </c>
      <c r="D346" s="22">
        <v>12</v>
      </c>
      <c r="E346" s="22"/>
      <c r="F346" s="22"/>
      <c r="G346" s="22"/>
      <c r="H346" s="22"/>
      <c r="I346" s="22"/>
      <c r="J346" s="22"/>
      <c r="K346" s="1">
        <f t="shared" si="6"/>
        <v>9</v>
      </c>
      <c r="L346" s="1">
        <f t="shared" si="6"/>
        <v>7</v>
      </c>
      <c r="M346" s="1">
        <f t="shared" si="6"/>
        <v>12</v>
      </c>
      <c r="N346" s="22"/>
      <c r="O346" s="22"/>
      <c r="P346" s="22"/>
      <c r="Q346" s="22"/>
      <c r="R346" s="22"/>
      <c r="S346" s="22"/>
      <c r="T346" s="22"/>
    </row>
    <row r="347" spans="1:20">
      <c r="A347" s="26" t="s">
        <v>691</v>
      </c>
      <c r="B347" s="22">
        <v>9</v>
      </c>
      <c r="C347" s="22">
        <v>8</v>
      </c>
      <c r="D347" s="22">
        <v>12</v>
      </c>
      <c r="E347" s="22"/>
      <c r="F347" s="22"/>
      <c r="G347" s="22"/>
      <c r="H347" s="22"/>
      <c r="I347" s="22"/>
      <c r="J347" s="22"/>
      <c r="K347" s="1">
        <f t="shared" si="6"/>
        <v>9</v>
      </c>
      <c r="L347" s="1">
        <f t="shared" si="6"/>
        <v>8</v>
      </c>
      <c r="M347" s="1">
        <f t="shared" si="6"/>
        <v>12</v>
      </c>
      <c r="N347" s="22"/>
      <c r="O347" s="22"/>
      <c r="P347" s="22"/>
      <c r="Q347" s="22"/>
      <c r="R347" s="22"/>
      <c r="S347" s="22"/>
      <c r="T347" s="22"/>
    </row>
    <row r="348" spans="1:20">
      <c r="A348" s="26" t="s">
        <v>692</v>
      </c>
      <c r="B348" s="22">
        <v>10</v>
      </c>
      <c r="C348" s="22">
        <v>4</v>
      </c>
      <c r="D348" s="22">
        <v>14</v>
      </c>
      <c r="E348" s="22"/>
      <c r="F348" s="22"/>
      <c r="G348" s="22"/>
      <c r="H348" s="22"/>
      <c r="I348" s="22"/>
      <c r="J348" s="22"/>
      <c r="K348" s="1">
        <f t="shared" si="6"/>
        <v>10</v>
      </c>
      <c r="L348" s="1">
        <f t="shared" si="6"/>
        <v>4</v>
      </c>
      <c r="M348" s="1">
        <f t="shared" si="6"/>
        <v>14</v>
      </c>
      <c r="N348" s="22"/>
      <c r="O348" s="22"/>
      <c r="P348" s="22"/>
      <c r="Q348" s="22"/>
      <c r="R348" s="22"/>
      <c r="S348" s="22"/>
      <c r="T348" s="22"/>
    </row>
    <row r="349" spans="1:20">
      <c r="A349" s="26" t="s">
        <v>693</v>
      </c>
      <c r="B349" s="22">
        <v>10</v>
      </c>
      <c r="C349" s="22">
        <v>6</v>
      </c>
      <c r="D349" s="22">
        <v>15</v>
      </c>
      <c r="E349" s="22"/>
      <c r="F349" s="22"/>
      <c r="G349" s="22"/>
      <c r="H349" s="22"/>
      <c r="I349" s="22"/>
      <c r="J349" s="22"/>
      <c r="K349" s="1">
        <f t="shared" si="6"/>
        <v>10</v>
      </c>
      <c r="L349" s="1">
        <f t="shared" si="6"/>
        <v>6</v>
      </c>
      <c r="M349" s="1">
        <f t="shared" si="6"/>
        <v>15</v>
      </c>
      <c r="N349" s="22"/>
      <c r="O349" s="22"/>
      <c r="P349" s="22"/>
      <c r="Q349" s="22"/>
      <c r="R349" s="22"/>
      <c r="S349" s="22"/>
      <c r="T349" s="22"/>
    </row>
    <row r="350" spans="1:20">
      <c r="A350" s="26" t="s">
        <v>694</v>
      </c>
      <c r="B350" s="22">
        <v>9</v>
      </c>
      <c r="C350" s="22">
        <v>3</v>
      </c>
      <c r="D350" s="22">
        <v>15</v>
      </c>
      <c r="E350" s="22"/>
      <c r="F350" s="22"/>
      <c r="G350" s="22"/>
      <c r="H350" s="22"/>
      <c r="I350" s="22"/>
      <c r="J350" s="22"/>
      <c r="K350" s="1">
        <f t="shared" si="6"/>
        <v>9</v>
      </c>
      <c r="L350" s="1">
        <f t="shared" si="6"/>
        <v>3</v>
      </c>
      <c r="M350" s="1">
        <f t="shared" si="6"/>
        <v>15</v>
      </c>
      <c r="N350" s="22"/>
      <c r="O350" s="22"/>
      <c r="P350" s="22"/>
      <c r="Q350" s="22"/>
      <c r="R350" s="22"/>
      <c r="S350" s="22"/>
      <c r="T350" s="22"/>
    </row>
    <row r="351" spans="1:20">
      <c r="A351" s="26" t="s">
        <v>695</v>
      </c>
      <c r="B351" s="22">
        <v>8</v>
      </c>
      <c r="C351" s="22">
        <v>2</v>
      </c>
      <c r="D351" s="22">
        <v>14</v>
      </c>
      <c r="E351" s="22"/>
      <c r="F351" s="22"/>
      <c r="G351" s="22"/>
      <c r="H351" s="22"/>
      <c r="I351" s="22"/>
      <c r="J351" s="22"/>
      <c r="K351" s="1">
        <f t="shared" si="6"/>
        <v>8</v>
      </c>
      <c r="L351" s="1">
        <f t="shared" si="6"/>
        <v>2</v>
      </c>
      <c r="M351" s="1">
        <f t="shared" si="6"/>
        <v>14</v>
      </c>
      <c r="N351" s="22"/>
      <c r="O351" s="22"/>
      <c r="P351" s="22"/>
      <c r="Q351" s="22"/>
      <c r="R351" s="22"/>
      <c r="S351" s="22"/>
      <c r="T351" s="22"/>
    </row>
    <row r="352" spans="1:20">
      <c r="A352" s="26" t="s">
        <v>696</v>
      </c>
      <c r="B352" s="22">
        <v>8</v>
      </c>
      <c r="C352" s="22">
        <v>4</v>
      </c>
      <c r="D352" s="22">
        <v>16</v>
      </c>
      <c r="E352" s="22"/>
      <c r="F352" s="22"/>
      <c r="G352" s="22"/>
      <c r="H352" s="22"/>
      <c r="I352" s="22"/>
      <c r="J352" s="22"/>
      <c r="K352" s="1">
        <f t="shared" si="6"/>
        <v>8</v>
      </c>
      <c r="L352" s="1">
        <f t="shared" si="6"/>
        <v>4</v>
      </c>
      <c r="M352" s="1">
        <f t="shared" si="6"/>
        <v>16</v>
      </c>
      <c r="N352" s="22"/>
      <c r="O352" s="22"/>
      <c r="P352" s="22"/>
      <c r="Q352" s="22"/>
      <c r="R352" s="22"/>
      <c r="S352" s="22"/>
      <c r="T352" s="22"/>
    </row>
    <row r="353" spans="1:20">
      <c r="A353" s="26" t="s">
        <v>697</v>
      </c>
      <c r="B353" s="22">
        <v>9</v>
      </c>
      <c r="C353" s="22">
        <v>5</v>
      </c>
      <c r="D353" s="22">
        <v>15</v>
      </c>
      <c r="E353" s="22"/>
      <c r="F353" s="22"/>
      <c r="G353" s="22"/>
      <c r="H353" s="22"/>
      <c r="I353" s="22"/>
      <c r="J353" s="22"/>
      <c r="K353" s="1">
        <f t="shared" si="6"/>
        <v>9</v>
      </c>
      <c r="L353" s="1">
        <f t="shared" si="6"/>
        <v>5</v>
      </c>
      <c r="M353" s="1">
        <f t="shared" si="6"/>
        <v>15</v>
      </c>
      <c r="N353" s="22"/>
      <c r="O353" s="22"/>
      <c r="P353" s="22"/>
      <c r="Q353" s="22"/>
      <c r="R353" s="22"/>
      <c r="S353" s="22"/>
      <c r="T353" s="22"/>
    </row>
    <row r="354" spans="1:20">
      <c r="A354" s="26" t="s">
        <v>698</v>
      </c>
      <c r="B354" s="22">
        <v>9</v>
      </c>
      <c r="C354" s="22">
        <v>4</v>
      </c>
      <c r="D354" s="22">
        <v>16</v>
      </c>
      <c r="E354" s="22"/>
      <c r="F354" s="22"/>
      <c r="G354" s="22"/>
      <c r="H354" s="22"/>
      <c r="I354" s="22"/>
      <c r="J354" s="22"/>
      <c r="K354" s="1">
        <f t="shared" si="6"/>
        <v>9</v>
      </c>
      <c r="L354" s="1">
        <f t="shared" si="6"/>
        <v>4</v>
      </c>
      <c r="M354" s="1">
        <f t="shared" si="6"/>
        <v>16</v>
      </c>
      <c r="N354" s="22"/>
      <c r="O354" s="22"/>
      <c r="P354" s="22"/>
      <c r="Q354" s="22"/>
      <c r="R354" s="22"/>
      <c r="S354" s="22"/>
      <c r="T354" s="22"/>
    </row>
    <row r="355" spans="1:20">
      <c r="A355" s="26" t="s">
        <v>699</v>
      </c>
      <c r="B355" s="22">
        <v>11</v>
      </c>
      <c r="C355" s="22">
        <v>4</v>
      </c>
      <c r="D355" s="22">
        <v>15</v>
      </c>
      <c r="E355" s="22"/>
      <c r="F355" s="22"/>
      <c r="G355" s="22"/>
      <c r="H355" s="22"/>
      <c r="I355" s="22"/>
      <c r="J355" s="22"/>
      <c r="K355" s="1">
        <f t="shared" si="6"/>
        <v>11</v>
      </c>
      <c r="L355" s="1">
        <f t="shared" si="6"/>
        <v>4</v>
      </c>
      <c r="M355" s="1">
        <f t="shared" si="6"/>
        <v>15</v>
      </c>
      <c r="N355" s="22"/>
      <c r="O355" s="22"/>
      <c r="P355" s="22"/>
      <c r="Q355" s="22"/>
      <c r="R355" s="22"/>
      <c r="S355" s="22"/>
      <c r="T355" s="22"/>
    </row>
    <row r="356" spans="1:20">
      <c r="A356" s="26" t="s">
        <v>700</v>
      </c>
      <c r="B356" s="22">
        <v>12</v>
      </c>
      <c r="C356" s="22">
        <v>7</v>
      </c>
      <c r="D356" s="22">
        <v>17</v>
      </c>
      <c r="E356" s="22"/>
      <c r="F356" s="22"/>
      <c r="G356" s="22"/>
      <c r="H356" s="22"/>
      <c r="I356" s="22"/>
      <c r="J356" s="22"/>
      <c r="K356" s="1">
        <f t="shared" si="6"/>
        <v>12</v>
      </c>
      <c r="L356" s="1">
        <f t="shared" si="6"/>
        <v>7</v>
      </c>
      <c r="M356" s="1">
        <f t="shared" si="6"/>
        <v>17</v>
      </c>
      <c r="N356" s="22"/>
      <c r="O356" s="22"/>
      <c r="P356" s="22"/>
      <c r="Q356" s="22"/>
      <c r="R356" s="22"/>
      <c r="S356" s="22"/>
      <c r="T356" s="22"/>
    </row>
    <row r="357" spans="1:20">
      <c r="A357" s="26" t="s">
        <v>701</v>
      </c>
      <c r="B357" s="22">
        <v>11</v>
      </c>
      <c r="C357" s="22">
        <v>7</v>
      </c>
      <c r="D357" s="22">
        <v>17</v>
      </c>
      <c r="E357" s="22"/>
      <c r="F357" s="22"/>
      <c r="G357" s="22"/>
      <c r="H357" s="22"/>
      <c r="I357" s="22"/>
      <c r="J357" s="22"/>
      <c r="K357" s="1">
        <f t="shared" si="6"/>
        <v>11</v>
      </c>
      <c r="L357" s="1">
        <f t="shared" si="6"/>
        <v>7</v>
      </c>
      <c r="M357" s="1">
        <f t="shared" si="6"/>
        <v>17</v>
      </c>
      <c r="N357" s="22"/>
      <c r="O357" s="22"/>
      <c r="P357" s="22"/>
      <c r="Q357" s="22"/>
      <c r="R357" s="22"/>
      <c r="S357" s="22"/>
      <c r="T357" s="22"/>
    </row>
    <row r="358" spans="1:20">
      <c r="A358" s="26" t="s">
        <v>702</v>
      </c>
      <c r="B358" s="22">
        <v>10</v>
      </c>
      <c r="C358" s="22">
        <v>6</v>
      </c>
      <c r="D358" s="22">
        <v>16</v>
      </c>
      <c r="E358" s="22"/>
      <c r="F358" s="22"/>
      <c r="G358" s="22"/>
      <c r="H358" s="22"/>
      <c r="I358" s="22"/>
      <c r="J358" s="22"/>
      <c r="K358" s="1">
        <f t="shared" si="6"/>
        <v>10</v>
      </c>
      <c r="L358" s="1">
        <f t="shared" si="6"/>
        <v>6</v>
      </c>
      <c r="M358" s="1">
        <f t="shared" si="6"/>
        <v>16</v>
      </c>
      <c r="N358" s="22"/>
      <c r="O358" s="22"/>
      <c r="P358" s="22"/>
      <c r="Q358" s="22"/>
      <c r="R358" s="22"/>
      <c r="S358" s="22"/>
      <c r="T358" s="22"/>
    </row>
    <row r="359" spans="1:20">
      <c r="A359" s="26" t="s">
        <v>703</v>
      </c>
      <c r="B359" s="22">
        <v>11</v>
      </c>
      <c r="C359" s="22">
        <v>5</v>
      </c>
      <c r="D359" s="22">
        <v>14</v>
      </c>
      <c r="E359" s="22"/>
      <c r="F359" s="22"/>
      <c r="G359" s="22"/>
      <c r="H359" s="22"/>
      <c r="I359" s="22"/>
      <c r="J359" s="22"/>
      <c r="K359" s="1">
        <f t="shared" si="6"/>
        <v>11</v>
      </c>
      <c r="L359" s="1">
        <f t="shared" si="6"/>
        <v>5</v>
      </c>
      <c r="M359" s="1">
        <f t="shared" si="6"/>
        <v>14</v>
      </c>
      <c r="N359" s="22"/>
      <c r="O359" s="22"/>
      <c r="P359" s="22"/>
      <c r="Q359" s="22"/>
      <c r="R359" s="22"/>
      <c r="S359" s="22"/>
      <c r="T359" s="22"/>
    </row>
    <row r="360" spans="1:20">
      <c r="A360" s="26" t="s">
        <v>704</v>
      </c>
      <c r="B360" s="22">
        <v>14</v>
      </c>
      <c r="C360" s="22">
        <v>11</v>
      </c>
      <c r="D360" s="22">
        <v>17</v>
      </c>
      <c r="E360" s="22"/>
      <c r="F360" s="22"/>
      <c r="G360" s="22"/>
      <c r="H360" s="22"/>
      <c r="I360" s="22"/>
      <c r="J360" s="22"/>
      <c r="K360" s="1">
        <f t="shared" si="6"/>
        <v>14</v>
      </c>
      <c r="L360" s="1">
        <f t="shared" si="6"/>
        <v>11</v>
      </c>
      <c r="M360" s="1">
        <f t="shared" si="6"/>
        <v>17</v>
      </c>
      <c r="N360" s="22"/>
      <c r="O360" s="22"/>
      <c r="P360" s="22"/>
      <c r="Q360" s="22"/>
      <c r="R360" s="22"/>
      <c r="S360" s="22"/>
      <c r="T360" s="22"/>
    </row>
    <row r="361" spans="1:20">
      <c r="A361" s="26" t="s">
        <v>705</v>
      </c>
      <c r="B361" s="22">
        <v>14</v>
      </c>
      <c r="C361" s="22">
        <v>9</v>
      </c>
      <c r="D361" s="22">
        <v>16</v>
      </c>
      <c r="E361" s="22"/>
      <c r="F361" s="22"/>
      <c r="G361" s="22"/>
      <c r="H361" s="22"/>
      <c r="I361" s="22"/>
      <c r="J361" s="22"/>
      <c r="K361" s="1">
        <f t="shared" si="6"/>
        <v>14</v>
      </c>
      <c r="L361" s="1">
        <f t="shared" si="6"/>
        <v>9</v>
      </c>
      <c r="M361" s="1">
        <f t="shared" si="6"/>
        <v>16</v>
      </c>
      <c r="N361" s="22"/>
      <c r="O361" s="22"/>
      <c r="P361" s="22"/>
      <c r="Q361" s="22"/>
      <c r="R361" s="22"/>
      <c r="S361" s="22"/>
      <c r="T361" s="22"/>
    </row>
    <row r="362" spans="1:20">
      <c r="A362" s="26" t="s">
        <v>706</v>
      </c>
      <c r="B362" s="22">
        <v>8</v>
      </c>
      <c r="C362" s="22">
        <v>7</v>
      </c>
      <c r="D362" s="22">
        <v>9</v>
      </c>
      <c r="E362" s="22"/>
      <c r="F362" s="22"/>
      <c r="G362" s="22"/>
      <c r="H362" s="22"/>
      <c r="I362" s="22"/>
      <c r="J362" s="22"/>
      <c r="K362" s="1">
        <f t="shared" si="6"/>
        <v>8</v>
      </c>
      <c r="L362" s="1">
        <f t="shared" si="6"/>
        <v>7</v>
      </c>
      <c r="M362" s="1">
        <f t="shared" si="6"/>
        <v>9</v>
      </c>
      <c r="N362" s="22"/>
      <c r="O362" s="22"/>
      <c r="P362" s="22"/>
      <c r="Q362" s="22"/>
      <c r="R362" s="22"/>
      <c r="S362" s="22"/>
      <c r="T362" s="22"/>
    </row>
    <row r="363" spans="1:20">
      <c r="A363" s="26" t="s">
        <v>707</v>
      </c>
      <c r="B363" s="22">
        <v>9</v>
      </c>
      <c r="C363" s="22">
        <v>6</v>
      </c>
      <c r="D363" s="22">
        <v>11</v>
      </c>
      <c r="E363" s="22"/>
      <c r="F363" s="22"/>
      <c r="G363" s="22"/>
      <c r="H363" s="22"/>
      <c r="I363" s="22"/>
      <c r="J363" s="22"/>
      <c r="K363" s="1">
        <f t="shared" si="6"/>
        <v>9</v>
      </c>
      <c r="L363" s="1">
        <f t="shared" si="6"/>
        <v>6</v>
      </c>
      <c r="M363" s="1">
        <f t="shared" si="6"/>
        <v>11</v>
      </c>
      <c r="N363" s="22"/>
      <c r="O363" s="22"/>
      <c r="P363" s="22"/>
      <c r="Q363" s="22"/>
      <c r="R363" s="22"/>
      <c r="S363" s="22"/>
      <c r="T363" s="22"/>
    </row>
    <row r="364" spans="1:20">
      <c r="A364" s="26" t="s">
        <v>708</v>
      </c>
      <c r="B364" s="22">
        <v>11</v>
      </c>
      <c r="C364" s="22">
        <v>7</v>
      </c>
      <c r="D364" s="22">
        <v>14</v>
      </c>
      <c r="E364" s="22"/>
      <c r="F364" s="22"/>
      <c r="G364" s="22"/>
      <c r="H364" s="22"/>
      <c r="I364" s="22"/>
      <c r="J364" s="22"/>
      <c r="K364" s="1">
        <f t="shared" si="6"/>
        <v>11</v>
      </c>
      <c r="L364" s="1">
        <f t="shared" si="6"/>
        <v>7</v>
      </c>
      <c r="M364" s="1">
        <f t="shared" si="6"/>
        <v>14</v>
      </c>
      <c r="N364" s="22"/>
      <c r="O364" s="22"/>
      <c r="P364" s="22"/>
      <c r="Q364" s="22"/>
      <c r="R364" s="22"/>
      <c r="S364" s="22"/>
      <c r="T364" s="22"/>
    </row>
    <row r="365" spans="1:20">
      <c r="A365" s="26" t="s">
        <v>709</v>
      </c>
      <c r="B365" s="22">
        <v>11</v>
      </c>
      <c r="C365" s="22">
        <v>6</v>
      </c>
      <c r="D365" s="22">
        <v>15</v>
      </c>
      <c r="E365" s="22"/>
      <c r="F365" s="22"/>
      <c r="G365" s="22"/>
      <c r="H365" s="22"/>
      <c r="I365" s="22"/>
      <c r="J365" s="22"/>
      <c r="K365" s="1">
        <f t="shared" si="6"/>
        <v>11</v>
      </c>
      <c r="L365" s="1">
        <f t="shared" si="6"/>
        <v>6</v>
      </c>
      <c r="M365" s="1">
        <f t="shared" si="6"/>
        <v>15</v>
      </c>
      <c r="N365" s="22"/>
      <c r="O365" s="22"/>
      <c r="P365" s="22"/>
      <c r="Q365" s="22"/>
      <c r="R365" s="22"/>
      <c r="S365" s="22"/>
      <c r="T365" s="22"/>
    </row>
    <row r="366" spans="1:20">
      <c r="A366" s="26" t="s">
        <v>710</v>
      </c>
      <c r="B366" s="22">
        <v>12</v>
      </c>
      <c r="C366" s="22">
        <v>7</v>
      </c>
      <c r="D366" s="22">
        <v>15</v>
      </c>
      <c r="E366" s="22"/>
      <c r="F366" s="22"/>
      <c r="G366" s="22"/>
      <c r="H366" s="22"/>
      <c r="I366" s="22"/>
      <c r="J366" s="22"/>
      <c r="K366" s="1">
        <f t="shared" si="6"/>
        <v>12</v>
      </c>
      <c r="L366" s="1">
        <f t="shared" si="6"/>
        <v>7</v>
      </c>
      <c r="M366" s="1">
        <f t="shared" si="6"/>
        <v>15</v>
      </c>
      <c r="N366" s="22"/>
      <c r="O366" s="22"/>
      <c r="P366" s="22"/>
      <c r="Q366" s="22"/>
      <c r="R366" s="22"/>
      <c r="S366" s="22"/>
      <c r="T366" s="22"/>
    </row>
    <row r="367" spans="1:20">
      <c r="A367" s="26" t="s">
        <v>711</v>
      </c>
      <c r="B367" s="22">
        <v>8</v>
      </c>
      <c r="C367" s="22">
        <v>5</v>
      </c>
      <c r="D367" s="22">
        <v>12</v>
      </c>
      <c r="E367" s="22"/>
      <c r="F367" s="22"/>
      <c r="G367" s="22"/>
      <c r="H367" s="22"/>
      <c r="I367" s="22"/>
      <c r="J367" s="22"/>
      <c r="K367" s="1">
        <f t="shared" si="6"/>
        <v>8</v>
      </c>
      <c r="L367" s="1">
        <f t="shared" si="6"/>
        <v>5</v>
      </c>
      <c r="M367" s="1">
        <f t="shared" si="6"/>
        <v>12</v>
      </c>
      <c r="N367" s="22"/>
      <c r="O367" s="22"/>
      <c r="P367" s="22"/>
      <c r="Q367" s="22"/>
      <c r="R367" s="22"/>
      <c r="S367" s="22"/>
      <c r="T367" s="22"/>
    </row>
    <row r="368" spans="1:20">
      <c r="A368" s="2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2:20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2:20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2:20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2:20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2:20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2:20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2:20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2:20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2:20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2:20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2:20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2:20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2:20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2:20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2:20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2:20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2:20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2:20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2:20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2:20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2:20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2:20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2:20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2:20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2:20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2:20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2:20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2:20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2:20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2:20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2:20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2:20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2:20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2:20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2:20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2:20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2:20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2:20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2:20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2:20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2:20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2:20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2:20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2:20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2:20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2:20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2:20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2:20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2:20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2:20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2:20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2:20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2:20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2:20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2:20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2:20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2:20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2:20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2:20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2:20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2:20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2:20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2:20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2:20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2:20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2:20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2:20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2:20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2:20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2:20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2:20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2:20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2:20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2:20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2:20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2:20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2:20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2:20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2:20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2:20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2:20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2:20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2:20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2:20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2:20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2:20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2:20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2:20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2:20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2:20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2:20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2:20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2:20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2:20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2:20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2:20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2:20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2:20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2:20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2:20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2:20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2:20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2:20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2:20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2:20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2:20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2:20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2:20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2:20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2:20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2:20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2:20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2:20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2:20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2:20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2:20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2:20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2:20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2:20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2:20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2:20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2:20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2:20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2:20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2:20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2:20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2:20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2:20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2:20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2:20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2:20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2:20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2:20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2:20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2:20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2:20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2:20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2:20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2:20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2:20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2:20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2:20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2:20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2:20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2:20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2:20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2:20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2:20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2:20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2:20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2:20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2:20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2:20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2:20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2:20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2:20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2:20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2:20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2:20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2:20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2:20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2:20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2:20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2:20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2:20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2:20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2:20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2:20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2:20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2:20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2:20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2:20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2:20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2:20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2:20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2:20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2:20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2:20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2:20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2:20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2:20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2:20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2:20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2:20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2:20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2:20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2:20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2:20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2:20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2:20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2:20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2:20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2:20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2:20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2:20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2:20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2:20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2:20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2:20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2:20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2:20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2:20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2:20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2:20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2:20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2:20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2:20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2:20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2:20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2:20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2:20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2:20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2:20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2:20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2:20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2:20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2:20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2:20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2:20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2:20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2:20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2:20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2:20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2:20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2:20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2:20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2:20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2:20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2:20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2:20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2:20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2:20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2:20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2:20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2:20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2:20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2:20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2:20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2:20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2:20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2:20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2:20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2:20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2:20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2:20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2:20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2:20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2:20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2:20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2:20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2:20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2:20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2:20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2:20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2:20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2:20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2:20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2:20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2:20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2:20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2:20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2:20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2:20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2:20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2:20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2:20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2:20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2:20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2:20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2:20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2:20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2:20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2:20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2:20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2:20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2:20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2:20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2:20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2:20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2:20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2:20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2:20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2:20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2:20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2:20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2:20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2:20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2:20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2:20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2:20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2:20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2:20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2:20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2:20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2:20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2:20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2:20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2:20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2:20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2:20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2:20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2:20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2:20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2:20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2:20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2:20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2:20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2:20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2:20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2:20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2:20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2:20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2:20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2:20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2:20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2:20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2:20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2:20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2:20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2:20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2:20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2:20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2:20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2:20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2:20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2:20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2:20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2:20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2:20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2:20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2:20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2:20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2:20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2:20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2:20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2:20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2:20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2:20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2:20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2:20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2:20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2:20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2:20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2:20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2:20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2:20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2:20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2:20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2:20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2:20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2:20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2:20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2:20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2:20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2:20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2:20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2:20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2:20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2:20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2:20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2:20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2:20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2:20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2:20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2:20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2:20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2:20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2:20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2:20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2:20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2:20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2:20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2:20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2:20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2:20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2:20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2:20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2:20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2:20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2:20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2:20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2:20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2:20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2:20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2:20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2:20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2:20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2:20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2:20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2:20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2:20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2:20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2:20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2:20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2:20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2:20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2:20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2:20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2:20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2:20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2:20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2:20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2:20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2:20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2:20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2:20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2:20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2:20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2:20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2:20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2:20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2:20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2:20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2:20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2:20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2:20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 spans="2:20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 spans="2:20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 spans="2:20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 spans="2:20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 spans="2:20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 spans="2:20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 spans="2:20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 spans="2:20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 spans="2:20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 spans="2:20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 spans="2:20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 spans="2:20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 spans="2:20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 spans="2:20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 spans="2:20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 spans="2:20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 spans="2:20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 spans="2:20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 spans="2:20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 spans="2:20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 spans="2:20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 spans="2:20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 spans="2:20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 spans="2:20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 spans="2:20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 spans="2:20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 spans="2:20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 spans="2:20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 spans="2:20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 spans="2:20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 spans="2:20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 spans="2:20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 spans="2:20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 spans="2:20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 spans="2:20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 spans="2:20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 spans="2:20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 spans="2:20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 spans="2:20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 spans="2:20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 spans="2:20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 spans="2:20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 spans="2:20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 spans="2:20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 spans="2:20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 spans="2:20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 spans="2:20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 spans="2:20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 spans="2:20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 spans="2:20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 spans="2:20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 spans="2:20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 spans="2:20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 spans="2:20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 spans="2:20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 spans="2:20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 spans="2:20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 spans="2:20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 spans="2:20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 spans="2:20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 spans="2:20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 spans="2:20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 spans="2:20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 spans="2:20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 spans="2:20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 spans="2:20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 spans="2:20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 spans="2:20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 spans="2:20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 spans="2:20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 spans="2:20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 spans="2:20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 spans="2:20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 spans="2:20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 spans="2:20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 spans="2:20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 spans="2:20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 spans="2:20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 spans="2:20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 spans="2:20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 spans="2:20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 spans="2:20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 spans="2:20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 spans="2:20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 spans="2:20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 spans="2:20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 spans="2:20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 spans="2:20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 spans="2:20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 spans="2:20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 spans="2:20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 spans="2:20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 spans="2:20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 spans="2:20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2:20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 spans="2:20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 spans="2:20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 spans="2:20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 spans="2:20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 spans="2:20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 spans="2:20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 spans="2:20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 spans="2:20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 spans="2:20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 spans="2:20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 spans="2:20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 spans="2:20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 spans="2:20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 spans="2:20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 spans="2:20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 spans="2:20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 spans="2:20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 spans="2:20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 spans="2:20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 spans="2:20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 spans="2:20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 spans="2:20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 spans="2:20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 spans="2:20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 spans="2:20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 spans="2:20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 spans="2:20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 spans="2:20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 spans="2:20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 spans="2:20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 spans="2:20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 spans="2:20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 spans="2:20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 spans="2:20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 spans="2:20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 spans="2:20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 spans="2:20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 spans="2:20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 spans="2:20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 spans="2:20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 spans="2:20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2:20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 spans="2:20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 spans="2:20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 spans="2:20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 spans="2:20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 spans="2:20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 spans="2:20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 spans="2:20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 spans="2:20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 spans="2:20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 spans="2:20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 spans="2:20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 spans="2:20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 spans="2:20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 spans="2:20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 spans="2:20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 spans="2:20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 spans="2:20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 spans="2:20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 spans="2:20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 spans="2:20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spans="2:20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 spans="2:20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 spans="2:20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 spans="2:20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 spans="2:20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 spans="2:20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 spans="2:20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 spans="2:20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 spans="2:20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 spans="2:20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 spans="2:20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 spans="2:20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 spans="2:20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spans="2:20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 spans="2:20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 spans="2:20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 spans="2:20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 spans="2:20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 spans="2:20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 spans="2:20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 spans="2:20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 spans="2:20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 spans="2:20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 spans="2:20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 spans="2:20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 spans="2:20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 spans="2:20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 spans="2:20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 spans="2:20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 spans="2:20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 spans="2:20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773C-1B11-403D-A6FF-ABB6CC31D104}">
  <dimension ref="A1:U80"/>
  <sheetViews>
    <sheetView showGridLines="0" workbookViewId="0">
      <selection activeCell="J2" sqref="J2"/>
    </sheetView>
  </sheetViews>
  <sheetFormatPr defaultRowHeight="14.4"/>
  <cols>
    <col min="1" max="1" width="13.21875" bestFit="1" customWidth="1"/>
    <col min="2" max="2" width="10.33203125" bestFit="1" customWidth="1"/>
    <col min="3" max="3" width="12.88671875" bestFit="1" customWidth="1"/>
    <col min="4" max="4" width="11.77734375" bestFit="1" customWidth="1"/>
    <col min="5" max="5" width="12.77734375" bestFit="1" customWidth="1"/>
    <col min="6" max="6" width="11.77734375" bestFit="1" customWidth="1"/>
    <col min="7" max="7" width="11.77734375" customWidth="1"/>
    <col min="8" max="8" width="13.21875" bestFit="1" customWidth="1"/>
    <col min="9" max="9" width="10.33203125" bestFit="1" customWidth="1"/>
    <col min="10" max="10" width="11.77734375" bestFit="1" customWidth="1"/>
    <col min="12" max="12" width="12.77734375" bestFit="1" customWidth="1"/>
    <col min="13" max="13" width="9.21875" bestFit="1" customWidth="1"/>
    <col min="20" max="20" width="13.33203125" bestFit="1" customWidth="1"/>
  </cols>
  <sheetData>
    <row r="1" spans="1:21">
      <c r="A1" t="s">
        <v>795</v>
      </c>
      <c r="B1" t="s">
        <v>765</v>
      </c>
      <c r="C1" t="s">
        <v>796</v>
      </c>
      <c r="D1" t="s">
        <v>797</v>
      </c>
    </row>
    <row r="2" spans="1:21">
      <c r="A2" t="s">
        <v>741</v>
      </c>
      <c r="D2">
        <v>1.2</v>
      </c>
    </row>
    <row r="3" spans="1:21">
      <c r="A3" t="s">
        <v>742</v>
      </c>
      <c r="D3">
        <v>1.3</v>
      </c>
      <c r="H3" t="s">
        <v>47</v>
      </c>
      <c r="I3" t="s">
        <v>750</v>
      </c>
      <c r="J3" t="s">
        <v>38</v>
      </c>
      <c r="L3" t="s">
        <v>30</v>
      </c>
      <c r="M3" t="s">
        <v>31</v>
      </c>
      <c r="N3" t="s">
        <v>32</v>
      </c>
      <c r="O3" t="s">
        <v>39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40</v>
      </c>
    </row>
    <row r="4" spans="1:21">
      <c r="A4" t="s">
        <v>743</v>
      </c>
      <c r="B4" s="39">
        <v>54009</v>
      </c>
      <c r="C4" s="39">
        <v>73914.33</v>
      </c>
      <c r="D4" s="39">
        <f>C4/B4</f>
        <v>1.3685557962561796</v>
      </c>
      <c r="F4" s="37"/>
      <c r="G4" s="37"/>
      <c r="H4" s="28" t="s">
        <v>66</v>
      </c>
      <c r="I4" s="28" t="s">
        <v>738</v>
      </c>
      <c r="J4" s="29">
        <f>VLOOKUP(H4,TMedia_Av20_21_22[],2,0)</f>
        <v>10.516129032258066</v>
      </c>
      <c r="K4" s="28"/>
      <c r="L4" s="28">
        <v>15</v>
      </c>
      <c r="M4" s="28">
        <f>VLOOKUP(_xlfn.FLOOR.MATH(J4),Tabella4[],4,0)</f>
        <v>3.8155000000000001</v>
      </c>
      <c r="N4" s="28">
        <v>6</v>
      </c>
      <c r="O4" s="28">
        <f>M4*N4</f>
        <v>22.893000000000001</v>
      </c>
      <c r="P4" s="28">
        <f>L4+O4</f>
        <v>37.893000000000001</v>
      </c>
      <c r="Q4" s="28">
        <v>2</v>
      </c>
      <c r="R4" s="28">
        <f>P4/Q4</f>
        <v>18.9465</v>
      </c>
      <c r="S4" s="28">
        <v>9.8000000000000007</v>
      </c>
      <c r="T4" s="30">
        <f>1-S4/R4</f>
        <v>0.48275407067268361</v>
      </c>
      <c r="U4" s="28" t="str">
        <f>IF(AND(N4&lt;VLOOKUP('Temp previste campioni'!J4,'Q-ton 5°'!$C$2:$F$6,3,1),'Temp previste campioni'!N4&gt;VLOOKUP('Temp previste campioni'!J4,'Q-ton 5°'!$C$2:$I$6,6,1)), "Ok", "Verifica")</f>
        <v>Ok</v>
      </c>
    </row>
    <row r="5" spans="1:21">
      <c r="A5" t="s">
        <v>744</v>
      </c>
      <c r="B5" s="39">
        <v>58440</v>
      </c>
      <c r="C5" s="39">
        <v>114434</v>
      </c>
      <c r="D5" s="39">
        <f>C5/B5</f>
        <v>1.9581451060917181</v>
      </c>
      <c r="I5" t="s">
        <v>739</v>
      </c>
      <c r="J5" s="1">
        <f>VLOOKUP(H4,TMedia_Av20_21_22[],3,0)</f>
        <v>11.563218390804597</v>
      </c>
      <c r="L5">
        <f>L4</f>
        <v>15</v>
      </c>
      <c r="M5">
        <f>VLOOKUP(_xlfn.FLOOR.MATH(J5),Tabella4[],4,0)</f>
        <v>3.9033000000000002</v>
      </c>
      <c r="N5">
        <f>N4</f>
        <v>6</v>
      </c>
      <c r="O5">
        <f t="shared" ref="O5:O15" si="0">M5*N5</f>
        <v>23.419800000000002</v>
      </c>
      <c r="P5">
        <f t="shared" ref="P5:P15" si="1">L5+O5</f>
        <v>38.419800000000002</v>
      </c>
      <c r="Q5">
        <f>Q4</f>
        <v>2</v>
      </c>
      <c r="R5">
        <f t="shared" ref="R5:R15" si="2">P5/Q5</f>
        <v>19.209900000000001</v>
      </c>
      <c r="S5">
        <f>S4</f>
        <v>9.8000000000000007</v>
      </c>
      <c r="T5" s="31">
        <f t="shared" ref="T5:T15" si="3">1-S5/R5</f>
        <v>0.48984638129297908</v>
      </c>
      <c r="U5" t="str">
        <f>IF(AND(N5&lt;VLOOKUP('Temp previste campioni'!J5,'Q-ton 5°'!$C$2:$F$6,3,1),'Temp previste campioni'!N5&gt;VLOOKUP('Temp previste campioni'!J5,'Q-ton 5°'!$C$2:$I$6,6,1)), "Ok", "Verifica")</f>
        <v>Ok</v>
      </c>
    </row>
    <row r="6" spans="1:21">
      <c r="A6" t="s">
        <v>745</v>
      </c>
      <c r="I6" t="s">
        <v>740</v>
      </c>
      <c r="J6" s="1">
        <f>VLOOKUP(H4,TMedia_Av20_21_22[],4,0)</f>
        <v>11.967741935483867</v>
      </c>
      <c r="L6">
        <f t="shared" ref="L6:L15" si="4">L5</f>
        <v>15</v>
      </c>
      <c r="M6">
        <f>VLOOKUP(_xlfn.FLOOR.MATH(J6),Tabella4[],4,0)</f>
        <v>3.9033000000000002</v>
      </c>
      <c r="N6">
        <f t="shared" ref="N6:N15" si="5">N5</f>
        <v>6</v>
      </c>
      <c r="O6">
        <f t="shared" si="0"/>
        <v>23.419800000000002</v>
      </c>
      <c r="P6">
        <f t="shared" si="1"/>
        <v>38.419800000000002</v>
      </c>
      <c r="Q6">
        <f t="shared" ref="Q6:Q15" si="6">Q5</f>
        <v>2</v>
      </c>
      <c r="R6">
        <f t="shared" si="2"/>
        <v>19.209900000000001</v>
      </c>
      <c r="S6">
        <f t="shared" ref="S6:S15" si="7">S5</f>
        <v>9.8000000000000007</v>
      </c>
      <c r="T6" s="31">
        <f t="shared" si="3"/>
        <v>0.48984638129297908</v>
      </c>
      <c r="U6" t="str">
        <f>IF(AND(N6&lt;VLOOKUP('Temp previste campioni'!J6,'Q-ton 5°'!$C$2:$F$6,3,1),'Temp previste campioni'!N6&gt;VLOOKUP('Temp previste campioni'!J6,'Q-ton 5°'!$C$2:$I$6,6,1)), "Ok", "Verifica")</f>
        <v>Ok</v>
      </c>
    </row>
    <row r="7" spans="1:21">
      <c r="A7" t="s">
        <v>746</v>
      </c>
      <c r="I7" t="s">
        <v>741</v>
      </c>
      <c r="J7" s="1">
        <f>VLOOKUP(H4,TMedia_Av20_21_22[],5,0)</f>
        <v>19.146666666666665</v>
      </c>
      <c r="L7">
        <f t="shared" si="4"/>
        <v>15</v>
      </c>
      <c r="M7">
        <f>VLOOKUP(_xlfn.FLOOR.MATH(J7),Tabella4[],4,0)</f>
        <v>4.6920999999999999</v>
      </c>
      <c r="N7">
        <f t="shared" si="5"/>
        <v>6</v>
      </c>
      <c r="O7">
        <f t="shared" si="0"/>
        <v>28.1526</v>
      </c>
      <c r="P7">
        <f t="shared" si="1"/>
        <v>43.1526</v>
      </c>
      <c r="Q7">
        <f t="shared" si="6"/>
        <v>2</v>
      </c>
      <c r="R7">
        <f t="shared" si="2"/>
        <v>21.5763</v>
      </c>
      <c r="S7">
        <f t="shared" si="7"/>
        <v>9.8000000000000007</v>
      </c>
      <c r="T7" s="31">
        <f t="shared" si="3"/>
        <v>0.54579793569796486</v>
      </c>
      <c r="U7" t="str">
        <f>IF(AND(N7&lt;VLOOKUP('Temp previste campioni'!J7,'Q-ton 5°'!$C$2:$F$6,3,1),'Temp previste campioni'!N7&gt;VLOOKUP('Temp previste campioni'!J7,'Q-ton 5°'!$C$2:$I$6,6,1)), "Ok", "Verifica")</f>
        <v>Ok</v>
      </c>
    </row>
    <row r="8" spans="1:21">
      <c r="A8" t="s">
        <v>747</v>
      </c>
      <c r="I8" t="s">
        <v>742</v>
      </c>
      <c r="J8" s="1">
        <f>VLOOKUP(H4,TMedia_Av20_21_22[],6,0)</f>
        <v>19.700000000000003</v>
      </c>
      <c r="L8">
        <f t="shared" si="4"/>
        <v>15</v>
      </c>
      <c r="M8">
        <f>VLOOKUP(_xlfn.FLOOR.MATH(J8),Tabella4[],4,0)</f>
        <v>4.6920999999999999</v>
      </c>
      <c r="N8">
        <f t="shared" si="5"/>
        <v>6</v>
      </c>
      <c r="O8">
        <f t="shared" si="0"/>
        <v>28.1526</v>
      </c>
      <c r="P8">
        <f t="shared" si="1"/>
        <v>43.1526</v>
      </c>
      <c r="Q8">
        <f t="shared" si="6"/>
        <v>2</v>
      </c>
      <c r="R8">
        <f t="shared" si="2"/>
        <v>21.5763</v>
      </c>
      <c r="S8">
        <f t="shared" si="7"/>
        <v>9.8000000000000007</v>
      </c>
      <c r="T8" s="31">
        <f t="shared" si="3"/>
        <v>0.54579793569796486</v>
      </c>
      <c r="U8" t="str">
        <f>IF(AND(N8&lt;VLOOKUP('Temp previste campioni'!J8,'Q-ton 5°'!$C$2:$F$6,3,1),'Temp previste campioni'!N8&gt;VLOOKUP('Temp previste campioni'!J8,'Q-ton 5°'!$C$2:$I$6,6,1)), "Ok", "Verifica")</f>
        <v>Ok</v>
      </c>
    </row>
    <row r="9" spans="1:21">
      <c r="A9" t="s">
        <v>748</v>
      </c>
      <c r="I9" t="s">
        <v>743</v>
      </c>
      <c r="J9" s="1">
        <f>VLOOKUP(H4,TMedia_Av20_21_22[],7,0)</f>
        <v>23.215053763440856</v>
      </c>
      <c r="L9">
        <f t="shared" si="4"/>
        <v>15</v>
      </c>
      <c r="M9">
        <f>VLOOKUP(_xlfn.FLOOR.MATH(J9),Tabella4[],4,0)</f>
        <v>5.1440999999999999</v>
      </c>
      <c r="N9">
        <f t="shared" si="5"/>
        <v>6</v>
      </c>
      <c r="O9">
        <f t="shared" si="0"/>
        <v>30.864599999999999</v>
      </c>
      <c r="P9">
        <f t="shared" si="1"/>
        <v>45.864599999999996</v>
      </c>
      <c r="Q9">
        <f t="shared" si="6"/>
        <v>2</v>
      </c>
      <c r="R9">
        <f t="shared" si="2"/>
        <v>22.932299999999998</v>
      </c>
      <c r="S9">
        <f t="shared" si="7"/>
        <v>9.8000000000000007</v>
      </c>
      <c r="T9" s="31">
        <f t="shared" si="3"/>
        <v>0.57265516324136689</v>
      </c>
      <c r="U9" t="str">
        <f>IF(AND(N9&lt;VLOOKUP('Temp previste campioni'!J9,'Q-ton 5°'!$C$2:$F$6,3,1),'Temp previste campioni'!N9&gt;VLOOKUP('Temp previste campioni'!J9,'Q-ton 5°'!$C$2:$I$6,6,1)), "Ok", "Verifica")</f>
        <v>Ok</v>
      </c>
    </row>
    <row r="10" spans="1:21">
      <c r="A10" t="s">
        <v>749</v>
      </c>
      <c r="I10" t="s">
        <v>744</v>
      </c>
      <c r="J10" s="1">
        <f>VLOOKUP(H4,TMedia_Av20_21_22[],8,0)</f>
        <v>26.279569892473116</v>
      </c>
      <c r="L10">
        <f t="shared" si="4"/>
        <v>15</v>
      </c>
      <c r="M10">
        <f>VLOOKUP(IF(J10&gt;Studio_interdipendenza!$G$2,Studio_interdipendenza!$G$2,_xlfn.FLOOR.MATH(J10)),Tabella4[],4,0)</f>
        <v>5.3845000000000001</v>
      </c>
      <c r="N10">
        <f t="shared" si="5"/>
        <v>6</v>
      </c>
      <c r="O10">
        <f t="shared" si="0"/>
        <v>32.307000000000002</v>
      </c>
      <c r="P10">
        <f t="shared" si="1"/>
        <v>47.307000000000002</v>
      </c>
      <c r="Q10">
        <f t="shared" si="6"/>
        <v>2</v>
      </c>
      <c r="R10">
        <f t="shared" si="2"/>
        <v>23.653500000000001</v>
      </c>
      <c r="S10">
        <f t="shared" si="7"/>
        <v>9.8000000000000007</v>
      </c>
      <c r="T10" s="31">
        <f t="shared" si="3"/>
        <v>0.58568499376413641</v>
      </c>
      <c r="U10" t="str">
        <f>IF(AND(N10&lt;VLOOKUP('Temp previste campioni'!J10,'Q-ton 5°'!$C$2:$F$6,3,1),'Temp previste campioni'!N10&gt;VLOOKUP('Temp previste campioni'!J10,'Q-ton 5°'!$C$2:$I$6,6,1)), "Ok", "Verifica")</f>
        <v>Ok</v>
      </c>
    </row>
    <row r="11" spans="1:21">
      <c r="A11" t="s">
        <v>738</v>
      </c>
      <c r="I11" t="s">
        <v>745</v>
      </c>
      <c r="J11" s="1">
        <f>VLOOKUP(H4,TMedia_Av20_21_22[],9,0)</f>
        <v>26.021505376344084</v>
      </c>
      <c r="L11">
        <f t="shared" si="4"/>
        <v>15</v>
      </c>
      <c r="M11">
        <f>VLOOKUP(IF(J11&gt;Studio_interdipendenza!$G$2,Studio_interdipendenza!$G$2,_xlfn.FLOOR.MATH(J11)),Tabella4[],4,0)</f>
        <v>5.3845000000000001</v>
      </c>
      <c r="N11">
        <f t="shared" si="5"/>
        <v>6</v>
      </c>
      <c r="O11">
        <f t="shared" si="0"/>
        <v>32.307000000000002</v>
      </c>
      <c r="P11">
        <f t="shared" si="1"/>
        <v>47.307000000000002</v>
      </c>
      <c r="Q11">
        <f t="shared" si="6"/>
        <v>2</v>
      </c>
      <c r="R11">
        <f t="shared" si="2"/>
        <v>23.653500000000001</v>
      </c>
      <c r="S11">
        <f t="shared" si="7"/>
        <v>9.8000000000000007</v>
      </c>
      <c r="T11" s="31">
        <f t="shared" si="3"/>
        <v>0.58568499376413641</v>
      </c>
      <c r="U11" t="str">
        <f>IF(AND(N11&lt;VLOOKUP('Temp previste campioni'!J11,'Q-ton 5°'!$C$2:$F$6,3,1),'Temp previste campioni'!N11&gt;VLOOKUP('Temp previste campioni'!J11,'Q-ton 5°'!$C$2:$I$6,6,1)), "Ok", "Verifica")</f>
        <v>Ok</v>
      </c>
    </row>
    <row r="12" spans="1:21">
      <c r="I12" t="s">
        <v>746</v>
      </c>
      <c r="J12" s="1">
        <f>VLOOKUP(H4,TMedia_Av20_21_22[],10,0)</f>
        <v>22.766666666666666</v>
      </c>
      <c r="L12">
        <f t="shared" si="4"/>
        <v>15</v>
      </c>
      <c r="M12">
        <f>VLOOKUP(_xlfn.FLOOR.MATH(J12),Tabella4[],4,0)</f>
        <v>5.0274999999999999</v>
      </c>
      <c r="N12">
        <f t="shared" si="5"/>
        <v>6</v>
      </c>
      <c r="O12">
        <f t="shared" si="0"/>
        <v>30.164999999999999</v>
      </c>
      <c r="P12">
        <f t="shared" si="1"/>
        <v>45.164999999999999</v>
      </c>
      <c r="Q12">
        <f t="shared" si="6"/>
        <v>2</v>
      </c>
      <c r="R12">
        <f t="shared" si="2"/>
        <v>22.5825</v>
      </c>
      <c r="S12">
        <f t="shared" si="7"/>
        <v>9.8000000000000007</v>
      </c>
      <c r="T12" s="31">
        <f t="shared" si="3"/>
        <v>0.56603564707184761</v>
      </c>
      <c r="U12" t="str">
        <f>IF(AND(N12&lt;VLOOKUP('Temp previste campioni'!J12,'Q-ton 5°'!$C$2:$F$6,3,1),'Temp previste campioni'!N12&gt;VLOOKUP('Temp previste campioni'!J12,'Q-ton 5°'!$C$2:$I$6,6,1)), "Ok", "Verifica")</f>
        <v>Ok</v>
      </c>
    </row>
    <row r="13" spans="1:21">
      <c r="A13" t="s">
        <v>756</v>
      </c>
      <c r="B13" s="36">
        <v>1.3</v>
      </c>
      <c r="I13" t="s">
        <v>747</v>
      </c>
      <c r="J13" s="1">
        <f>VLOOKUP(H4,TMedia_Av20_21_22[],11,0)</f>
        <v>16.70967741935484</v>
      </c>
      <c r="L13">
        <f t="shared" si="4"/>
        <v>15</v>
      </c>
      <c r="M13">
        <f>VLOOKUP(_xlfn.FLOOR.MATH(J13),Tabella4[],4,0)</f>
        <v>4.3783000000000003</v>
      </c>
      <c r="N13">
        <f t="shared" si="5"/>
        <v>6</v>
      </c>
      <c r="O13">
        <f t="shared" si="0"/>
        <v>26.269800000000004</v>
      </c>
      <c r="P13">
        <f t="shared" si="1"/>
        <v>41.269800000000004</v>
      </c>
      <c r="Q13">
        <f t="shared" si="6"/>
        <v>2</v>
      </c>
      <c r="R13">
        <f t="shared" si="2"/>
        <v>20.634900000000002</v>
      </c>
      <c r="S13">
        <f t="shared" si="7"/>
        <v>9.8000000000000007</v>
      </c>
      <c r="T13" s="31">
        <f t="shared" si="3"/>
        <v>0.52507644815337118</v>
      </c>
      <c r="U13" t="str">
        <f>IF(AND(N13&lt;VLOOKUP('Temp previste campioni'!J13,'Q-ton 5°'!$C$2:$F$6,3,1),'Temp previste campioni'!N13&gt;VLOOKUP('Temp previste campioni'!J13,'Q-ton 5°'!$C$2:$I$6,6,1)), "Ok", "Verifica")</f>
        <v>Ok</v>
      </c>
    </row>
    <row r="14" spans="1:21">
      <c r="A14" t="s">
        <v>752</v>
      </c>
      <c r="B14" s="36">
        <v>54009</v>
      </c>
      <c r="C14">
        <f>B14*B13</f>
        <v>70211.7</v>
      </c>
      <c r="E14" s="37">
        <f>B14*12</f>
        <v>648108</v>
      </c>
      <c r="I14" t="s">
        <v>748</v>
      </c>
      <c r="J14" s="1">
        <f>VLOOKUP(H4,TMedia_Av20_21_22[],12,0)</f>
        <v>13.633333333333333</v>
      </c>
      <c r="L14">
        <f t="shared" si="4"/>
        <v>15</v>
      </c>
      <c r="M14">
        <f>VLOOKUP(_xlfn.FLOOR.MATH(J14),Tabella4[],4,0)</f>
        <v>4.0861000000000001</v>
      </c>
      <c r="N14">
        <f t="shared" si="5"/>
        <v>6</v>
      </c>
      <c r="O14">
        <f t="shared" si="0"/>
        <v>24.5166</v>
      </c>
      <c r="P14">
        <f t="shared" si="1"/>
        <v>39.516599999999997</v>
      </c>
      <c r="Q14">
        <f t="shared" si="6"/>
        <v>2</v>
      </c>
      <c r="R14">
        <f t="shared" si="2"/>
        <v>19.758299999999998</v>
      </c>
      <c r="S14">
        <f t="shared" si="7"/>
        <v>9.8000000000000007</v>
      </c>
      <c r="T14" s="31">
        <f t="shared" si="3"/>
        <v>0.50400591143974927</v>
      </c>
      <c r="U14" t="str">
        <f>IF(AND(N14&lt;VLOOKUP('Temp previste campioni'!J14,'Q-ton 5°'!$C$2:$F$6,3,1),'Temp previste campioni'!N14&gt;VLOOKUP('Temp previste campioni'!J14,'Q-ton 5°'!$C$2:$I$6,6,1)), "Ok", "Verifica")</f>
        <v>Ok</v>
      </c>
    </row>
    <row r="15" spans="1:21" ht="15" thickBot="1">
      <c r="A15" t="s">
        <v>753</v>
      </c>
      <c r="B15" s="35">
        <f>T16</f>
        <v>0.53073747575928598</v>
      </c>
      <c r="H15" s="32"/>
      <c r="I15" s="32" t="s">
        <v>749</v>
      </c>
      <c r="J15" s="33">
        <f>VLOOKUP(H4,TMedia_Av20_21_22[],13,0)</f>
        <v>9.0967741935483879</v>
      </c>
      <c r="K15" s="32"/>
      <c r="L15" s="32">
        <f t="shared" si="4"/>
        <v>15</v>
      </c>
      <c r="M15" s="32">
        <f>VLOOKUP(_xlfn.FLOOR.MATH(J15),Tabella4[],4,0)</f>
        <v>3.7301000000000002</v>
      </c>
      <c r="N15" s="32">
        <f t="shared" si="5"/>
        <v>6</v>
      </c>
      <c r="O15" s="32">
        <f t="shared" si="0"/>
        <v>22.380600000000001</v>
      </c>
      <c r="P15" s="32">
        <f t="shared" si="1"/>
        <v>37.380600000000001</v>
      </c>
      <c r="Q15" s="32">
        <f t="shared" si="6"/>
        <v>2</v>
      </c>
      <c r="R15" s="32">
        <f t="shared" si="2"/>
        <v>18.690300000000001</v>
      </c>
      <c r="S15" s="32">
        <f t="shared" si="7"/>
        <v>9.8000000000000007</v>
      </c>
      <c r="T15" s="34">
        <f t="shared" si="3"/>
        <v>0.47566384702225217</v>
      </c>
      <c r="U15" s="32" t="str">
        <f>IF(AND(N15&lt;VLOOKUP('Temp previste campioni'!J15,'Q-ton 5°'!$C$2:$F$6,3,1),'Temp previste campioni'!N15&gt;VLOOKUP('Temp previste campioni'!J15,'Q-ton 5°'!$C$2:$I$6,6,1)), "Ok", "Verifica")</f>
        <v>Ok</v>
      </c>
    </row>
    <row r="16" spans="1:21">
      <c r="A16" t="s">
        <v>754</v>
      </c>
      <c r="B16" s="36">
        <f>B14*B15</f>
        <v>28664.600328283275</v>
      </c>
      <c r="H16" s="17" t="s">
        <v>751</v>
      </c>
      <c r="I16" s="17"/>
      <c r="J16" s="17"/>
      <c r="K16" s="17"/>
      <c r="L16" s="17"/>
      <c r="M16" s="17"/>
      <c r="N16" s="17"/>
      <c r="O16" s="17"/>
      <c r="P16" s="50">
        <f>AVERAGE(P4:P15)</f>
        <v>42.070700000000009</v>
      </c>
      <c r="Q16" s="17"/>
      <c r="R16" s="50">
        <f>AVERAGE(R4:R15)</f>
        <v>21.035350000000005</v>
      </c>
      <c r="S16" s="17"/>
      <c r="T16" s="38">
        <f>AVERAGE(T4:T15)</f>
        <v>0.53073747575928598</v>
      </c>
      <c r="U16" s="17"/>
    </row>
    <row r="17" spans="1:20">
      <c r="A17" t="s">
        <v>755</v>
      </c>
      <c r="B17" s="36">
        <f>B16*B13</f>
        <v>37263.980426768256</v>
      </c>
    </row>
    <row r="18" spans="1:20">
      <c r="D18" t="s">
        <v>766</v>
      </c>
      <c r="E18" s="45"/>
      <c r="F18" t="s">
        <v>767</v>
      </c>
    </row>
    <row r="19" spans="1:20">
      <c r="B19" s="28" t="s">
        <v>765</v>
      </c>
      <c r="C19" s="28"/>
      <c r="D19" s="41">
        <v>58440</v>
      </c>
      <c r="E19" s="46" t="s">
        <v>765</v>
      </c>
      <c r="F19" s="42">
        <f>J31</f>
        <v>31460.075143796166</v>
      </c>
      <c r="G19" s="37"/>
      <c r="I19" t="s">
        <v>780</v>
      </c>
      <c r="J19">
        <v>250</v>
      </c>
    </row>
    <row r="20" spans="1:20">
      <c r="B20" t="s">
        <v>757</v>
      </c>
      <c r="D20" s="39">
        <v>114434</v>
      </c>
      <c r="E20" s="47">
        <f>D20/$D$26</f>
        <v>0.89196688855285511</v>
      </c>
      <c r="F20" s="37">
        <f>F19*D20/D19</f>
        <v>61603.392180102164</v>
      </c>
      <c r="G20" s="37"/>
      <c r="I20" t="s">
        <v>781</v>
      </c>
      <c r="J20" s="1">
        <f>P16</f>
        <v>42.070700000000009</v>
      </c>
      <c r="T20" s="52"/>
    </row>
    <row r="21" spans="1:20">
      <c r="B21" t="s">
        <v>758</v>
      </c>
      <c r="D21" s="39">
        <v>5185</v>
      </c>
      <c r="E21" s="47">
        <f t="shared" ref="E21:E27" si="8">D21/$D$26</f>
        <v>4.0414984332860462E-2</v>
      </c>
      <c r="F21" s="37">
        <f>E21*$F$26</f>
        <v>2791.2472556567959</v>
      </c>
      <c r="G21" s="37"/>
      <c r="I21" t="s">
        <v>782</v>
      </c>
      <c r="J21" s="1">
        <f>J19/J20</f>
        <v>5.9423779494992939</v>
      </c>
      <c r="T21" s="52"/>
    </row>
    <row r="22" spans="1:20">
      <c r="B22" t="s">
        <v>759</v>
      </c>
      <c r="D22" s="39">
        <v>-2</v>
      </c>
      <c r="E22" s="47">
        <f t="shared" si="8"/>
        <v>-1.5589193571016572E-5</v>
      </c>
      <c r="F22" s="37">
        <f t="shared" ref="F22:F25" si="9">E22*$F$26</f>
        <v>-1.0766623936959676</v>
      </c>
      <c r="G22" s="37"/>
      <c r="I22" t="s">
        <v>783</v>
      </c>
      <c r="J22" s="1">
        <f>_xlfn.FLOOR.MATH(J21)</f>
        <v>5</v>
      </c>
      <c r="T22" s="52"/>
    </row>
    <row r="23" spans="1:20">
      <c r="B23" t="s">
        <v>760</v>
      </c>
      <c r="D23" s="40">
        <v>1547</v>
      </c>
      <c r="E23" s="47">
        <f t="shared" si="8"/>
        <v>1.2058241227181318E-2</v>
      </c>
      <c r="F23" s="37">
        <f t="shared" si="9"/>
        <v>832.79836152383086</v>
      </c>
      <c r="G23" s="37"/>
      <c r="I23" t="s">
        <v>784</v>
      </c>
      <c r="J23" s="1">
        <f>J22*J20</f>
        <v>210.35350000000005</v>
      </c>
      <c r="T23" s="52"/>
    </row>
    <row r="24" spans="1:20">
      <c r="B24" t="s">
        <v>761</v>
      </c>
      <c r="D24" s="40">
        <v>1095</v>
      </c>
      <c r="E24" s="47">
        <f t="shared" si="8"/>
        <v>8.5350834801315723E-3</v>
      </c>
      <c r="F24" s="37">
        <f t="shared" si="9"/>
        <v>589.47266054854219</v>
      </c>
      <c r="G24" s="37"/>
      <c r="I24" t="s">
        <v>785</v>
      </c>
      <c r="J24" s="1">
        <f>J19-J23</f>
        <v>39.646499999999946</v>
      </c>
      <c r="T24" s="52"/>
    </row>
    <row r="25" spans="1:20" ht="15" thickBot="1">
      <c r="B25" s="32" t="s">
        <v>762</v>
      </c>
      <c r="C25" s="32"/>
      <c r="D25" s="43">
        <v>6035</v>
      </c>
      <c r="E25" s="48">
        <f t="shared" si="8"/>
        <v>4.7040391600542505E-2</v>
      </c>
      <c r="F25" s="44">
        <f t="shared" si="9"/>
        <v>3248.828772977582</v>
      </c>
      <c r="G25" s="37"/>
      <c r="I25" t="s">
        <v>786</v>
      </c>
      <c r="J25" s="1">
        <f>J24/S4</f>
        <v>4.0455612244897905</v>
      </c>
      <c r="T25" s="52"/>
    </row>
    <row r="26" spans="1:20">
      <c r="B26" t="s">
        <v>763</v>
      </c>
      <c r="D26" s="39">
        <f>SUM(D20:D25)</f>
        <v>128294</v>
      </c>
      <c r="E26" s="49">
        <f t="shared" si="8"/>
        <v>1</v>
      </c>
      <c r="F26" s="37">
        <f>F20/E20</f>
        <v>69064.662568415224</v>
      </c>
      <c r="G26" s="37"/>
      <c r="I26" t="s">
        <v>787</v>
      </c>
      <c r="J26" s="52">
        <f>J25/J19</f>
        <v>1.618224489795916E-2</v>
      </c>
      <c r="T26" s="52"/>
    </row>
    <row r="27" spans="1:20">
      <c r="B27" t="s">
        <v>764</v>
      </c>
      <c r="D27" s="39">
        <f>D26</f>
        <v>128294</v>
      </c>
      <c r="E27" s="49">
        <f t="shared" si="8"/>
        <v>1</v>
      </c>
      <c r="F27" s="37">
        <f>F26</f>
        <v>69064.662568415224</v>
      </c>
      <c r="G27" s="37"/>
      <c r="I27" t="s">
        <v>788</v>
      </c>
      <c r="J27" s="52">
        <f>1-J26</f>
        <v>0.98381775510204084</v>
      </c>
      <c r="T27" s="52"/>
    </row>
    <row r="28" spans="1:20">
      <c r="I28" t="s">
        <v>789</v>
      </c>
      <c r="J28" s="40">
        <v>58440</v>
      </c>
      <c r="T28" s="52"/>
    </row>
    <row r="29" spans="1:20">
      <c r="I29" t="s">
        <v>791</v>
      </c>
      <c r="J29" s="1">
        <f>J28*J26</f>
        <v>945.69039183673328</v>
      </c>
      <c r="T29" s="52"/>
    </row>
    <row r="30" spans="1:20">
      <c r="C30" t="s">
        <v>770</v>
      </c>
      <c r="D30" t="s">
        <v>771</v>
      </c>
      <c r="E30" t="s">
        <v>772</v>
      </c>
      <c r="I30" t="s">
        <v>790</v>
      </c>
      <c r="J30" s="1">
        <f>J28*J27</f>
        <v>57494.309608163268</v>
      </c>
      <c r="T30" s="52"/>
    </row>
    <row r="31" spans="1:20">
      <c r="B31" s="28" t="s">
        <v>768</v>
      </c>
      <c r="C31" s="28">
        <v>3</v>
      </c>
      <c r="D31" s="41">
        <f>P16</f>
        <v>42.070700000000009</v>
      </c>
      <c r="E31" s="41">
        <f>C31*D31</f>
        <v>126.21210000000002</v>
      </c>
      <c r="I31" t="s">
        <v>792</v>
      </c>
      <c r="J31" s="1">
        <f>J30*T16+J29</f>
        <v>31460.075143796166</v>
      </c>
      <c r="T31" s="52"/>
    </row>
    <row r="32" spans="1:20" ht="15" thickBot="1">
      <c r="B32" s="32" t="s">
        <v>769</v>
      </c>
      <c r="C32" s="32">
        <v>3</v>
      </c>
      <c r="D32" s="51">
        <f>P16</f>
        <v>42.070700000000009</v>
      </c>
      <c r="E32" s="51">
        <f>C32*D32</f>
        <v>126.21210000000002</v>
      </c>
      <c r="I32" t="s">
        <v>793</v>
      </c>
      <c r="J32" s="37">
        <f>F27</f>
        <v>69064.662568415224</v>
      </c>
      <c r="P32" s="53"/>
      <c r="R32" s="53"/>
      <c r="T32" s="54"/>
    </row>
    <row r="33" spans="2:20">
      <c r="B33" t="s">
        <v>751</v>
      </c>
      <c r="C33">
        <f>SUM(C31:C32)</f>
        <v>6</v>
      </c>
      <c r="D33" s="36">
        <f>SUM(D31:D32)</f>
        <v>84.141400000000019</v>
      </c>
      <c r="E33" s="36">
        <f>SUM(E31:E32)</f>
        <v>252.42420000000004</v>
      </c>
      <c r="I33" t="s">
        <v>794</v>
      </c>
      <c r="J33" s="52">
        <f>1-J32/D26</f>
        <v>0.4616688031520163</v>
      </c>
    </row>
    <row r="36" spans="2:20">
      <c r="J36" s="1"/>
      <c r="T36" s="52"/>
    </row>
    <row r="37" spans="2:20">
      <c r="D37" s="37">
        <f>D26*0.33</f>
        <v>42337.020000000004</v>
      </c>
      <c r="J37" s="1"/>
      <c r="T37" s="52"/>
    </row>
    <row r="38" spans="2:20">
      <c r="J38" s="1"/>
      <c r="T38" s="52"/>
    </row>
    <row r="39" spans="2:20">
      <c r="J39" s="1"/>
      <c r="T39" s="52"/>
    </row>
    <row r="40" spans="2:20">
      <c r="J40" s="1"/>
      <c r="T40" s="52"/>
    </row>
    <row r="41" spans="2:20">
      <c r="J41" s="1"/>
      <c r="T41" s="52"/>
    </row>
    <row r="42" spans="2:20">
      <c r="J42" s="1"/>
      <c r="T42" s="52"/>
    </row>
    <row r="43" spans="2:20">
      <c r="J43" s="1"/>
      <c r="T43" s="52"/>
    </row>
    <row r="44" spans="2:20">
      <c r="J44" s="1"/>
      <c r="T44" s="52"/>
    </row>
    <row r="45" spans="2:20">
      <c r="J45" s="1"/>
      <c r="T45" s="52"/>
    </row>
    <row r="46" spans="2:20">
      <c r="J46" s="1"/>
      <c r="T46" s="52"/>
    </row>
    <row r="47" spans="2:20">
      <c r="J47" s="1"/>
      <c r="T47" s="52"/>
    </row>
    <row r="48" spans="2:20">
      <c r="P48" s="53"/>
      <c r="R48" s="53"/>
      <c r="T48" s="54"/>
    </row>
    <row r="52" spans="10:20">
      <c r="J52" s="1"/>
      <c r="T52" s="52"/>
    </row>
    <row r="53" spans="10:20">
      <c r="J53" s="1"/>
      <c r="T53" s="52"/>
    </row>
    <row r="54" spans="10:20">
      <c r="J54" s="1"/>
      <c r="T54" s="52"/>
    </row>
    <row r="55" spans="10:20">
      <c r="J55" s="1"/>
      <c r="T55" s="52"/>
    </row>
    <row r="56" spans="10:20">
      <c r="J56" s="1"/>
      <c r="T56" s="52"/>
    </row>
    <row r="57" spans="10:20">
      <c r="J57" s="1"/>
      <c r="T57" s="52"/>
    </row>
    <row r="58" spans="10:20">
      <c r="J58" s="1"/>
      <c r="T58" s="52"/>
    </row>
    <row r="59" spans="10:20">
      <c r="J59" s="1"/>
      <c r="T59" s="52"/>
    </row>
    <row r="60" spans="10:20">
      <c r="J60" s="1"/>
      <c r="T60" s="52"/>
    </row>
    <row r="61" spans="10:20">
      <c r="J61" s="1"/>
      <c r="T61" s="52"/>
    </row>
    <row r="62" spans="10:20">
      <c r="J62" s="1"/>
      <c r="T62" s="52"/>
    </row>
    <row r="63" spans="10:20">
      <c r="J63" s="1"/>
      <c r="T63" s="52"/>
    </row>
    <row r="64" spans="10:20">
      <c r="P64" s="53"/>
      <c r="R64" s="53"/>
      <c r="T64" s="54"/>
    </row>
    <row r="68" spans="10:20">
      <c r="J68" s="1"/>
      <c r="T68" s="52"/>
    </row>
    <row r="69" spans="10:20">
      <c r="J69" s="1"/>
      <c r="T69" s="52"/>
    </row>
    <row r="70" spans="10:20">
      <c r="J70" s="1"/>
      <c r="T70" s="52"/>
    </row>
    <row r="71" spans="10:20">
      <c r="J71" s="1"/>
      <c r="T71" s="52"/>
    </row>
    <row r="72" spans="10:20">
      <c r="J72" s="1"/>
      <c r="T72" s="52"/>
    </row>
    <row r="73" spans="10:20">
      <c r="J73" s="1"/>
      <c r="T73" s="52"/>
    </row>
    <row r="74" spans="10:20">
      <c r="J74" s="1"/>
      <c r="T74" s="52"/>
    </row>
    <row r="75" spans="10:20">
      <c r="J75" s="1"/>
      <c r="T75" s="52"/>
    </row>
    <row r="76" spans="10:20">
      <c r="J76" s="1"/>
      <c r="T76" s="52"/>
    </row>
    <row r="77" spans="10:20">
      <c r="J77" s="1"/>
      <c r="T77" s="52"/>
    </row>
    <row r="78" spans="10:20">
      <c r="J78" s="1"/>
      <c r="T78" s="52"/>
    </row>
    <row r="79" spans="10:20">
      <c r="J79" s="1"/>
      <c r="T79" s="52"/>
    </row>
    <row r="80" spans="10:20">
      <c r="P80" s="53"/>
      <c r="R80" s="53"/>
      <c r="T80" s="54"/>
    </row>
  </sheetData>
  <phoneticPr fontId="4" type="noConversion"/>
  <pageMargins left="0.7" right="0.7" top="0.75" bottom="0.75" header="0.3" footer="0.3"/>
  <ignoredErrors>
    <ignoredError sqref="M5:M15 R5:R15 E27" formula="1"/>
    <ignoredError sqref="D26" formulaRange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460D65B-41EE-4261-9596-DEFBE3AED62A}">
          <x14:formula1>
            <xm:f>Medie_mese!$U$2:$U$6</xm:f>
          </x14:formula1>
          <xm:sqref>H4 H68 H52 H36 H20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2BB1-BFE8-46D4-8C48-0490ACD508FF}">
  <dimension ref="A1:C5"/>
  <sheetViews>
    <sheetView workbookViewId="0">
      <selection activeCell="B2" sqref="B2"/>
    </sheetView>
  </sheetViews>
  <sheetFormatPr defaultRowHeight="14.4"/>
  <cols>
    <col min="1" max="1" width="14.6640625" bestFit="1" customWidth="1"/>
    <col min="2" max="2" width="11.33203125" bestFit="1" customWidth="1"/>
  </cols>
  <sheetData>
    <row r="1" spans="1:3">
      <c r="A1" t="s">
        <v>778</v>
      </c>
      <c r="B1" t="s">
        <v>779</v>
      </c>
    </row>
    <row r="2" spans="1:3">
      <c r="A2" t="s">
        <v>47</v>
      </c>
      <c r="B2" t="s">
        <v>66</v>
      </c>
    </row>
    <row r="3" spans="1:3">
      <c r="A3" t="s">
        <v>773</v>
      </c>
      <c r="B3" s="39">
        <v>58440</v>
      </c>
    </row>
    <row r="4" spans="1:3">
      <c r="A4" t="s">
        <v>799</v>
      </c>
      <c r="B4" s="36">
        <v>128294</v>
      </c>
      <c r="C4">
        <v>0.89196688855285511</v>
      </c>
    </row>
    <row r="5" spans="1:3">
      <c r="A5" t="s">
        <v>798</v>
      </c>
      <c r="B5">
        <v>9.8000000000000007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4A5933-0F57-423F-80D7-ED0CD680D1AF}">
          <x14:formula1>
            <xm:f>Medie_mese!$U$2:$U$14</xm:f>
          </x14:formula1>
          <xm:sqref>B2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F473-769D-4450-8AA5-4FEAC3684570}">
  <dimension ref="A1:V27"/>
  <sheetViews>
    <sheetView topLeftCell="E1" workbookViewId="0">
      <selection activeCell="K18" sqref="K18:K24"/>
    </sheetView>
  </sheetViews>
  <sheetFormatPr defaultRowHeight="14.4"/>
  <cols>
    <col min="3" max="3" width="8.33203125" bestFit="1" customWidth="1"/>
    <col min="5" max="5" width="11.44140625" bestFit="1" customWidth="1"/>
    <col min="6" max="6" width="7" bestFit="1" customWidth="1"/>
    <col min="7" max="7" width="12.109375" bestFit="1" customWidth="1"/>
    <col min="8" max="8" width="11.44140625" bestFit="1" customWidth="1"/>
    <col min="9" max="9" width="10.77734375" bestFit="1" customWidth="1"/>
    <col min="10" max="11" width="11.77734375" bestFit="1" customWidth="1"/>
    <col min="12" max="12" width="21.5546875" bestFit="1" customWidth="1"/>
    <col min="13" max="13" width="13.33203125" bestFit="1" customWidth="1"/>
    <col min="14" max="14" width="5.6640625" bestFit="1" customWidth="1"/>
    <col min="15" max="15" width="10.33203125" bestFit="1" customWidth="1"/>
    <col min="16" max="16" width="21.6640625" bestFit="1" customWidth="1"/>
    <col min="17" max="17" width="12.44140625" bestFit="1" customWidth="1"/>
    <col min="18" max="18" width="11" bestFit="1" customWidth="1"/>
    <col min="19" max="20" width="15.33203125" bestFit="1" customWidth="1"/>
    <col min="21" max="21" width="14.6640625" bestFit="1" customWidth="1"/>
    <col min="22" max="22" width="11.33203125" bestFit="1" customWidth="1"/>
  </cols>
  <sheetData>
    <row r="1" spans="1:22">
      <c r="A1" t="s">
        <v>47</v>
      </c>
      <c r="B1" t="s">
        <v>750</v>
      </c>
      <c r="C1" t="s">
        <v>855</v>
      </c>
      <c r="E1" t="s">
        <v>856</v>
      </c>
      <c r="F1" t="s">
        <v>851</v>
      </c>
      <c r="G1" t="s">
        <v>857</v>
      </c>
      <c r="H1" t="s">
        <v>858</v>
      </c>
      <c r="I1" t="s">
        <v>859</v>
      </c>
      <c r="J1" t="s">
        <v>852</v>
      </c>
      <c r="K1" t="s">
        <v>853</v>
      </c>
      <c r="L1" t="s">
        <v>854</v>
      </c>
      <c r="M1" t="s">
        <v>37</v>
      </c>
      <c r="N1" t="s">
        <v>40</v>
      </c>
      <c r="O1" t="s">
        <v>872</v>
      </c>
      <c r="P1" t="s">
        <v>873</v>
      </c>
      <c r="Q1" t="s">
        <v>874</v>
      </c>
      <c r="R1" t="s">
        <v>875</v>
      </c>
      <c r="S1" t="s">
        <v>877</v>
      </c>
      <c r="T1" t="s">
        <v>878</v>
      </c>
      <c r="U1" t="s">
        <v>879</v>
      </c>
      <c r="V1" t="s">
        <v>876</v>
      </c>
    </row>
    <row r="2" spans="1:22">
      <c r="A2" s="28" t="s">
        <v>9</v>
      </c>
      <c r="B2" s="28" t="s">
        <v>738</v>
      </c>
      <c r="C2" s="29">
        <f>VLOOKUP(A2,TMedia_Av20_21_22[],2,0)</f>
        <v>3.1075268817204305</v>
      </c>
      <c r="D2" s="28"/>
      <c r="E2" s="28">
        <v>15</v>
      </c>
      <c r="F2" s="28">
        <f>VLOOKUP(_xlfn.FLOOR.MATH(C2),Tabella4[],4,0)</f>
        <v>3.2681</v>
      </c>
      <c r="G2" s="28">
        <v>6</v>
      </c>
      <c r="H2" s="28">
        <f>F2*G2</f>
        <v>19.608599999999999</v>
      </c>
      <c r="I2" s="28">
        <f>E2+H2</f>
        <v>34.608599999999996</v>
      </c>
      <c r="J2" s="28">
        <v>2</v>
      </c>
      <c r="K2" s="28">
        <f>I2/J2</f>
        <v>17.304299999999998</v>
      </c>
      <c r="L2" s="28">
        <v>9.8000000000000007</v>
      </c>
      <c r="M2" s="30">
        <f>1-L2/K2</f>
        <v>0.43366677646596496</v>
      </c>
      <c r="N2" s="28" t="str">
        <f>IF(AND(G2&lt;VLOOKUP('Temp previste campioni'!J4,'Q-ton 5°'!$C$2:$F$6,3,1),'Temp previste campioni'!N4&gt;VLOOKUP('Temp previste campioni'!J4,'Q-ton 5°'!$C$2:$I$6,6,1)), "Ok", "Verifica")</f>
        <v>Ok</v>
      </c>
      <c r="O2" s="41">
        <f>IF((4-C2)&gt;0,4-C2,"")</f>
        <v>0.89247311827956954</v>
      </c>
      <c r="P2" s="41">
        <f>$Q$23*O2*$Q$26/1000</f>
        <v>4.6501419354838687</v>
      </c>
      <c r="Q2" s="41">
        <f>IF(C2&lt;4,4,C2)</f>
        <v>4</v>
      </c>
      <c r="R2" s="28">
        <f>VLOOKUP(_xlfn.FLOOR.MATH(Q2),Tabella4[],4,0)</f>
        <v>3.3391000000000002</v>
      </c>
      <c r="S2" s="28">
        <f>R2*G2</f>
        <v>20.034600000000001</v>
      </c>
      <c r="T2" s="42">
        <f>E2-P2</f>
        <v>10.34985806451613</v>
      </c>
      <c r="U2" s="42">
        <f>S2+T2</f>
        <v>30.384458064516132</v>
      </c>
      <c r="V2" s="28" t="str">
        <f>IF(U2&gt;=I2,"Yes","No")</f>
        <v>No</v>
      </c>
    </row>
    <row r="3" spans="1:22">
      <c r="B3" t="s">
        <v>739</v>
      </c>
      <c r="C3" s="1">
        <f>VLOOKUP(A2,TMedia_Av20_21_22[],3,0)</f>
        <v>7.3793103448275863</v>
      </c>
      <c r="E3">
        <f>E2</f>
        <v>15</v>
      </c>
      <c r="F3">
        <f>VLOOKUP(_xlfn.FLOOR.MATH(C3),Tabella4[],4,0)</f>
        <v>3.5665</v>
      </c>
      <c r="G3">
        <f>G2</f>
        <v>6</v>
      </c>
      <c r="H3">
        <f t="shared" ref="H3:H13" si="0">F3*G3</f>
        <v>21.399000000000001</v>
      </c>
      <c r="I3">
        <f t="shared" ref="I3:I13" si="1">E3+H3</f>
        <v>36.399000000000001</v>
      </c>
      <c r="J3">
        <f>J2</f>
        <v>2</v>
      </c>
      <c r="K3">
        <f t="shared" ref="K3:K13" si="2">I3/J3</f>
        <v>18.1995</v>
      </c>
      <c r="L3">
        <f>L2</f>
        <v>9.8000000000000007</v>
      </c>
      <c r="M3" s="31">
        <f t="shared" ref="M3:M13" si="3">1-L3/K3</f>
        <v>0.46152366823264368</v>
      </c>
      <c r="N3" t="str">
        <f>IF(AND(G3&lt;VLOOKUP('Temp previste campioni'!J5,'Q-ton 5°'!$C$2:$F$6,3,1),'Temp previste campioni'!N5&gt;VLOOKUP('Temp previste campioni'!J5,'Q-ton 5°'!$C$2:$I$6,6,1)), "Ok", "Verifica")</f>
        <v>Ok</v>
      </c>
      <c r="O3" s="39" t="str">
        <f t="shared" ref="O3:O13" si="4">IF((4-C3)&gt;0,4-C3,"")</f>
        <v/>
      </c>
      <c r="P3" s="39"/>
      <c r="Q3" s="39">
        <f t="shared" ref="Q3:Q13" si="5">IF(C3&lt;4,4,C3)</f>
        <v>7.3793103448275863</v>
      </c>
      <c r="R3">
        <f>VLOOKUP(_xlfn.FLOOR.MATH(Q3),Tabella4[],4,0)</f>
        <v>3.5665</v>
      </c>
      <c r="S3">
        <f t="shared" ref="S3:S13" si="6">R3*G3</f>
        <v>21.399000000000001</v>
      </c>
      <c r="T3" s="37">
        <f t="shared" ref="T3:T13" si="7">E3-P3</f>
        <v>15</v>
      </c>
      <c r="U3" s="37">
        <f t="shared" ref="U3:U13" si="8">S3+T3</f>
        <v>36.399000000000001</v>
      </c>
      <c r="V3" t="str">
        <f>IF(U3&gt;=I3,"Yes","No")</f>
        <v>Yes</v>
      </c>
    </row>
    <row r="4" spans="1:22">
      <c r="B4" t="s">
        <v>740</v>
      </c>
      <c r="C4" s="1">
        <f>VLOOKUP(A2,TMedia_Av20_21_22[],4,0)</f>
        <v>9.1290322580645178</v>
      </c>
      <c r="E4">
        <f t="shared" ref="E4:E13" si="9">E3</f>
        <v>15</v>
      </c>
      <c r="F4">
        <f>VLOOKUP(_xlfn.FLOOR.MATH(C4),Tabella4[],4,0)</f>
        <v>3.7301000000000002</v>
      </c>
      <c r="G4">
        <f t="shared" ref="G4:G13" si="10">G3</f>
        <v>6</v>
      </c>
      <c r="H4">
        <f t="shared" si="0"/>
        <v>22.380600000000001</v>
      </c>
      <c r="I4">
        <f t="shared" si="1"/>
        <v>37.380600000000001</v>
      </c>
      <c r="J4">
        <f t="shared" ref="J4:J13" si="11">J3</f>
        <v>2</v>
      </c>
      <c r="K4">
        <f t="shared" si="2"/>
        <v>18.690300000000001</v>
      </c>
      <c r="L4">
        <f t="shared" ref="L4:L13" si="12">L3</f>
        <v>9.8000000000000007</v>
      </c>
      <c r="M4" s="31">
        <f t="shared" si="3"/>
        <v>0.47566384702225217</v>
      </c>
      <c r="N4" t="str">
        <f>IF(AND(G4&lt;VLOOKUP('Temp previste campioni'!J6,'Q-ton 5°'!$C$2:$F$6,3,1),'Temp previste campioni'!N6&gt;VLOOKUP('Temp previste campioni'!J6,'Q-ton 5°'!$C$2:$I$6,6,1)), "Ok", "Verifica")</f>
        <v>Ok</v>
      </c>
      <c r="O4" s="39" t="str">
        <f t="shared" si="4"/>
        <v/>
      </c>
      <c r="P4" s="39"/>
      <c r="Q4" s="39">
        <f t="shared" si="5"/>
        <v>9.1290322580645178</v>
      </c>
      <c r="R4">
        <f>VLOOKUP(_xlfn.FLOOR.MATH(Q4),Tabella4[],4,0)</f>
        <v>3.7301000000000002</v>
      </c>
      <c r="S4">
        <f t="shared" si="6"/>
        <v>22.380600000000001</v>
      </c>
      <c r="T4" s="37">
        <f t="shared" si="7"/>
        <v>15</v>
      </c>
      <c r="U4" s="37">
        <f t="shared" si="8"/>
        <v>37.380600000000001</v>
      </c>
      <c r="V4" t="str">
        <f t="shared" ref="V4:V13" si="13">IF(U4&gt;=I4,"Yes","No")</f>
        <v>Yes</v>
      </c>
    </row>
    <row r="5" spans="1:22">
      <c r="B5" t="s">
        <v>741</v>
      </c>
      <c r="C5" s="1">
        <f>VLOOKUP(A2,TMedia_Av20_21_22[],5,0)</f>
        <v>16.249090909090917</v>
      </c>
      <c r="E5">
        <f t="shared" si="9"/>
        <v>15</v>
      </c>
      <c r="F5">
        <f>VLOOKUP(_xlfn.FLOOR.MATH(C5),Tabella4[],4,0)</f>
        <v>4.3783000000000003</v>
      </c>
      <c r="G5">
        <f t="shared" si="10"/>
        <v>6</v>
      </c>
      <c r="H5">
        <f t="shared" si="0"/>
        <v>26.269800000000004</v>
      </c>
      <c r="I5">
        <f t="shared" si="1"/>
        <v>41.269800000000004</v>
      </c>
      <c r="J5">
        <f t="shared" si="11"/>
        <v>2</v>
      </c>
      <c r="K5">
        <f t="shared" si="2"/>
        <v>20.634900000000002</v>
      </c>
      <c r="L5">
        <f t="shared" si="12"/>
        <v>9.8000000000000007</v>
      </c>
      <c r="M5" s="31">
        <f t="shared" si="3"/>
        <v>0.52507644815337118</v>
      </c>
      <c r="N5" t="str">
        <f>IF(AND(G5&lt;VLOOKUP('Temp previste campioni'!J7,'Q-ton 5°'!$C$2:$F$6,3,1),'Temp previste campioni'!N7&gt;VLOOKUP('Temp previste campioni'!J7,'Q-ton 5°'!$C$2:$I$6,6,1)), "Ok", "Verifica")</f>
        <v>Ok</v>
      </c>
      <c r="O5" s="39" t="str">
        <f t="shared" si="4"/>
        <v/>
      </c>
      <c r="P5" s="39"/>
      <c r="Q5" s="39">
        <f t="shared" si="5"/>
        <v>16.249090909090917</v>
      </c>
      <c r="R5">
        <f>VLOOKUP(_xlfn.FLOOR.MATH(Q5),Tabella4[],4,0)</f>
        <v>4.3783000000000003</v>
      </c>
      <c r="S5">
        <f t="shared" si="6"/>
        <v>26.269800000000004</v>
      </c>
      <c r="T5" s="37">
        <f t="shared" si="7"/>
        <v>15</v>
      </c>
      <c r="U5" s="37">
        <f t="shared" si="8"/>
        <v>41.269800000000004</v>
      </c>
      <c r="V5" t="str">
        <f t="shared" si="13"/>
        <v>Yes</v>
      </c>
    </row>
    <row r="6" spans="1:22">
      <c r="B6" t="s">
        <v>742</v>
      </c>
      <c r="C6" s="1">
        <f>VLOOKUP(A2,TMedia_Av20_21_22[],6,0)</f>
        <v>17.888888888888889</v>
      </c>
      <c r="E6">
        <f t="shared" si="9"/>
        <v>15</v>
      </c>
      <c r="F6">
        <f>VLOOKUP(_xlfn.FLOOR.MATH(C6),Tabella4[],4,0)</f>
        <v>4.4805000000000001</v>
      </c>
      <c r="G6">
        <f t="shared" si="10"/>
        <v>6</v>
      </c>
      <c r="H6">
        <f t="shared" si="0"/>
        <v>26.883000000000003</v>
      </c>
      <c r="I6">
        <f t="shared" si="1"/>
        <v>41.883000000000003</v>
      </c>
      <c r="J6">
        <f t="shared" si="11"/>
        <v>2</v>
      </c>
      <c r="K6">
        <f t="shared" si="2"/>
        <v>20.941500000000001</v>
      </c>
      <c r="L6">
        <f t="shared" si="12"/>
        <v>9.8000000000000007</v>
      </c>
      <c r="M6" s="31">
        <f t="shared" si="3"/>
        <v>0.5320297017883151</v>
      </c>
      <c r="N6" t="str">
        <f>IF(AND(G6&lt;VLOOKUP('Temp previste campioni'!J8,'Q-ton 5°'!$C$2:$F$6,3,1),'Temp previste campioni'!N8&gt;VLOOKUP('Temp previste campioni'!J8,'Q-ton 5°'!$C$2:$I$6,6,1)), "Ok", "Verifica")</f>
        <v>Ok</v>
      </c>
      <c r="O6" s="39" t="str">
        <f t="shared" si="4"/>
        <v/>
      </c>
      <c r="P6" s="39"/>
      <c r="Q6" s="39">
        <f t="shared" si="5"/>
        <v>17.888888888888889</v>
      </c>
      <c r="R6">
        <f>VLOOKUP(_xlfn.FLOOR.MATH(Q6),Tabella4[],4,0)</f>
        <v>4.4805000000000001</v>
      </c>
      <c r="S6">
        <f t="shared" si="6"/>
        <v>26.883000000000003</v>
      </c>
      <c r="T6" s="37">
        <f t="shared" si="7"/>
        <v>15</v>
      </c>
      <c r="U6" s="37">
        <f t="shared" si="8"/>
        <v>41.883000000000003</v>
      </c>
      <c r="V6" t="str">
        <f t="shared" si="13"/>
        <v>Yes</v>
      </c>
    </row>
    <row r="7" spans="1:22">
      <c r="B7" t="s">
        <v>743</v>
      </c>
      <c r="C7" s="1">
        <f>VLOOKUP(A2,TMedia_Av20_21_22[],7,0)</f>
        <v>22.333333333333336</v>
      </c>
      <c r="E7">
        <f t="shared" si="9"/>
        <v>15</v>
      </c>
      <c r="F7">
        <f>VLOOKUP(_xlfn.FLOOR.MATH(C7),Tabella4[],4,0)</f>
        <v>5.0274999999999999</v>
      </c>
      <c r="G7">
        <f t="shared" si="10"/>
        <v>6</v>
      </c>
      <c r="H7">
        <f t="shared" si="0"/>
        <v>30.164999999999999</v>
      </c>
      <c r="I7">
        <f t="shared" si="1"/>
        <v>45.164999999999999</v>
      </c>
      <c r="J7">
        <f t="shared" si="11"/>
        <v>2</v>
      </c>
      <c r="K7">
        <f t="shared" si="2"/>
        <v>22.5825</v>
      </c>
      <c r="L7">
        <f t="shared" si="12"/>
        <v>9.8000000000000007</v>
      </c>
      <c r="M7" s="31">
        <f t="shared" si="3"/>
        <v>0.56603564707184761</v>
      </c>
      <c r="N7" t="str">
        <f>IF(AND(G7&lt;VLOOKUP('Temp previste campioni'!J9,'Q-ton 5°'!$C$2:$F$6,3,1),'Temp previste campioni'!N9&gt;VLOOKUP('Temp previste campioni'!J9,'Q-ton 5°'!$C$2:$I$6,6,1)), "Ok", "Verifica")</f>
        <v>Ok</v>
      </c>
      <c r="O7" s="39" t="str">
        <f t="shared" si="4"/>
        <v/>
      </c>
      <c r="P7" s="39"/>
      <c r="Q7" s="39">
        <f t="shared" si="5"/>
        <v>22.333333333333336</v>
      </c>
      <c r="R7">
        <f>VLOOKUP(_xlfn.FLOOR.MATH(Q7),Tabella4[],4,0)</f>
        <v>5.0274999999999999</v>
      </c>
      <c r="S7">
        <f t="shared" si="6"/>
        <v>30.164999999999999</v>
      </c>
      <c r="T7" s="37">
        <f t="shared" si="7"/>
        <v>15</v>
      </c>
      <c r="U7" s="37">
        <f t="shared" si="8"/>
        <v>45.164999999999999</v>
      </c>
      <c r="V7" t="str">
        <f t="shared" si="13"/>
        <v>Yes</v>
      </c>
    </row>
    <row r="8" spans="1:22">
      <c r="B8" t="s">
        <v>744</v>
      </c>
      <c r="C8" s="1">
        <f>VLOOKUP(A2,TMedia_Av20_21_22[],8,0)</f>
        <v>24.817204301075275</v>
      </c>
      <c r="E8">
        <f t="shared" si="9"/>
        <v>15</v>
      </c>
      <c r="F8">
        <f>VLOOKUP(IF(C8&gt;Studio_interdipendenza!$G$2,Studio_interdipendenza!$G$2,_xlfn.FLOOR.MATH(C8)),Tabella4[],4,0)</f>
        <v>5.2630999999999997</v>
      </c>
      <c r="G8">
        <f t="shared" si="10"/>
        <v>6</v>
      </c>
      <c r="H8">
        <f t="shared" si="0"/>
        <v>31.578599999999998</v>
      </c>
      <c r="I8">
        <f t="shared" si="1"/>
        <v>46.578599999999994</v>
      </c>
      <c r="J8">
        <f t="shared" si="11"/>
        <v>2</v>
      </c>
      <c r="K8">
        <f t="shared" si="2"/>
        <v>23.289299999999997</v>
      </c>
      <c r="L8">
        <f t="shared" si="12"/>
        <v>9.8000000000000007</v>
      </c>
      <c r="M8" s="31">
        <f t="shared" si="3"/>
        <v>0.57920590142254158</v>
      </c>
      <c r="N8" t="str">
        <f>IF(AND(G8&lt;VLOOKUP('Temp previste campioni'!J10,'Q-ton 5°'!$C$2:$F$6,3,1),'Temp previste campioni'!N10&gt;VLOOKUP('Temp previste campioni'!J10,'Q-ton 5°'!$C$2:$I$6,6,1)), "Ok", "Verifica")</f>
        <v>Ok</v>
      </c>
      <c r="O8" s="39" t="str">
        <f t="shared" si="4"/>
        <v/>
      </c>
      <c r="P8" s="39"/>
      <c r="Q8" s="39">
        <f t="shared" si="5"/>
        <v>24.817204301075275</v>
      </c>
      <c r="R8">
        <f>VLOOKUP(_xlfn.FLOOR.MATH(Q8),Tabella4[],4,0)</f>
        <v>5.2630999999999997</v>
      </c>
      <c r="S8">
        <f t="shared" si="6"/>
        <v>31.578599999999998</v>
      </c>
      <c r="T8" s="37">
        <f t="shared" si="7"/>
        <v>15</v>
      </c>
      <c r="U8" s="37">
        <f t="shared" si="8"/>
        <v>46.578599999999994</v>
      </c>
      <c r="V8" t="str">
        <f t="shared" si="13"/>
        <v>Yes</v>
      </c>
    </row>
    <row r="9" spans="1:22">
      <c r="B9" t="s">
        <v>745</v>
      </c>
      <c r="C9" s="1">
        <f>VLOOKUP(A2,TMedia_Av20_21_22[],9,0)</f>
        <v>23.844086021505376</v>
      </c>
      <c r="E9">
        <f t="shared" si="9"/>
        <v>15</v>
      </c>
      <c r="F9">
        <f>VLOOKUP(IF(C9&gt;Studio_interdipendenza!$G$2,Studio_interdipendenza!$G$2,_xlfn.FLOOR.MATH(C9)),Tabella4[],4,0)</f>
        <v>5.1440999999999999</v>
      </c>
      <c r="G9">
        <f t="shared" si="10"/>
        <v>6</v>
      </c>
      <c r="H9">
        <f t="shared" si="0"/>
        <v>30.864599999999999</v>
      </c>
      <c r="I9">
        <f t="shared" si="1"/>
        <v>45.864599999999996</v>
      </c>
      <c r="J9">
        <f t="shared" si="11"/>
        <v>2</v>
      </c>
      <c r="K9">
        <f t="shared" si="2"/>
        <v>22.932299999999998</v>
      </c>
      <c r="L9">
        <f t="shared" si="12"/>
        <v>9.8000000000000007</v>
      </c>
      <c r="M9" s="31">
        <f t="shared" si="3"/>
        <v>0.57265516324136689</v>
      </c>
      <c r="N9" t="str">
        <f>IF(AND(G9&lt;VLOOKUP('Temp previste campioni'!J11,'Q-ton 5°'!$C$2:$F$6,3,1),'Temp previste campioni'!N11&gt;VLOOKUP('Temp previste campioni'!J11,'Q-ton 5°'!$C$2:$I$6,6,1)), "Ok", "Verifica")</f>
        <v>Ok</v>
      </c>
      <c r="O9" s="39" t="str">
        <f t="shared" si="4"/>
        <v/>
      </c>
      <c r="P9" s="39"/>
      <c r="Q9" s="39">
        <f t="shared" si="5"/>
        <v>23.844086021505376</v>
      </c>
      <c r="R9">
        <f>VLOOKUP(_xlfn.FLOOR.MATH(Q9),Tabella4[],4,0)</f>
        <v>5.1440999999999999</v>
      </c>
      <c r="S9">
        <f t="shared" si="6"/>
        <v>30.864599999999999</v>
      </c>
      <c r="T9" s="37">
        <f t="shared" si="7"/>
        <v>15</v>
      </c>
      <c r="U9" s="37">
        <f t="shared" si="8"/>
        <v>45.864599999999996</v>
      </c>
      <c r="V9" t="str">
        <f t="shared" si="13"/>
        <v>Yes</v>
      </c>
    </row>
    <row r="10" spans="1:22">
      <c r="B10" t="s">
        <v>746</v>
      </c>
      <c r="C10" s="1">
        <f>VLOOKUP(A2,TMedia_Av20_21_22[],10,0)</f>
        <v>20.216666666666665</v>
      </c>
      <c r="E10">
        <f t="shared" si="9"/>
        <v>15</v>
      </c>
      <c r="F10">
        <f>VLOOKUP(_xlfn.FLOOR.MATH(C10),Tabella4[],4,0)</f>
        <v>4.8014999999999999</v>
      </c>
      <c r="G10">
        <f t="shared" si="10"/>
        <v>6</v>
      </c>
      <c r="H10">
        <f t="shared" si="0"/>
        <v>28.808999999999997</v>
      </c>
      <c r="I10">
        <f t="shared" si="1"/>
        <v>43.808999999999997</v>
      </c>
      <c r="J10">
        <f t="shared" si="11"/>
        <v>2</v>
      </c>
      <c r="K10">
        <f t="shared" si="2"/>
        <v>21.904499999999999</v>
      </c>
      <c r="L10">
        <f t="shared" si="12"/>
        <v>9.8000000000000007</v>
      </c>
      <c r="M10" s="31">
        <f t="shared" si="3"/>
        <v>0.55260334634435848</v>
      </c>
      <c r="N10" t="str">
        <f>IF(AND(G10&lt;VLOOKUP('Temp previste campioni'!J12,'Q-ton 5°'!$C$2:$F$6,3,1),'Temp previste campioni'!N12&gt;VLOOKUP('Temp previste campioni'!J12,'Q-ton 5°'!$C$2:$I$6,6,1)), "Ok", "Verifica")</f>
        <v>Ok</v>
      </c>
      <c r="O10" s="39" t="str">
        <f t="shared" si="4"/>
        <v/>
      </c>
      <c r="P10" s="39"/>
      <c r="Q10" s="39">
        <f t="shared" si="5"/>
        <v>20.216666666666665</v>
      </c>
      <c r="R10">
        <f>VLOOKUP(_xlfn.FLOOR.MATH(Q10),Tabella4[],4,0)</f>
        <v>4.8014999999999999</v>
      </c>
      <c r="S10">
        <f t="shared" si="6"/>
        <v>28.808999999999997</v>
      </c>
      <c r="T10" s="37">
        <f t="shared" si="7"/>
        <v>15</v>
      </c>
      <c r="U10" s="37">
        <f t="shared" si="8"/>
        <v>43.808999999999997</v>
      </c>
      <c r="V10" t="str">
        <f t="shared" si="13"/>
        <v>Yes</v>
      </c>
    </row>
    <row r="11" spans="1:22">
      <c r="B11" t="s">
        <v>747</v>
      </c>
      <c r="C11" s="1">
        <f>VLOOKUP(A2,TMedia_Av20_21_22[],11,0)</f>
        <v>12.64516129032258</v>
      </c>
      <c r="E11">
        <f t="shared" si="9"/>
        <v>15</v>
      </c>
      <c r="F11">
        <f>VLOOKUP(_xlfn.FLOOR.MATH(C11),Tabella4[],4,0)</f>
        <v>3.9935</v>
      </c>
      <c r="G11">
        <f t="shared" si="10"/>
        <v>6</v>
      </c>
      <c r="H11">
        <f t="shared" si="0"/>
        <v>23.960999999999999</v>
      </c>
      <c r="I11">
        <f t="shared" si="1"/>
        <v>38.960999999999999</v>
      </c>
      <c r="J11">
        <f t="shared" si="11"/>
        <v>2</v>
      </c>
      <c r="K11">
        <f t="shared" si="2"/>
        <v>19.480499999999999</v>
      </c>
      <c r="L11">
        <f t="shared" si="12"/>
        <v>9.8000000000000007</v>
      </c>
      <c r="M11" s="31">
        <f t="shared" si="3"/>
        <v>0.49693283026616353</v>
      </c>
      <c r="N11" t="str">
        <f>IF(AND(G11&lt;VLOOKUP('Temp previste campioni'!J13,'Q-ton 5°'!$C$2:$F$6,3,1),'Temp previste campioni'!N13&gt;VLOOKUP('Temp previste campioni'!J13,'Q-ton 5°'!$C$2:$I$6,6,1)), "Ok", "Verifica")</f>
        <v>Ok</v>
      </c>
      <c r="O11" s="39" t="str">
        <f t="shared" si="4"/>
        <v/>
      </c>
      <c r="P11" s="39"/>
      <c r="Q11" s="39">
        <f t="shared" si="5"/>
        <v>12.64516129032258</v>
      </c>
      <c r="R11">
        <f>VLOOKUP(_xlfn.FLOOR.MATH(Q11),Tabella4[],4,0)</f>
        <v>3.9935</v>
      </c>
      <c r="S11">
        <f t="shared" si="6"/>
        <v>23.960999999999999</v>
      </c>
      <c r="T11" s="37">
        <f t="shared" si="7"/>
        <v>15</v>
      </c>
      <c r="U11" s="37">
        <f t="shared" si="8"/>
        <v>38.960999999999999</v>
      </c>
      <c r="V11" t="str">
        <f t="shared" si="13"/>
        <v>Yes</v>
      </c>
    </row>
    <row r="12" spans="1:22">
      <c r="B12" t="s">
        <v>748</v>
      </c>
      <c r="C12" s="1">
        <f>VLOOKUP(A2,TMedia_Av20_21_22[],12,0)</f>
        <v>8</v>
      </c>
      <c r="E12">
        <f t="shared" si="9"/>
        <v>15</v>
      </c>
      <c r="F12">
        <f>VLOOKUP(_xlfn.FLOOR.MATH(C12),Tabella4[],4,0)</f>
        <v>3.6471</v>
      </c>
      <c r="G12">
        <f t="shared" si="10"/>
        <v>6</v>
      </c>
      <c r="H12">
        <f t="shared" si="0"/>
        <v>21.8826</v>
      </c>
      <c r="I12">
        <f t="shared" si="1"/>
        <v>36.882599999999996</v>
      </c>
      <c r="J12">
        <f t="shared" si="11"/>
        <v>2</v>
      </c>
      <c r="K12">
        <f t="shared" si="2"/>
        <v>18.441299999999998</v>
      </c>
      <c r="L12">
        <f t="shared" si="12"/>
        <v>9.8000000000000007</v>
      </c>
      <c r="M12" s="31">
        <f t="shared" si="3"/>
        <v>0.46858410198847145</v>
      </c>
      <c r="N12" t="str">
        <f>IF(AND(G12&lt;VLOOKUP('Temp previste campioni'!J14,'Q-ton 5°'!$C$2:$F$6,3,1),'Temp previste campioni'!N14&gt;VLOOKUP('Temp previste campioni'!J14,'Q-ton 5°'!$C$2:$I$6,6,1)), "Ok", "Verifica")</f>
        <v>Ok</v>
      </c>
      <c r="O12" s="39" t="str">
        <f t="shared" si="4"/>
        <v/>
      </c>
      <c r="P12" s="39"/>
      <c r="Q12" s="39">
        <f t="shared" si="5"/>
        <v>8</v>
      </c>
      <c r="R12">
        <f>VLOOKUP(_xlfn.FLOOR.MATH(Q12),Tabella4[],4,0)</f>
        <v>3.6471</v>
      </c>
      <c r="S12">
        <f t="shared" si="6"/>
        <v>21.8826</v>
      </c>
      <c r="T12" s="37">
        <f t="shared" si="7"/>
        <v>15</v>
      </c>
      <c r="U12" s="37">
        <f t="shared" si="8"/>
        <v>36.882599999999996</v>
      </c>
      <c r="V12" t="str">
        <f t="shared" si="13"/>
        <v>Yes</v>
      </c>
    </row>
    <row r="13" spans="1:22" ht="15" thickBot="1">
      <c r="A13" s="32"/>
      <c r="B13" s="32" t="s">
        <v>749</v>
      </c>
      <c r="C13" s="33">
        <f>VLOOKUP(A2,TMedia_Av20_21_22[],13,0)</f>
        <v>3.532258064516129</v>
      </c>
      <c r="D13" s="32"/>
      <c r="E13" s="32">
        <f t="shared" si="9"/>
        <v>15</v>
      </c>
      <c r="F13" s="32">
        <f>VLOOKUP(_xlfn.FLOOR.MATH(C13),Tabella4[],4,0)</f>
        <v>3.2681</v>
      </c>
      <c r="G13" s="32">
        <f t="shared" si="10"/>
        <v>6</v>
      </c>
      <c r="H13" s="32">
        <f t="shared" si="0"/>
        <v>19.608599999999999</v>
      </c>
      <c r="I13" s="32">
        <f t="shared" si="1"/>
        <v>34.608599999999996</v>
      </c>
      <c r="J13" s="32">
        <f t="shared" si="11"/>
        <v>2</v>
      </c>
      <c r="K13" s="32">
        <f t="shared" si="2"/>
        <v>17.304299999999998</v>
      </c>
      <c r="L13" s="32">
        <f t="shared" si="12"/>
        <v>9.8000000000000007</v>
      </c>
      <c r="M13" s="34">
        <f t="shared" si="3"/>
        <v>0.43366677646596496</v>
      </c>
      <c r="N13" s="32" t="str">
        <f>IF(AND(G13&lt;VLOOKUP('Temp previste campioni'!J15,'Q-ton 5°'!$C$2:$F$6,3,1),'Temp previste campioni'!N15&gt;VLOOKUP('Temp previste campioni'!J15,'Q-ton 5°'!$C$2:$I$6,6,1)), "Ok", "Verifica")</f>
        <v>Ok</v>
      </c>
      <c r="O13" s="51">
        <f t="shared" si="4"/>
        <v>0.467741935483871</v>
      </c>
      <c r="P13" s="51">
        <f t="shared" ref="P13" si="14">$Q$23*O13*$Q$26/1000</f>
        <v>2.4371225806451617</v>
      </c>
      <c r="Q13" s="51">
        <f t="shared" si="5"/>
        <v>4</v>
      </c>
      <c r="R13" s="32">
        <f>VLOOKUP(_xlfn.FLOOR.MATH(Q13),Tabella4[],4,0)</f>
        <v>3.3391000000000002</v>
      </c>
      <c r="S13" s="32">
        <f t="shared" si="6"/>
        <v>20.034600000000001</v>
      </c>
      <c r="T13" s="44">
        <f t="shared" si="7"/>
        <v>12.562877419354837</v>
      </c>
      <c r="U13" s="44">
        <f t="shared" si="8"/>
        <v>32.597477419354838</v>
      </c>
      <c r="V13" s="32" t="str">
        <f t="shared" si="13"/>
        <v>No</v>
      </c>
    </row>
    <row r="14" spans="1:22">
      <c r="A14" s="17" t="s">
        <v>751</v>
      </c>
      <c r="B14" s="17"/>
      <c r="C14" s="17"/>
      <c r="D14" s="17"/>
      <c r="E14" s="17"/>
      <c r="F14" s="17"/>
      <c r="G14" s="17"/>
      <c r="H14" s="17"/>
      <c r="I14" s="50">
        <f>AVERAGE(I2:I13)</f>
        <v>40.284200000000006</v>
      </c>
      <c r="J14" s="17"/>
      <c r="K14" s="50">
        <f>AVERAGE(K2:K13)</f>
        <v>20.142100000000003</v>
      </c>
      <c r="L14" s="17"/>
      <c r="M14" s="38">
        <f>AVERAGE(M2:M13)</f>
        <v>0.5081370173719385</v>
      </c>
      <c r="N14" s="17"/>
      <c r="O14" s="17"/>
      <c r="T14" s="37"/>
      <c r="U14" s="37"/>
    </row>
    <row r="18" spans="16:18">
      <c r="P18" t="s">
        <v>779</v>
      </c>
    </row>
    <row r="19" spans="16:18">
      <c r="P19" t="s">
        <v>144</v>
      </c>
      <c r="Q19" t="s">
        <v>864</v>
      </c>
    </row>
    <row r="20" spans="16:18">
      <c r="P20" t="s">
        <v>867</v>
      </c>
      <c r="Q20" t="s">
        <v>865</v>
      </c>
    </row>
    <row r="21" spans="16:18">
      <c r="P21" t="s">
        <v>868</v>
      </c>
      <c r="Q21" t="s">
        <v>866</v>
      </c>
    </row>
    <row r="22" spans="16:18">
      <c r="P22" s="20" t="s">
        <v>860</v>
      </c>
      <c r="Q22">
        <v>2</v>
      </c>
      <c r="R22" t="s">
        <v>869</v>
      </c>
    </row>
    <row r="23" spans="16:18">
      <c r="P23" t="s">
        <v>861</v>
      </c>
      <c r="Q23" s="36">
        <v>15600</v>
      </c>
    </row>
    <row r="24" spans="16:18">
      <c r="P24" t="s">
        <v>862</v>
      </c>
      <c r="Q24" s="68">
        <v>0.25</v>
      </c>
    </row>
    <row r="25" spans="16:18">
      <c r="P25" t="s">
        <v>863</v>
      </c>
      <c r="Q25" s="36">
        <f>Q23*Q24</f>
        <v>3900</v>
      </c>
    </row>
    <row r="26" spans="16:18">
      <c r="P26" t="s">
        <v>870</v>
      </c>
      <c r="Q26">
        <v>0.33400000000000002</v>
      </c>
    </row>
    <row r="27" spans="16:18">
      <c r="P27" t="s">
        <v>871</v>
      </c>
      <c r="Q27" s="37">
        <f>Q23*Q22*Q26</f>
        <v>10420.800000000001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84A5933-0F57-423F-80D7-ED0CD680D1AF}">
          <x14:formula1>
            <xm:f>Medie_mese!$U$2:$U$14</xm:f>
          </x14:formula1>
          <xm:sqref>A2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F37B-86A2-4FB0-B9F6-5993AD54AF56}">
  <dimension ref="A1:B15"/>
  <sheetViews>
    <sheetView workbookViewId="0">
      <selection activeCell="J29" sqref="J29"/>
    </sheetView>
  </sheetViews>
  <sheetFormatPr defaultRowHeight="14.4"/>
  <cols>
    <col min="1" max="1" width="21.6640625" bestFit="1" customWidth="1"/>
    <col min="2" max="2" width="10.33203125" bestFit="1" customWidth="1"/>
  </cols>
  <sheetData>
    <row r="1" spans="1:2">
      <c r="A1" t="s">
        <v>780</v>
      </c>
      <c r="B1">
        <v>250</v>
      </c>
    </row>
    <row r="2" spans="1:2">
      <c r="A2" t="s">
        <v>781</v>
      </c>
      <c r="B2" s="1">
        <f>Rendimento_PdC!I14</f>
        <v>40.284200000000006</v>
      </c>
    </row>
    <row r="3" spans="1:2">
      <c r="A3" t="s">
        <v>782</v>
      </c>
      <c r="B3" s="1">
        <f>B1/B2</f>
        <v>6.205907030547956</v>
      </c>
    </row>
    <row r="4" spans="1:2">
      <c r="A4" t="s">
        <v>783</v>
      </c>
      <c r="B4" s="1">
        <f>_xlfn.FLOOR.MATH(B3)</f>
        <v>6</v>
      </c>
    </row>
    <row r="5" spans="1:2">
      <c r="A5" t="s">
        <v>784</v>
      </c>
      <c r="B5" s="1">
        <f>B4*B2</f>
        <v>241.70520000000005</v>
      </c>
    </row>
    <row r="6" spans="1:2">
      <c r="A6" t="s">
        <v>785</v>
      </c>
      <c r="B6" s="1">
        <f>B1-B5</f>
        <v>8.2947999999999524</v>
      </c>
    </row>
    <row r="7" spans="1:2">
      <c r="A7" t="s">
        <v>786</v>
      </c>
      <c r="B7" s="1">
        <f>B6/IF(Dati_input!B5="",9.8,Dati_input!B5)</f>
        <v>0.84640816326530122</v>
      </c>
    </row>
    <row r="8" spans="1:2">
      <c r="A8" t="s">
        <v>788</v>
      </c>
      <c r="B8" s="52">
        <f>B7/B1</f>
        <v>3.3856326530612049E-3</v>
      </c>
    </row>
    <row r="9" spans="1:2">
      <c r="A9" t="s">
        <v>787</v>
      </c>
      <c r="B9" s="52">
        <f>1-B8</f>
        <v>0.99661436734693876</v>
      </c>
    </row>
    <row r="10" spans="1:2">
      <c r="A10" t="s">
        <v>789</v>
      </c>
      <c r="B10" s="40">
        <v>58440</v>
      </c>
    </row>
    <row r="11" spans="1:2">
      <c r="A11" t="s">
        <v>791</v>
      </c>
      <c r="B11" s="1">
        <f>B10*B8</f>
        <v>197.85637224489682</v>
      </c>
    </row>
    <row r="12" spans="1:2">
      <c r="A12" t="s">
        <v>790</v>
      </c>
      <c r="B12" s="1">
        <f>B10*B9</f>
        <v>58242.143627755104</v>
      </c>
    </row>
    <row r="13" spans="1:2">
      <c r="A13" t="s">
        <v>792</v>
      </c>
      <c r="B13" s="1">
        <f>B12*Rendimento_PdC!M14+B11</f>
        <v>29792.845520600429</v>
      </c>
    </row>
    <row r="14" spans="1:2">
      <c r="A14" t="s">
        <v>793</v>
      </c>
      <c r="B14" s="37" t="e">
        <f>#REF!</f>
        <v>#REF!</v>
      </c>
    </row>
    <row r="15" spans="1:2">
      <c r="A15" t="s">
        <v>794</v>
      </c>
      <c r="B15" s="52" t="e">
        <f>1-B14/#REF!</f>
        <v>#REF!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7845-4613-4E1E-8BDF-2E446BE03CB1}">
  <dimension ref="A1:D11"/>
  <sheetViews>
    <sheetView workbookViewId="0">
      <selection activeCell="E12" sqref="E12"/>
    </sheetView>
  </sheetViews>
  <sheetFormatPr defaultRowHeight="14.4"/>
  <cols>
    <col min="1" max="1" width="16.88671875" bestFit="1" customWidth="1"/>
    <col min="2" max="2" width="17.21875" bestFit="1" customWidth="1"/>
    <col min="3" max="3" width="6.88671875" bestFit="1" customWidth="1"/>
    <col min="4" max="4" width="14.109375" bestFit="1" customWidth="1"/>
  </cols>
  <sheetData>
    <row r="1" spans="1:4">
      <c r="A1" t="s">
        <v>800</v>
      </c>
      <c r="B1" t="s">
        <v>776</v>
      </c>
      <c r="C1" s="45"/>
      <c r="D1" t="s">
        <v>777</v>
      </c>
    </row>
    <row r="2" spans="1:4">
      <c r="A2" s="28" t="s">
        <v>765</v>
      </c>
      <c r="B2" s="41">
        <f>Dati_input!B3</f>
        <v>58440</v>
      </c>
      <c r="C2" s="46" t="s">
        <v>765</v>
      </c>
      <c r="D2" s="42">
        <f>EfficienzaHeco!B13</f>
        <v>29792.845520600429</v>
      </c>
    </row>
    <row r="3" spans="1:4">
      <c r="A3" t="s">
        <v>774</v>
      </c>
      <c r="B3">
        <f>Dati_input!B4*Dati_input!C4/Bolletta_prevista!B2</f>
        <v>1.9581451060917181</v>
      </c>
      <c r="C3" s="47" t="s">
        <v>775</v>
      </c>
      <c r="D3">
        <f>B3</f>
        <v>1.9581451060917181</v>
      </c>
    </row>
    <row r="4" spans="1:4">
      <c r="A4" t="s">
        <v>757</v>
      </c>
      <c r="B4" s="39">
        <f>B3*B2</f>
        <v>114434</v>
      </c>
      <c r="C4" s="47">
        <f t="shared" ref="C4:C11" si="0">B4/$B$10</f>
        <v>0.89196688855285511</v>
      </c>
      <c r="D4" s="37">
        <f>D2*B4/B2</f>
        <v>58338.714652710289</v>
      </c>
    </row>
    <row r="5" spans="1:4">
      <c r="A5" t="s">
        <v>758</v>
      </c>
      <c r="B5" s="39">
        <v>5185</v>
      </c>
      <c r="C5" s="47">
        <f t="shared" si="0"/>
        <v>4.0414984332860462E-2</v>
      </c>
      <c r="D5" s="37">
        <f>C5*$D$10</f>
        <v>2643.3248464119306</v>
      </c>
    </row>
    <row r="6" spans="1:4">
      <c r="A6" t="s">
        <v>759</v>
      </c>
      <c r="B6" s="39">
        <v>-2</v>
      </c>
      <c r="C6" s="47">
        <f t="shared" si="0"/>
        <v>-1.5589193571016572E-5</v>
      </c>
      <c r="D6" s="37">
        <f>C6*$D$10</f>
        <v>-1.0196045694935123</v>
      </c>
    </row>
    <row r="7" spans="1:4">
      <c r="A7" t="s">
        <v>760</v>
      </c>
      <c r="B7" s="40">
        <v>1547</v>
      </c>
      <c r="C7" s="47">
        <f t="shared" si="0"/>
        <v>1.2058241227181318E-2</v>
      </c>
      <c r="D7" s="37">
        <f t="shared" ref="D7:D9" si="1">C7*$D$10</f>
        <v>788.66413450323171</v>
      </c>
    </row>
    <row r="8" spans="1:4">
      <c r="A8" t="s">
        <v>761</v>
      </c>
      <c r="B8" s="40">
        <v>1095</v>
      </c>
      <c r="C8" s="47">
        <f t="shared" si="0"/>
        <v>8.5350834801315723E-3</v>
      </c>
      <c r="D8" s="37">
        <f t="shared" si="1"/>
        <v>558.23350179769795</v>
      </c>
    </row>
    <row r="9" spans="1:4" ht="15" thickBot="1">
      <c r="A9" s="32" t="s">
        <v>762</v>
      </c>
      <c r="B9" s="43">
        <v>6035</v>
      </c>
      <c r="C9" s="48">
        <f t="shared" si="0"/>
        <v>4.7040391600542505E-2</v>
      </c>
      <c r="D9" s="44">
        <f t="shared" si="1"/>
        <v>3076.6567884466731</v>
      </c>
    </row>
    <row r="10" spans="1:4">
      <c r="A10" t="s">
        <v>763</v>
      </c>
      <c r="B10" s="39">
        <f>SUM(B4:B9)</f>
        <v>128294</v>
      </c>
      <c r="C10" s="47">
        <f t="shared" si="0"/>
        <v>1</v>
      </c>
      <c r="D10" s="37">
        <f>D4/C4</f>
        <v>65404.574319300329</v>
      </c>
    </row>
    <row r="11" spans="1:4">
      <c r="A11" t="s">
        <v>764</v>
      </c>
      <c r="B11" s="39">
        <f>B10</f>
        <v>128294</v>
      </c>
      <c r="C11" s="47">
        <f t="shared" si="0"/>
        <v>1</v>
      </c>
      <c r="D11" s="37">
        <f>D10</f>
        <v>65404.574319300329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9BCF-AFAB-4910-AE8A-7A03A910AF7F}">
  <dimension ref="A1:F20"/>
  <sheetViews>
    <sheetView workbookViewId="0">
      <selection activeCell="E12" sqref="E12"/>
    </sheetView>
  </sheetViews>
  <sheetFormatPr defaultRowHeight="14.4"/>
  <cols>
    <col min="3" max="3" width="13.33203125" customWidth="1"/>
    <col min="4" max="4" width="12.6640625" customWidth="1"/>
    <col min="5" max="5" width="15.88671875" customWidth="1"/>
    <col min="6" max="6" width="19.44140625" customWidth="1"/>
  </cols>
  <sheetData>
    <row r="1" spans="1:6">
      <c r="A1" s="67" t="s">
        <v>47</v>
      </c>
      <c r="B1" s="67" t="s">
        <v>831</v>
      </c>
      <c r="C1" t="s">
        <v>827</v>
      </c>
      <c r="D1" s="20" t="s">
        <v>828</v>
      </c>
      <c r="E1" t="s">
        <v>829</v>
      </c>
      <c r="F1" t="s">
        <v>830</v>
      </c>
    </row>
    <row r="2" spans="1:6">
      <c r="A2" t="s">
        <v>10</v>
      </c>
      <c r="B2" t="s">
        <v>832</v>
      </c>
      <c r="C2" s="36">
        <v>40.242700000000006</v>
      </c>
      <c r="D2" s="36">
        <v>20.121350000000003</v>
      </c>
      <c r="E2" s="68">
        <v>0.50754703861912343</v>
      </c>
      <c r="F2" s="35">
        <f>1-E2</f>
        <v>0.49245296138087657</v>
      </c>
    </row>
    <row r="3" spans="1:6">
      <c r="A3" t="s">
        <v>9</v>
      </c>
      <c r="B3" t="s">
        <v>833</v>
      </c>
      <c r="C3" s="36">
        <v>40.284200000000006</v>
      </c>
      <c r="D3" s="36">
        <v>20.142100000000003</v>
      </c>
      <c r="E3" s="68">
        <v>0.5081370173719385</v>
      </c>
      <c r="F3" s="35">
        <f t="shared" ref="F3:F14" si="0">1-E3</f>
        <v>0.4918629826280615</v>
      </c>
    </row>
    <row r="4" spans="1:6">
      <c r="A4" t="s">
        <v>66</v>
      </c>
      <c r="B4" t="s">
        <v>834</v>
      </c>
      <c r="C4" s="36">
        <v>42.070700000000009</v>
      </c>
      <c r="D4" s="36">
        <v>21.035350000000005</v>
      </c>
      <c r="E4" s="68">
        <v>0.53073747575928598</v>
      </c>
      <c r="F4" s="35">
        <f t="shared" si="0"/>
        <v>0.46926252424071402</v>
      </c>
    </row>
    <row r="5" spans="1:6">
      <c r="A5" t="s">
        <v>95</v>
      </c>
      <c r="B5" t="s">
        <v>843</v>
      </c>
      <c r="C5" s="36">
        <v>40.623700000000007</v>
      </c>
      <c r="D5" s="36">
        <v>20.311850000000003</v>
      </c>
      <c r="E5" s="68">
        <v>0.51087673384880716</v>
      </c>
      <c r="F5" s="35">
        <f t="shared" si="0"/>
        <v>0.48912326615119284</v>
      </c>
    </row>
    <row r="6" spans="1:6">
      <c r="A6" t="s">
        <v>99</v>
      </c>
      <c r="B6" t="s">
        <v>844</v>
      </c>
      <c r="C6" s="36">
        <v>40.657499999999999</v>
      </c>
      <c r="D6" s="36">
        <v>20.328749999999999</v>
      </c>
      <c r="E6" s="68">
        <v>0.51206733224427226</v>
      </c>
      <c r="F6" s="35">
        <f t="shared" si="0"/>
        <v>0.48793266775572774</v>
      </c>
    </row>
    <row r="7" spans="1:6">
      <c r="A7" t="s">
        <v>118</v>
      </c>
      <c r="B7" t="s">
        <v>835</v>
      </c>
      <c r="C7" s="36">
        <v>41.4544</v>
      </c>
      <c r="D7" s="36">
        <v>20.7272</v>
      </c>
      <c r="E7" s="68">
        <v>0.52318252355921291</v>
      </c>
      <c r="F7" s="35">
        <f t="shared" si="0"/>
        <v>0.47681747644078709</v>
      </c>
    </row>
    <row r="8" spans="1:6">
      <c r="A8" t="s">
        <v>132</v>
      </c>
      <c r="B8" t="s">
        <v>836</v>
      </c>
      <c r="C8" s="36">
        <v>40.9617</v>
      </c>
      <c r="D8" s="36">
        <v>20.48085</v>
      </c>
      <c r="E8" s="68">
        <v>0.51547910443432376</v>
      </c>
      <c r="F8" s="35">
        <f t="shared" si="0"/>
        <v>0.48452089556567624</v>
      </c>
    </row>
    <row r="9" spans="1:6">
      <c r="A9" t="s">
        <v>57</v>
      </c>
      <c r="B9" t="s">
        <v>837</v>
      </c>
      <c r="C9" s="36">
        <v>41.249300000000005</v>
      </c>
      <c r="D9" s="36">
        <v>20.624650000000003</v>
      </c>
      <c r="E9" s="68">
        <v>0.52018796931641054</v>
      </c>
      <c r="F9" s="35">
        <f t="shared" si="0"/>
        <v>0.47981203068358946</v>
      </c>
    </row>
    <row r="10" spans="1:6">
      <c r="A10" t="s">
        <v>50</v>
      </c>
      <c r="B10" t="s">
        <v>838</v>
      </c>
      <c r="C10" s="36">
        <v>41.157900000000005</v>
      </c>
      <c r="D10" s="36">
        <v>20.578950000000003</v>
      </c>
      <c r="E10" s="68">
        <v>0.51906481554168804</v>
      </c>
      <c r="F10" s="35">
        <f t="shared" si="0"/>
        <v>0.48093518445831196</v>
      </c>
    </row>
    <row r="11" spans="1:6">
      <c r="A11" t="s">
        <v>73</v>
      </c>
      <c r="B11" t="s">
        <v>839</v>
      </c>
      <c r="C11" s="36">
        <v>40.821100000000001</v>
      </c>
      <c r="D11" s="36">
        <v>20.410550000000001</v>
      </c>
      <c r="E11" s="68">
        <v>0.51437074240913572</v>
      </c>
      <c r="F11" s="35">
        <f t="shared" si="0"/>
        <v>0.48562925759086428</v>
      </c>
    </row>
    <row r="12" spans="1:6">
      <c r="A12" t="s">
        <v>76</v>
      </c>
      <c r="B12" t="s">
        <v>840</v>
      </c>
      <c r="C12" s="36">
        <v>41.922699999999999</v>
      </c>
      <c r="D12" s="36">
        <v>20.961349999999999</v>
      </c>
      <c r="E12" s="68">
        <v>0.52831654372336623</v>
      </c>
      <c r="F12" s="35">
        <f t="shared" si="0"/>
        <v>0.47168345627663377</v>
      </c>
    </row>
    <row r="13" spans="1:6">
      <c r="A13" t="s">
        <v>106</v>
      </c>
      <c r="B13" t="s">
        <v>841</v>
      </c>
      <c r="C13" s="36">
        <v>41.958199999999998</v>
      </c>
      <c r="D13" s="36">
        <v>20.979099999999999</v>
      </c>
      <c r="E13" s="68">
        <v>0.52892048811398362</v>
      </c>
      <c r="F13" s="35">
        <f t="shared" si="0"/>
        <v>0.47107951188601638</v>
      </c>
    </row>
    <row r="14" spans="1:6">
      <c r="A14" t="s">
        <v>86</v>
      </c>
      <c r="B14" t="s">
        <v>842</v>
      </c>
      <c r="C14" s="36">
        <v>42.301499999999997</v>
      </c>
      <c r="D14" s="36">
        <v>21.150749999999999</v>
      </c>
      <c r="E14" s="68">
        <v>0.53296592674302656</v>
      </c>
      <c r="F14" s="35">
        <f t="shared" si="0"/>
        <v>0.46703407325697344</v>
      </c>
    </row>
    <row r="15" spans="1:6">
      <c r="A15" t="s">
        <v>96</v>
      </c>
      <c r="B15" t="s">
        <v>845</v>
      </c>
      <c r="C15" s="36">
        <v>41.922699999999999</v>
      </c>
      <c r="D15" s="36">
        <v>20.961349999999999</v>
      </c>
      <c r="E15" s="68">
        <v>0.52831654372336623</v>
      </c>
      <c r="F15" s="35">
        <v>0.47168345627663377</v>
      </c>
    </row>
    <row r="16" spans="1:6">
      <c r="A16" t="s">
        <v>104</v>
      </c>
      <c r="B16" t="s">
        <v>846</v>
      </c>
      <c r="C16" s="36">
        <v>41.922699999999999</v>
      </c>
      <c r="D16" s="36">
        <v>20.961349999999999</v>
      </c>
      <c r="E16" s="68">
        <v>0.52831654372336623</v>
      </c>
      <c r="F16" s="35">
        <v>0.47168345627663377</v>
      </c>
    </row>
    <row r="17" spans="1:6">
      <c r="A17" t="s">
        <v>115</v>
      </c>
      <c r="B17" t="s">
        <v>847</v>
      </c>
      <c r="C17" s="36"/>
      <c r="D17" s="36"/>
      <c r="E17" s="68"/>
      <c r="F17" s="35">
        <f>1-E17</f>
        <v>1</v>
      </c>
    </row>
    <row r="18" spans="1:6">
      <c r="A18" t="s">
        <v>121</v>
      </c>
      <c r="B18" t="s">
        <v>848</v>
      </c>
      <c r="C18" s="36"/>
      <c r="D18" s="36"/>
      <c r="E18" s="68"/>
      <c r="F18" s="35">
        <f>1-E18</f>
        <v>1</v>
      </c>
    </row>
    <row r="19" spans="1:6">
      <c r="A19" t="s">
        <v>125</v>
      </c>
      <c r="B19" t="s">
        <v>849</v>
      </c>
      <c r="C19" s="36"/>
      <c r="D19" s="36"/>
      <c r="E19" s="68"/>
      <c r="F19" s="35">
        <f>1-E19</f>
        <v>1</v>
      </c>
    </row>
    <row r="20" spans="1:6">
      <c r="A20" t="s">
        <v>143</v>
      </c>
      <c r="B20" t="s">
        <v>850</v>
      </c>
      <c r="C20" s="36"/>
      <c r="D20" s="36"/>
      <c r="E20" s="68"/>
      <c r="F20" s="35">
        <f>1-E20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730200-0ACA-4056-9CD0-74D2F9A64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33</vt:i4>
      </vt:variant>
    </vt:vector>
  </HeadingPairs>
  <TitlesOfParts>
    <vt:vector size="33" baseType="lpstr">
      <vt:lpstr>Q-ton 5°</vt:lpstr>
      <vt:lpstr>Q-ton 10°</vt:lpstr>
      <vt:lpstr>Q-ton 15°</vt:lpstr>
      <vt:lpstr>Ciclo Q-ton orario</vt:lpstr>
      <vt:lpstr>Studio_interdipendenza</vt:lpstr>
      <vt:lpstr>Medie_mese</vt:lpstr>
      <vt:lpstr>Te_progetto</vt:lpstr>
      <vt:lpstr>Milano</vt:lpstr>
      <vt:lpstr>Genova</vt:lpstr>
      <vt:lpstr>Trento</vt:lpstr>
      <vt:lpstr>Venezia</vt:lpstr>
      <vt:lpstr>Te_media</vt:lpstr>
      <vt:lpstr>T_estate</vt:lpstr>
      <vt:lpstr>Torino</vt:lpstr>
      <vt:lpstr>Catanzaro</vt:lpstr>
      <vt:lpstr>Palermo</vt:lpstr>
      <vt:lpstr>Cagliari</vt:lpstr>
      <vt:lpstr>Trieste</vt:lpstr>
      <vt:lpstr>Bologna</vt:lpstr>
      <vt:lpstr>Firenze</vt:lpstr>
      <vt:lpstr>Ancona</vt:lpstr>
      <vt:lpstr>Perugia</vt:lpstr>
      <vt:lpstr>L'Aquila</vt:lpstr>
      <vt:lpstr>Roma</vt:lpstr>
      <vt:lpstr>Campobasso</vt:lpstr>
      <vt:lpstr>Bari</vt:lpstr>
      <vt:lpstr>Napoli</vt:lpstr>
      <vt:lpstr>Temp previste campioni</vt:lpstr>
      <vt:lpstr>Dati_input</vt:lpstr>
      <vt:lpstr>Rendimento_PdC</vt:lpstr>
      <vt:lpstr>EfficienzaHeco</vt:lpstr>
      <vt:lpstr>Bolletta_prevista</vt:lpstr>
      <vt:lpstr>Heco_Rendim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Martignoni</dc:creator>
  <cp:lastModifiedBy>Matteo Martignoni</cp:lastModifiedBy>
  <dcterms:created xsi:type="dcterms:W3CDTF">2022-05-23T18:01:43Z</dcterms:created>
  <dcterms:modified xsi:type="dcterms:W3CDTF">2022-09-02T13:34:15Z</dcterms:modified>
</cp:coreProperties>
</file>