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ocuments\Projections\Cook Results\"/>
    </mc:Choice>
  </mc:AlternateContent>
  <xr:revisionPtr revIDLastSave="0" documentId="13_ncr:1_{6C784F6B-8CF2-4AA6-AA00-2738EB552A6C}" xr6:coauthVersionLast="45" xr6:coauthVersionMax="45" xr10:uidLastSave="{00000000-0000-0000-0000-000000000000}"/>
  <bookViews>
    <workbookView xWindow="-96" yWindow="-96" windowWidth="23232" windowHeight="12552" xr2:uid="{DD8998D1-C0B1-4AFB-A7BF-F11CCE849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C10" i="1"/>
  <c r="C9" i="1"/>
  <c r="C13" i="1"/>
  <c r="C15" i="1"/>
  <c r="C21" i="1"/>
  <c r="C22" i="1"/>
  <c r="C23" i="1"/>
  <c r="C39" i="1"/>
  <c r="C41" i="1"/>
  <c r="C44" i="1"/>
  <c r="C46" i="1"/>
  <c r="C53" i="1"/>
  <c r="C54" i="1"/>
  <c r="C24" i="1"/>
  <c r="C27" i="1"/>
  <c r="C40" i="1"/>
  <c r="C52" i="1"/>
  <c r="C7" i="1"/>
  <c r="C26" i="1"/>
  <c r="C37" i="1"/>
  <c r="C38" i="1"/>
  <c r="C45" i="1"/>
  <c r="C55" i="1"/>
  <c r="C11" i="1"/>
  <c r="C25" i="1"/>
  <c r="C34" i="1"/>
  <c r="C31" i="1"/>
  <c r="C4" i="1"/>
  <c r="C12" i="1"/>
  <c r="C17" i="1"/>
  <c r="C42" i="1"/>
  <c r="C51" i="1"/>
  <c r="C3" i="1"/>
  <c r="C16" i="1"/>
  <c r="C29" i="1"/>
  <c r="C48" i="1"/>
  <c r="C50" i="1"/>
  <c r="C2" i="1"/>
  <c r="C5" i="1"/>
  <c r="C14" i="1"/>
  <c r="C18" i="1"/>
  <c r="C19" i="1"/>
  <c r="C20" i="1"/>
  <c r="C28" i="1"/>
  <c r="C30" i="1"/>
  <c r="C36" i="1"/>
  <c r="C33" i="1"/>
  <c r="C35" i="1"/>
  <c r="C32" i="1"/>
  <c r="C43" i="1"/>
  <c r="C47" i="1"/>
  <c r="C49" i="1"/>
  <c r="C56" i="1"/>
  <c r="C57" i="1"/>
  <c r="C6" i="1"/>
</calcChain>
</file>

<file path=xl/sharedStrings.xml><?xml version="1.0" encoding="utf-8"?>
<sst xmlns="http://schemas.openxmlformats.org/spreadsheetml/2006/main" count="175" uniqueCount="102">
  <si>
    <t>Rating</t>
  </si>
  <si>
    <t>WA</t>
  </si>
  <si>
    <t>Solid D</t>
  </si>
  <si>
    <t>Code</t>
  </si>
  <si>
    <t>Likely D</t>
  </si>
  <si>
    <t>Lean D</t>
  </si>
  <si>
    <t>Solid R</t>
  </si>
  <si>
    <t>NH</t>
  </si>
  <si>
    <t>VT</t>
  </si>
  <si>
    <t>WV</t>
  </si>
  <si>
    <t>NC</t>
  </si>
  <si>
    <t>ND</t>
  </si>
  <si>
    <t>Loc</t>
  </si>
  <si>
    <t>NY</t>
  </si>
  <si>
    <t>PA</t>
  </si>
  <si>
    <t>RI</t>
  </si>
  <si>
    <t>NM</t>
  </si>
  <si>
    <t>FL</t>
  </si>
  <si>
    <t>GA</t>
  </si>
  <si>
    <t>SD</t>
  </si>
  <si>
    <t>WI</t>
  </si>
  <si>
    <t>Lean R</t>
  </si>
  <si>
    <t>Likely R</t>
  </si>
  <si>
    <t>Dem_Pct</t>
  </si>
  <si>
    <t>Year</t>
  </si>
  <si>
    <t>Gop_Pct</t>
  </si>
  <si>
    <t>NJ</t>
  </si>
  <si>
    <t>VA</t>
  </si>
  <si>
    <t>R+8</t>
  </si>
  <si>
    <t>D+11</t>
  </si>
  <si>
    <t>D+1</t>
  </si>
  <si>
    <t>D+4</t>
  </si>
  <si>
    <t>D+10</t>
  </si>
  <si>
    <t>D+2</t>
  </si>
  <si>
    <t>D+6</t>
  </si>
  <si>
    <t>R+12</t>
  </si>
  <si>
    <t>D+8</t>
  </si>
  <si>
    <t>D+20</t>
  </si>
  <si>
    <t>R+6</t>
  </si>
  <si>
    <t>R+2</t>
  </si>
  <si>
    <t>D+7</t>
  </si>
  <si>
    <t>R+14</t>
  </si>
  <si>
    <t>R+7</t>
  </si>
  <si>
    <t>D+9</t>
  </si>
  <si>
    <t>R+18</t>
  </si>
  <si>
    <t>R+1</t>
  </si>
  <si>
    <t>R+19</t>
  </si>
  <si>
    <t>D+5</t>
  </si>
  <si>
    <t>R+10</t>
  </si>
  <si>
    <t>D+16</t>
  </si>
  <si>
    <t>R+22</t>
  </si>
  <si>
    <t>PVI</t>
  </si>
  <si>
    <t>R+9</t>
  </si>
  <si>
    <t>R+5</t>
  </si>
  <si>
    <t>R+3</t>
  </si>
  <si>
    <t>R+13</t>
  </si>
  <si>
    <t>EVEN</t>
  </si>
  <si>
    <t>R+11</t>
  </si>
  <si>
    <t>Arizona</t>
  </si>
  <si>
    <t>Tossup</t>
  </si>
  <si>
    <t>California</t>
  </si>
  <si>
    <t>Connecticut</t>
  </si>
  <si>
    <t>Delaware</t>
  </si>
  <si>
    <t>Hawaii</t>
  </si>
  <si>
    <t>Indiana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</si>
  <si>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</si>
  <si>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</si>
  <si>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</si>
  <si>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</si>
  <si>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</si>
  <si>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</si>
  <si>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</si>
  <si>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</si>
  <si>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</si>
  <si>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</si>
  <si>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</si>
  <si>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Tennessee</t>
  </si>
  <si>
    <t>Texas</t>
  </si>
  <si>
    <t>Utah</t>
  </si>
  <si>
    <t>Wyoming</t>
  </si>
  <si>
    <t>Alaska</t>
  </si>
  <si>
    <t>Colorado</t>
  </si>
  <si>
    <t>Illinois</t>
  </si>
  <si>
    <t>Iowa</t>
  </si>
  <si>
    <t>Kentucky</t>
  </si>
  <si>
    <t>Louisiana</t>
  </si>
  <si>
    <t>Alabama</t>
  </si>
  <si>
    <t>Arkansas</t>
  </si>
  <si>
    <t>Idaho</t>
  </si>
  <si>
    <t>Kansas</t>
  </si>
  <si>
    <t>Oklahoma</t>
  </si>
  <si>
    <t>South Carolina</t>
  </si>
  <si>
    <t>Oregon</t>
  </si>
  <si>
    <t>DC</t>
  </si>
  <si>
    <t>ME-02</t>
  </si>
  <si>
    <t>NE-02</t>
  </si>
  <si>
    <t>ME-01</t>
  </si>
  <si>
    <t>NE-01</t>
  </si>
  <si>
    <t>NE-03</t>
  </si>
  <si>
    <t>D+40</t>
  </si>
  <si>
    <t>R+4</t>
  </si>
  <si>
    <t>R+27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</si>
</sst>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9113-43A3-4DAF-8084-45473B1E1F14}">
  <dimension ref="A1:Z85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I65" sqref="I65"/>
    </sheetView>
  </sheetViews>
  <sheetFormatPr defaultRowHeight="14.4" x14ac:dyDescent="0.55000000000000004"/>
  <sheetData>
    <row r="1" spans="1:26" x14ac:dyDescent="0.55000000000000004">
      <c r="A1" t="s">
        <v>12</v>
      </c>
      <c r="B1" t="s">
        <v>0</v>
      </c>
      <c r="C1" t="s">
        <v>3</v>
      </c>
      <c r="D1" t="s">
        <v>24</v>
      </c>
      <c r="E1" t="s">
        <v>23</v>
      </c>
      <c r="F1" t="s">
        <v>25</v>
      </c>
      <c r="G1" t="s">
        <v>51</v>
      </c>
    </row>
    <row r="2" spans="1:26" x14ac:dyDescent="0.55000000000000004">
      <c r="A2" t="s">
        <v>86</v>
      </c>
      <c r="B2" t="s">
        <v>6</v>
      </c>
      <c r="C2">
        <f>IF(OR(B2="Solid D", B2="Safe D"), 1, IF(B2="Likely D", 2, IF(B2="Lean D", 3, IF(OR(B2="Toss Up",B2="Tossup"), 4, IF(B2="Lean R", 5, IF(B2="Likely R", 6, IF(OR(B2="Solid R", B2="Safe R"), 7, 100)))))))</f>
        <v>7</v>
      </c>
      <c r="D2">
        <v>2016</v>
      </c>
      <c r="E2" s="3">
        <v>0.34360000000000002</v>
      </c>
      <c r="F2" s="3">
        <v>0.62080000000000002</v>
      </c>
      <c r="G2" t="s">
        <v>41</v>
      </c>
    </row>
    <row r="3" spans="1:26" x14ac:dyDescent="0.55000000000000004">
      <c r="A3" t="s">
        <v>80</v>
      </c>
      <c r="B3" t="s">
        <v>22</v>
      </c>
      <c r="C3">
        <f>IF(OR(B3="Solid D", B3="Safe D"), 1, IF(B3="Likely D", 2, IF(B3="Lean D", 3, IF(OR(B3="Toss Up",B3="Tossup"), 4, IF(B3="Lean R", 5, IF(B3="Likely R", 6, IF(OR(B3="Solid R", B3="Safe R"), 7, 100)))))))</f>
        <v>6</v>
      </c>
      <c r="D3">
        <v>2016</v>
      </c>
      <c r="E3" s="3">
        <v>0.36549999999999999</v>
      </c>
      <c r="F3" s="3">
        <v>0.51280000000000003</v>
      </c>
      <c r="G3" t="s">
        <v>35</v>
      </c>
    </row>
    <row r="4" spans="1:26" x14ac:dyDescent="0.55000000000000004">
      <c r="A4" t="s">
        <v>58</v>
      </c>
      <c r="B4" t="s">
        <v>21</v>
      </c>
      <c r="C4">
        <f>IF(OR(B4="Solid D", B4="Safe D"), 1, IF(B4="Likely D", 2, IF(B4="Lean D", 3, IF(OR(B4="Toss Up",B4="Tossup"), 4, IF(B4="Lean R", 5, IF(B4="Likely R", 6, IF(OR(B4="Solid R", B4="Safe R"), 7, 100)))))))</f>
        <v>5</v>
      </c>
      <c r="D4">
        <v>2016</v>
      </c>
      <c r="E4" s="3">
        <v>0.45129999999999998</v>
      </c>
      <c r="F4" s="3">
        <v>0.48670000000000002</v>
      </c>
      <c r="G4" t="s">
        <v>42</v>
      </c>
    </row>
    <row r="5" spans="1:26" x14ac:dyDescent="0.55000000000000004">
      <c r="A5" t="s">
        <v>87</v>
      </c>
      <c r="B5" t="s">
        <v>6</v>
      </c>
      <c r="C5">
        <f>IF(OR(B5="Solid D", B5="Safe D"), 1, IF(B5="Likely D", 2, IF(B5="Lean D", 3, IF(OR(B5="Toss Up",B5="Tossup"), 4, IF(B5="Lean R", 5, IF(B5="Likely R", 6, IF(OR(B5="Solid R", B5="Safe R"), 7, 100)))))))</f>
        <v>7</v>
      </c>
      <c r="D5">
        <v>2016</v>
      </c>
      <c r="E5" s="3">
        <v>0.33650000000000002</v>
      </c>
      <c r="F5" s="3">
        <v>0.60570000000000002</v>
      </c>
      <c r="G5" t="s">
        <v>41</v>
      </c>
    </row>
    <row r="6" spans="1:26" x14ac:dyDescent="0.55000000000000004">
      <c r="A6" t="s">
        <v>60</v>
      </c>
      <c r="B6" t="s">
        <v>2</v>
      </c>
      <c r="C6">
        <f>IF(OR(B6="Solid D", B6="Safe D"), 1, IF(B6="Likely D", 2, IF(B6="Lean D", 3, IF(OR(B6="Toss Up",B6="Tossup"), 4, IF(B6="Lean R", 5, IF(B6="Likely R", 6, IF(OR(B6="Solid R", B6="Safe R"), 7, 100)))))))</f>
        <v>1</v>
      </c>
      <c r="D6">
        <v>2016</v>
      </c>
      <c r="E6" s="3">
        <v>0.61729999999999996</v>
      </c>
      <c r="F6" s="3">
        <v>0.31619999999999998</v>
      </c>
      <c r="G6" t="s">
        <v>43</v>
      </c>
      <c r="L6" s="2"/>
      <c r="M6" s="1"/>
      <c r="O6" s="2"/>
      <c r="P6" s="1"/>
      <c r="U6" s="2"/>
      <c r="V6" s="1"/>
      <c r="X6" s="2"/>
      <c r="Y6" s="1"/>
      <c r="Z6" s="2"/>
    </row>
    <row r="7" spans="1:26" x14ac:dyDescent="0.55000000000000004">
      <c r="A7" t="s">
        <v>81</v>
      </c>
      <c r="B7" t="s">
        <v>5</v>
      </c>
      <c r="C7">
        <f>IF(OR(B7="Solid D", B7="Safe D"), 1, IF(B7="Likely D", 2, IF(B7="Lean D", 3, IF(OR(B7="Toss Up",B7="Tossup"), 4, IF(B7="Lean R", 5, IF(B7="Likely R", 6, IF(OR(B7="Solid R", B7="Safe R"), 7, 100)))))))</f>
        <v>3</v>
      </c>
      <c r="D7">
        <v>2016</v>
      </c>
      <c r="E7" s="3">
        <v>0.48159999999999997</v>
      </c>
      <c r="F7" s="3">
        <v>0.4325</v>
      </c>
      <c r="G7" t="s">
        <v>30</v>
      </c>
      <c r="L7" s="2"/>
      <c r="M7" s="1"/>
      <c r="O7" s="2"/>
      <c r="P7" s="1"/>
      <c r="U7" s="2"/>
      <c r="V7" s="1"/>
      <c r="X7" s="2"/>
      <c r="Y7" s="1"/>
      <c r="Z7" s="2"/>
    </row>
    <row r="8" spans="1:26" x14ac:dyDescent="0.55000000000000004">
      <c r="A8" t="s">
        <v>61</v>
      </c>
      <c r="B8" t="s">
        <v>2</v>
      </c>
      <c r="C8">
        <f>IF(OR(B8="Solid D", B8="Safe D"), 1, IF(B8="Likely D", 2, IF(B8="Lean D", 3, IF(OR(B8="Toss Up",B8="Tossup"), 4, IF(B8="Lean R", 5, IF(B8="Likely R", 6, IF(OR(B8="Solid R", B8="Safe R"), 7, 100)))))))</f>
        <v>1</v>
      </c>
      <c r="D8">
        <v>2016</v>
      </c>
      <c r="E8" s="3">
        <v>0.54569999999999996</v>
      </c>
      <c r="F8" s="3">
        <v>0.4093</v>
      </c>
      <c r="G8" t="s">
        <v>40</v>
      </c>
      <c r="L8" s="2"/>
      <c r="M8" s="1"/>
      <c r="O8" s="2"/>
      <c r="P8" s="1"/>
      <c r="R8" s="2"/>
      <c r="S8" s="1"/>
      <c r="U8" s="2"/>
      <c r="V8" s="1"/>
      <c r="X8" s="2"/>
      <c r="Y8" s="1"/>
      <c r="Z8" s="2"/>
    </row>
    <row r="9" spans="1:26" x14ac:dyDescent="0.55000000000000004">
      <c r="A9" t="s">
        <v>93</v>
      </c>
      <c r="B9" t="s">
        <v>2</v>
      </c>
      <c r="C9">
        <f>IF(OR(B9="Solid D", B9="Safe D"), 1, IF(B9="Likely D", 2, IF(B9="Lean D", 3, IF(OR(B9="Toss Up",B9="Tossup"), 4, IF(B9="Lean R", 5, IF(B9="Likely R", 6, IF(OR(B9="Solid R", B9="Safe R"), 7, 100)))))))</f>
        <v>1</v>
      </c>
      <c r="D9">
        <v>2016</v>
      </c>
      <c r="E9" s="3">
        <v>0.90480000000000005</v>
      </c>
      <c r="F9" s="3">
        <v>4.07E-2</v>
      </c>
      <c r="G9" t="s">
        <v>99</v>
      </c>
      <c r="M9" s="1"/>
      <c r="O9" s="2"/>
      <c r="P9" s="1"/>
      <c r="R9" s="2"/>
      <c r="S9" s="1"/>
      <c r="U9" s="2"/>
      <c r="V9" s="1"/>
      <c r="X9" s="2"/>
      <c r="Y9" s="1"/>
      <c r="Z9" s="2"/>
    </row>
    <row r="10" spans="1:26" x14ac:dyDescent="0.55000000000000004">
      <c r="A10" t="s">
        <v>62</v>
      </c>
      <c r="B10" t="s">
        <v>2</v>
      </c>
      <c r="C10">
        <f>IF(OR(B10="Solid D", B10="Safe D"), 1, IF(B10="Likely D", 2, IF(B10="Lean D", 3, IF(OR(B10="Toss Up",B10="Tossup"), 4, IF(B10="Lean R", 5, IF(B10="Likely R", 6, IF(OR(B10="Solid R", B10="Safe R"), 7, 100)))))))</f>
        <v>1</v>
      </c>
      <c r="D10">
        <v>2016</v>
      </c>
      <c r="E10" s="3">
        <v>0.53090000000000004</v>
      </c>
      <c r="F10" s="3">
        <v>0.41720000000000002</v>
      </c>
      <c r="G10" t="s">
        <v>36</v>
      </c>
      <c r="L10" s="2"/>
      <c r="M10" s="1"/>
      <c r="O10" s="2"/>
      <c r="P10" s="1"/>
      <c r="R10" s="2"/>
      <c r="S10" s="1"/>
      <c r="U10" s="2"/>
      <c r="V10" s="1"/>
      <c r="Z10" s="2"/>
    </row>
    <row r="11" spans="1:26" x14ac:dyDescent="0.55000000000000004">
      <c r="A11" t="s">
        <v>17</v>
      </c>
      <c r="B11" t="s">
        <v>59</v>
      </c>
      <c r="C11">
        <f>IF(OR(B11="Solid D", B11="Safe D"), 1, IF(B11="Likely D", 2, IF(B11="Lean D", 3, IF(OR(B11="Toss Up",B11="Tossup"), 4, IF(B11="Lean R", 5, IF(B11="Likely R", 6, IF(OR(B11="Solid R", B11="Safe R"), 7, 100)))))))</f>
        <v>4</v>
      </c>
      <c r="D11">
        <v>2016</v>
      </c>
      <c r="E11" s="3">
        <v>0.47820000000000001</v>
      </c>
      <c r="F11" s="3">
        <v>0.49020000000000002</v>
      </c>
      <c r="G11" t="s">
        <v>39</v>
      </c>
      <c r="L11" s="2"/>
      <c r="M11" s="1"/>
      <c r="O11" s="2"/>
      <c r="P11" s="1"/>
      <c r="R11" s="2"/>
      <c r="S11" s="1"/>
      <c r="U11" s="2"/>
      <c r="V11" s="1"/>
      <c r="Z11" s="2"/>
    </row>
    <row r="12" spans="1:26" x14ac:dyDescent="0.55000000000000004">
      <c r="A12" t="s">
        <v>18</v>
      </c>
      <c r="B12" t="s">
        <v>21</v>
      </c>
      <c r="C12">
        <f>IF(OR(B12="Solid D", B12="Safe D"), 1, IF(B12="Likely D", 2, IF(B12="Lean D", 3, IF(OR(B12="Toss Up",B12="Tossup"), 4, IF(B12="Lean R", 5, IF(B12="Likely R", 6, IF(OR(B12="Solid R", B12="Safe R"), 7, 100)))))))</f>
        <v>5</v>
      </c>
      <c r="D12">
        <v>2016</v>
      </c>
      <c r="E12" s="3">
        <v>0.45639999999999997</v>
      </c>
      <c r="F12" s="3">
        <v>0.50770000000000004</v>
      </c>
      <c r="G12" t="s">
        <v>38</v>
      </c>
      <c r="L12" s="2"/>
      <c r="M12" s="1"/>
      <c r="O12" s="2"/>
      <c r="P12" s="1"/>
      <c r="R12" s="2"/>
      <c r="S12" s="1"/>
      <c r="V12" s="1"/>
      <c r="Z12" s="2"/>
    </row>
    <row r="13" spans="1:26" x14ac:dyDescent="0.55000000000000004">
      <c r="A13" t="s">
        <v>63</v>
      </c>
      <c r="B13" t="s">
        <v>2</v>
      </c>
      <c r="C13">
        <f>IF(OR(B13="Solid D", B13="Safe D"), 1, IF(B13="Likely D", 2, IF(B13="Lean D", 3, IF(OR(B13="Toss Up",B13="Tossup"), 4, IF(B13="Lean R", 5, IF(B13="Likely R", 6, IF(OR(B13="Solid R", B13="Safe R"), 7, 100)))))))</f>
        <v>1</v>
      </c>
      <c r="D13">
        <v>2016</v>
      </c>
      <c r="E13" s="3">
        <v>0.62219999999999998</v>
      </c>
      <c r="F13" s="3">
        <v>0.30030000000000001</v>
      </c>
      <c r="G13" t="s">
        <v>37</v>
      </c>
      <c r="L13" s="2"/>
      <c r="M13" s="1"/>
      <c r="O13" s="2"/>
      <c r="P13" s="1"/>
      <c r="S13" s="1"/>
      <c r="U13" s="2"/>
      <c r="V13" s="1"/>
      <c r="Z13" s="2"/>
    </row>
    <row r="14" spans="1:26" x14ac:dyDescent="0.55000000000000004">
      <c r="A14" t="s">
        <v>88</v>
      </c>
      <c r="B14" t="s">
        <v>6</v>
      </c>
      <c r="C14">
        <f>IF(OR(B14="Solid D", B14="Safe D"), 1, IF(B14="Likely D", 2, IF(B14="Lean D", 3, IF(OR(B14="Toss Up",B14="Tossup"), 4, IF(B14="Lean R", 5, IF(B14="Likely R", 6, IF(OR(B14="Solid R", B14="Safe R"), 7, 100)))))))</f>
        <v>7</v>
      </c>
      <c r="D14">
        <v>2016</v>
      </c>
      <c r="E14" s="3">
        <v>0.27489999999999998</v>
      </c>
      <c r="F14" s="3">
        <v>0.59260000000000002</v>
      </c>
      <c r="G14" t="s">
        <v>44</v>
      </c>
      <c r="L14" s="2"/>
      <c r="M14" s="1"/>
      <c r="O14" s="2"/>
      <c r="P14" s="1"/>
      <c r="U14" s="2"/>
      <c r="V14" s="1"/>
      <c r="Z14" s="2"/>
    </row>
    <row r="15" spans="1:26" x14ac:dyDescent="0.55000000000000004">
      <c r="A15" t="s">
        <v>82</v>
      </c>
      <c r="B15" t="s">
        <v>2</v>
      </c>
      <c r="C15">
        <f>IF(OR(B15="Solid D", B15="Safe D"), 1, IF(B15="Likely D", 2, IF(B15="Lean D", 3, IF(OR(B15="Toss Up",B15="Tossup"), 4, IF(B15="Lean R", 5, IF(B15="Likely R", 6, IF(OR(B15="Solid R", B15="Safe R"), 7, 100)))))))</f>
        <v>1</v>
      </c>
      <c r="D15">
        <v>2016</v>
      </c>
      <c r="E15" s="3">
        <v>0.55830000000000002</v>
      </c>
      <c r="F15" s="3">
        <v>0.3876</v>
      </c>
      <c r="G15" t="s">
        <v>36</v>
      </c>
      <c r="L15" s="2"/>
      <c r="M15" s="1"/>
      <c r="O15" s="2"/>
      <c r="P15" s="1"/>
      <c r="U15" s="2"/>
      <c r="V15" s="1"/>
      <c r="X15" s="2"/>
      <c r="Y15" s="1"/>
      <c r="Z15" s="2"/>
    </row>
    <row r="16" spans="1:26" x14ac:dyDescent="0.55000000000000004">
      <c r="A16" t="s">
        <v>64</v>
      </c>
      <c r="B16" t="s">
        <v>22</v>
      </c>
      <c r="C16">
        <f>IF(OR(B16="Solid D", B16="Safe D"), 1, IF(B16="Likely D", 2, IF(B16="Lean D", 3, IF(OR(B16="Toss Up",B16="Tossup"), 4, IF(B16="Lean R", 5, IF(B16="Likely R", 6, IF(OR(B16="Solid R", B16="Safe R"), 7, 100)))))))</f>
        <v>6</v>
      </c>
      <c r="D16">
        <v>2016</v>
      </c>
      <c r="E16" s="3">
        <v>0.37909999999999999</v>
      </c>
      <c r="F16" s="3">
        <v>0.56820000000000004</v>
      </c>
      <c r="G16" t="s">
        <v>53</v>
      </c>
      <c r="L16" s="2"/>
      <c r="M16" s="1"/>
      <c r="O16" s="2"/>
      <c r="P16" s="1"/>
      <c r="R16" s="2"/>
      <c r="S16" s="1"/>
      <c r="U16" s="2"/>
      <c r="V16" s="1"/>
      <c r="X16" s="2"/>
      <c r="Y16" s="1"/>
      <c r="Z16" s="2"/>
    </row>
    <row r="17" spans="1:26" x14ac:dyDescent="0.55000000000000004">
      <c r="A17" t="s">
        <v>83</v>
      </c>
      <c r="B17" t="s">
        <v>21</v>
      </c>
      <c r="C17">
        <f>IF(OR(B17="Solid D", B17="Safe D"), 1, IF(B17="Likely D", 2, IF(B17="Lean D", 3, IF(OR(B17="Toss Up",B17="Tossup"), 4, IF(B17="Lean R", 5, IF(B17="Likely R", 6, IF(OR(B17="Solid R", B17="Safe R"), 7, 100)))))))</f>
        <v>5</v>
      </c>
      <c r="D17">
        <v>2016</v>
      </c>
      <c r="E17" s="3">
        <v>0.41739999999999999</v>
      </c>
      <c r="F17" s="3">
        <v>0.51149999999999995</v>
      </c>
      <c r="G17" t="s">
        <v>30</v>
      </c>
      <c r="L17" s="2"/>
      <c r="M17" s="1"/>
      <c r="O17" s="2"/>
      <c r="P17" s="1"/>
      <c r="U17" s="2"/>
      <c r="V17" s="1"/>
      <c r="Z17" s="2"/>
    </row>
    <row r="18" spans="1:26" x14ac:dyDescent="0.55000000000000004">
      <c r="A18" t="s">
        <v>89</v>
      </c>
      <c r="B18" t="s">
        <v>6</v>
      </c>
      <c r="C18">
        <f>IF(OR(B18="Solid D", B18="Safe D"), 1, IF(B18="Likely D", 2, IF(B18="Lean D", 3, IF(OR(B18="Toss Up",B18="Tossup"), 4, IF(B18="Lean R", 5, IF(B18="Likely R", 6, IF(OR(B18="Solid R", B18="Safe R"), 7, 100)))))))</f>
        <v>7</v>
      </c>
      <c r="D18">
        <v>2016</v>
      </c>
      <c r="E18" s="3">
        <v>0.36049999999999999</v>
      </c>
      <c r="F18" s="3">
        <v>0.5665</v>
      </c>
      <c r="G18" t="s">
        <v>35</v>
      </c>
      <c r="L18" s="2"/>
      <c r="M18" s="1"/>
      <c r="O18" s="2"/>
      <c r="P18" s="1"/>
      <c r="R18" s="2"/>
      <c r="S18" s="1"/>
      <c r="U18" s="2"/>
      <c r="V18" s="1"/>
      <c r="X18" s="2"/>
      <c r="Y18" s="1"/>
      <c r="Z18" s="2"/>
    </row>
    <row r="19" spans="1:26" x14ac:dyDescent="0.55000000000000004">
      <c r="A19" t="s">
        <v>84</v>
      </c>
      <c r="B19" t="s">
        <v>6</v>
      </c>
      <c r="C19">
        <f>IF(OR(B19="Solid D", B19="Safe D"), 1, IF(B19="Likely D", 2, IF(B19="Lean D", 3, IF(OR(B19="Toss Up",B19="Tossup"), 4, IF(B19="Lean R", 5, IF(B19="Likely R", 6, IF(OR(B19="Solid R", B19="Safe R"), 7, 100)))))))</f>
        <v>7</v>
      </c>
      <c r="D19">
        <v>2016</v>
      </c>
      <c r="E19" s="3">
        <v>0.32679999999999998</v>
      </c>
      <c r="F19" s="3">
        <v>0.62519999999999998</v>
      </c>
      <c r="G19" t="s">
        <v>55</v>
      </c>
      <c r="L19" s="2"/>
      <c r="M19" s="1"/>
      <c r="O19" s="2"/>
      <c r="P19" s="1"/>
      <c r="R19" s="2"/>
      <c r="S19" s="1"/>
      <c r="U19" s="2"/>
      <c r="V19" s="1"/>
      <c r="Z19" s="2"/>
    </row>
    <row r="20" spans="1:26" x14ac:dyDescent="0.55000000000000004">
      <c r="A20" t="s">
        <v>85</v>
      </c>
      <c r="B20" t="s">
        <v>6</v>
      </c>
      <c r="C20">
        <f>IF(OR(B20="Solid D", B20="Safe D"), 1, IF(B20="Likely D", 2, IF(B20="Lean D", 3, IF(OR(B20="Toss Up",B20="Tossup"), 4, IF(B20="Lean R", 5, IF(B20="Likely R", 6, IF(OR(B20="Solid R", B20="Safe R"), 7, 100)))))))</f>
        <v>7</v>
      </c>
      <c r="D20">
        <v>2016</v>
      </c>
      <c r="E20" s="3">
        <v>0.38450000000000001</v>
      </c>
      <c r="F20" s="3">
        <v>0.58089999999999997</v>
      </c>
      <c r="G20" t="s">
        <v>35</v>
      </c>
      <c r="L20" s="2"/>
      <c r="M20" s="1"/>
      <c r="O20" s="2"/>
      <c r="P20" s="1"/>
      <c r="U20" s="2"/>
      <c r="V20" s="1"/>
      <c r="X20" s="2"/>
      <c r="Y20" s="1"/>
      <c r="Z20" s="2"/>
    </row>
    <row r="21" spans="1:26" x14ac:dyDescent="0.55000000000000004">
      <c r="A21" t="s">
        <v>65</v>
      </c>
      <c r="B21" t="s">
        <v>2</v>
      </c>
      <c r="C21">
        <f>IF(OR(B21="Solid D", B21="Safe D"), 1, IF(B21="Likely D", 2, IF(B21="Lean D", 3, IF(OR(B21="Toss Up",B21="Tossup"), 4, IF(B21="Lean R", 5, IF(B21="Likely R", 6, IF(OR(B21="Solid R", B21="Safe R"), 7, 100)))))))</f>
        <v>1</v>
      </c>
      <c r="D21">
        <v>2016</v>
      </c>
      <c r="E21" s="3">
        <v>0.4783</v>
      </c>
      <c r="F21" s="3">
        <v>0.44869999999999999</v>
      </c>
      <c r="G21" t="s">
        <v>34</v>
      </c>
      <c r="L21" s="2"/>
      <c r="M21" s="1"/>
      <c r="O21" s="2"/>
      <c r="P21" s="1"/>
      <c r="R21" s="2"/>
      <c r="S21" s="1"/>
      <c r="U21" s="2"/>
      <c r="V21" s="1"/>
      <c r="X21" s="2"/>
      <c r="Y21" s="1"/>
      <c r="Z21" s="2"/>
    </row>
    <row r="22" spans="1:26" x14ac:dyDescent="0.55000000000000004">
      <c r="A22" t="s">
        <v>66</v>
      </c>
      <c r="B22" t="s">
        <v>2</v>
      </c>
      <c r="C22">
        <f>IF(OR(B22="Solid D", B22="Safe D"), 1, IF(B22="Likely D", 2, IF(B22="Lean D", 3, IF(OR(B22="Toss Up",B22="Tossup"), 4, IF(B22="Lean R", 5, IF(B22="Likely R", 6, IF(OR(B22="Solid R", B22="Safe R"), 7, 100)))))))</f>
        <v>1</v>
      </c>
      <c r="D22">
        <v>2016</v>
      </c>
      <c r="E22" s="3">
        <v>0.60329999999999995</v>
      </c>
      <c r="F22" s="3">
        <v>0.33910000000000001</v>
      </c>
      <c r="G22" t="s">
        <v>32</v>
      </c>
      <c r="M22" s="1"/>
      <c r="O22" s="2"/>
      <c r="P22" s="1"/>
      <c r="R22" s="2"/>
      <c r="S22" s="1"/>
      <c r="V22" s="1"/>
      <c r="X22" s="2"/>
      <c r="Y22" s="1"/>
      <c r="Z22" s="2"/>
    </row>
    <row r="23" spans="1:26" x14ac:dyDescent="0.55000000000000004">
      <c r="A23" t="s">
        <v>67</v>
      </c>
      <c r="B23" t="s">
        <v>2</v>
      </c>
      <c r="C23">
        <f>IF(OR(B23="Solid D", B23="Safe D"), 1, IF(B23="Likely D", 2, IF(B23="Lean D", 3, IF(OR(B23="Toss Up",B23="Tossup"), 4, IF(B23="Lean R", 5, IF(B23="Likely R", 6, IF(OR(B23="Solid R", B23="Safe R"), 7, 100)))))))</f>
        <v>1</v>
      </c>
      <c r="D23">
        <v>2016</v>
      </c>
      <c r="E23" s="3">
        <v>0.60009999999999997</v>
      </c>
      <c r="F23" s="3">
        <v>0.3281</v>
      </c>
      <c r="G23" t="s">
        <v>32</v>
      </c>
      <c r="M23" s="1"/>
      <c r="O23" s="2"/>
      <c r="P23" s="1"/>
      <c r="R23" s="2"/>
      <c r="S23" s="1"/>
      <c r="U23" s="2"/>
      <c r="V23" s="1"/>
      <c r="X23" s="2"/>
      <c r="Y23" s="1"/>
      <c r="Z23" s="2"/>
    </row>
    <row r="24" spans="1:26" x14ac:dyDescent="0.55000000000000004">
      <c r="A24" t="s">
        <v>96</v>
      </c>
      <c r="B24" t="s">
        <v>4</v>
      </c>
      <c r="C24">
        <f>IF(OR(B24="Solid D", B24="Safe D"), 1, IF(B24="Likely D", 2, IF(B24="Lean D", 3, IF(OR(B24="Toss Up",B24="Tossup"), 4, IF(B24="Lean R", 5, IF(B24="Likely R", 6, IF(OR(B24="Solid R", B24="Safe R"), 7, 100)))))))</f>
        <v>2</v>
      </c>
      <c r="D24">
        <v>2016</v>
      </c>
      <c r="E24" s="3">
        <v>0.53959999999999997</v>
      </c>
      <c r="F24" s="3">
        <v>0.39150000000000001</v>
      </c>
      <c r="G24" t="s">
        <v>36</v>
      </c>
      <c r="L24" s="2"/>
      <c r="M24" s="1"/>
      <c r="O24" s="2"/>
      <c r="P24" s="1"/>
      <c r="R24" s="2"/>
      <c r="S24" s="1"/>
      <c r="U24" s="2"/>
      <c r="V24" s="1"/>
      <c r="X24" s="2"/>
      <c r="Y24" s="1"/>
      <c r="Z24" s="2"/>
    </row>
    <row r="25" spans="1:26" x14ac:dyDescent="0.55000000000000004">
      <c r="A25" t="s">
        <v>94</v>
      </c>
      <c r="B25" t="s">
        <v>59</v>
      </c>
      <c r="C25">
        <f>IF(OR(B25="Solid D", B25="Safe D"), 1, IF(B25="Likely D", 2, IF(B25="Lean D", 3, IF(OR(B25="Toss Up",B25="Tossup"), 4, IF(B25="Lean R", 5, IF(B25="Likely R", 6, IF(OR(B25="Solid R", B25="Safe R"), 7, 100)))))))</f>
        <v>4</v>
      </c>
      <c r="D25">
        <v>2016</v>
      </c>
      <c r="E25" s="3">
        <v>0.4098</v>
      </c>
      <c r="F25" s="3">
        <v>0.51259999999999994</v>
      </c>
      <c r="G25" t="s">
        <v>39</v>
      </c>
      <c r="L25" s="2"/>
      <c r="M25" s="1"/>
      <c r="O25" s="2"/>
      <c r="P25" s="1"/>
      <c r="R25" s="2"/>
      <c r="S25" s="1"/>
      <c r="V25" s="1"/>
      <c r="Z25" s="2"/>
    </row>
    <row r="26" spans="1:26" x14ac:dyDescent="0.55000000000000004">
      <c r="A26" t="s">
        <v>68</v>
      </c>
      <c r="B26" t="s">
        <v>5</v>
      </c>
      <c r="C26">
        <f>IF(OR(B26="Solid D", B26="Safe D"), 1, IF(B26="Likely D", 2, IF(B26="Lean D", 3, IF(OR(B26="Toss Up",B26="Tossup"), 4, IF(B26="Lean R", 5, IF(B26="Likely R", 6, IF(OR(B26="Solid R", B26="Safe R"), 7, 100)))))))</f>
        <v>3</v>
      </c>
      <c r="D26">
        <v>2016</v>
      </c>
      <c r="E26" s="3">
        <v>0.47270000000000001</v>
      </c>
      <c r="F26" s="3">
        <v>0.47499999999999998</v>
      </c>
      <c r="G26" t="s">
        <v>31</v>
      </c>
      <c r="L26" s="2"/>
      <c r="M26" s="1"/>
      <c r="O26" s="2"/>
      <c r="P26" s="1"/>
      <c r="S26" s="1"/>
      <c r="V26" s="1"/>
      <c r="Z26" s="2"/>
    </row>
    <row r="27" spans="1:26" x14ac:dyDescent="0.55000000000000004">
      <c r="A27" t="s">
        <v>69</v>
      </c>
      <c r="B27" t="s">
        <v>4</v>
      </c>
      <c r="C27">
        <f>IF(OR(B27="Solid D", B27="Safe D"), 1, IF(B27="Likely D", 2, IF(B27="Lean D", 3, IF(OR(B27="Toss Up",B27="Tossup"), 4, IF(B27="Lean R", 5, IF(B27="Likely R", 6, IF(OR(B27="Solid R", B27="Safe R"), 7, 100)))))))</f>
        <v>2</v>
      </c>
      <c r="D27">
        <v>2016</v>
      </c>
      <c r="E27" s="3">
        <v>0.46439999999999998</v>
      </c>
      <c r="F27" s="3">
        <v>0.44919999999999999</v>
      </c>
      <c r="G27" t="s">
        <v>33</v>
      </c>
      <c r="L27" s="2"/>
      <c r="M27" s="1"/>
      <c r="O27" s="2"/>
      <c r="P27" s="1"/>
      <c r="R27" s="2"/>
      <c r="S27" s="1"/>
      <c r="V27" s="1"/>
      <c r="X27" s="2"/>
      <c r="Y27" s="1"/>
      <c r="Z27" s="2"/>
    </row>
    <row r="28" spans="1:26" x14ac:dyDescent="0.55000000000000004">
      <c r="A28" t="s">
        <v>70</v>
      </c>
      <c r="B28" t="s">
        <v>6</v>
      </c>
      <c r="C28">
        <f>IF(OR(B28="Solid D", B28="Safe D"), 1, IF(B28="Likely D", 2, IF(B28="Lean D", 3, IF(OR(B28="Toss Up",B28="Tossup"), 4, IF(B28="Lean R", 5, IF(B28="Likely R", 6, IF(OR(B28="Solid R", B28="Safe R"), 7, 100)))))))</f>
        <v>7</v>
      </c>
      <c r="D28">
        <v>2016</v>
      </c>
      <c r="E28" s="3">
        <v>0.40110000000000001</v>
      </c>
      <c r="F28" s="3">
        <v>0.57940000000000003</v>
      </c>
      <c r="G28" t="s">
        <v>52</v>
      </c>
      <c r="L28" s="2"/>
      <c r="M28" s="1"/>
      <c r="O28" s="2"/>
      <c r="P28" s="1"/>
      <c r="R28" s="2"/>
      <c r="S28" s="1"/>
      <c r="U28" s="2"/>
      <c r="V28" s="1"/>
      <c r="Z28" s="2"/>
    </row>
    <row r="29" spans="1:26" x14ac:dyDescent="0.55000000000000004">
      <c r="A29" t="s">
        <v>71</v>
      </c>
      <c r="B29" t="s">
        <v>22</v>
      </c>
      <c r="C29">
        <f>IF(OR(B29="Solid D", B29="Safe D"), 1, IF(B29="Likely D", 2, IF(B29="Lean D", 3, IF(OR(B29="Toss Up",B29="Tossup"), 4, IF(B29="Lean R", 5, IF(B29="Likely R", 6, IF(OR(B29="Solid R", B29="Safe R"), 7, 100)))))))</f>
        <v>6</v>
      </c>
      <c r="D29">
        <v>2016</v>
      </c>
      <c r="E29" s="3">
        <v>0.38140000000000002</v>
      </c>
      <c r="F29" s="3">
        <v>0.56769999999999998</v>
      </c>
      <c r="G29" t="s">
        <v>53</v>
      </c>
      <c r="L29" s="2"/>
      <c r="M29" s="1"/>
      <c r="O29" s="2"/>
      <c r="P29" s="1"/>
      <c r="R29" s="2"/>
      <c r="S29" s="1"/>
      <c r="U29" s="2"/>
      <c r="V29" s="1"/>
      <c r="Z29" s="2"/>
    </row>
    <row r="30" spans="1:26" x14ac:dyDescent="0.55000000000000004">
      <c r="A30" t="s">
        <v>72</v>
      </c>
      <c r="B30" t="s">
        <v>6</v>
      </c>
      <c r="C30">
        <f>IF(OR(B30="Solid D", B30="Safe D"), 1, IF(B30="Likely D", 2, IF(B30="Lean D", 3, IF(OR(B30="Toss Up",B30="Tossup"), 4, IF(B30="Lean R", 5, IF(B30="Likely R", 6, IF(OR(B30="Solid R", B30="Safe R"), 7, 100)))))))</f>
        <v>7</v>
      </c>
      <c r="D30">
        <v>2016</v>
      </c>
      <c r="E30" s="3">
        <v>0.35749999999999998</v>
      </c>
      <c r="F30" s="3">
        <v>0.56169999999999998</v>
      </c>
      <c r="G30" t="s">
        <v>42</v>
      </c>
      <c r="L30" s="2"/>
      <c r="M30" s="1"/>
      <c r="O30" s="2"/>
      <c r="P30" s="1"/>
      <c r="R30" s="2"/>
      <c r="S30" s="1"/>
      <c r="U30" s="2"/>
      <c r="V30" s="1"/>
      <c r="X30" s="2"/>
      <c r="Y30" s="1"/>
      <c r="Z30" s="2"/>
    </row>
    <row r="31" spans="1:26" x14ac:dyDescent="0.55000000000000004">
      <c r="A31" t="s">
        <v>10</v>
      </c>
      <c r="B31" t="s">
        <v>59</v>
      </c>
      <c r="C31">
        <f>IF(OR(B31="Solid D", B31="Safe D"), 1, IF(B31="Likely D", 2, IF(B31="Lean D", 3, IF(OR(B31="Toss Up",B31="Tossup"), 4, IF(B31="Lean R", 5, IF(B31="Likely R", 6, IF(OR(B31="Solid R", B31="Safe R"), 7, 100)))))))</f>
        <v>4</v>
      </c>
      <c r="D31">
        <v>2016</v>
      </c>
      <c r="E31" s="3">
        <v>0.4617</v>
      </c>
      <c r="F31" s="3">
        <v>0.49830000000000002</v>
      </c>
      <c r="G31" t="s">
        <v>54</v>
      </c>
      <c r="M31" s="1"/>
      <c r="O31" s="2"/>
      <c r="P31" s="1"/>
      <c r="R31" s="2"/>
      <c r="S31" s="1"/>
      <c r="U31" s="2"/>
      <c r="V31" s="1"/>
      <c r="Z31" s="2"/>
    </row>
    <row r="32" spans="1:26" x14ac:dyDescent="0.55000000000000004">
      <c r="A32" t="s">
        <v>11</v>
      </c>
      <c r="B32" t="s">
        <v>6</v>
      </c>
      <c r="C32">
        <f>IF(OR(B32="Solid D", B32="Safe D"), 1, IF(B32="Likely D", 2, IF(B32="Lean D", 3, IF(OR(B32="Toss Up",B32="Tossup"), 4, IF(B32="Lean R", 5, IF(B32="Likely R", 6, IF(OR(B32="Solid R", B32="Safe R"), 7, 100)))))))</f>
        <v>7</v>
      </c>
      <c r="D32">
        <v>2016</v>
      </c>
      <c r="E32" s="3">
        <v>0.27229999999999999</v>
      </c>
      <c r="F32" s="3">
        <v>0.62960000000000005</v>
      </c>
      <c r="G32" t="s">
        <v>48</v>
      </c>
      <c r="M32" s="1"/>
      <c r="O32" s="2"/>
      <c r="P32" s="1"/>
      <c r="U32" s="2"/>
      <c r="V32" s="1"/>
      <c r="X32" s="2"/>
      <c r="Y32" s="1"/>
      <c r="Z32" s="2"/>
    </row>
    <row r="33" spans="1:26" x14ac:dyDescent="0.55000000000000004">
      <c r="A33" t="s">
        <v>97</v>
      </c>
      <c r="B33" t="s">
        <v>6</v>
      </c>
      <c r="C33">
        <f>IF(OR(B33="Solid D", B33="Safe D"), 1, IF(B33="Likely D", 2, IF(B33="Lean D", 3, IF(OR(B33="Toss Up",B33="Tossup"), 4, IF(B33="Lean R", 5, IF(B33="Likely R", 6, IF(OR(B33="Solid R", B33="Safe R"), 7, 100)))))))</f>
        <v>7</v>
      </c>
      <c r="D33">
        <v>2016</v>
      </c>
      <c r="E33" s="3">
        <v>0.35460000000000003</v>
      </c>
      <c r="F33" s="3">
        <v>0.56179999999999997</v>
      </c>
      <c r="G33" t="s">
        <v>57</v>
      </c>
      <c r="M33" s="1"/>
      <c r="O33" s="2"/>
      <c r="P33" s="1"/>
      <c r="R33" s="2"/>
      <c r="S33" s="1"/>
      <c r="U33" s="2"/>
      <c r="V33" s="1"/>
      <c r="X33" s="2"/>
      <c r="Y33" s="1"/>
      <c r="Z33" s="2"/>
    </row>
    <row r="34" spans="1:26" x14ac:dyDescent="0.55000000000000004">
      <c r="A34" t="s">
        <v>95</v>
      </c>
      <c r="B34" t="s">
        <v>59</v>
      </c>
      <c r="C34">
        <f>IF(OR(B34="Solid D", B34="Safe D"), 1, IF(B34="Likely D", 2, IF(B34="Lean D", 3, IF(OR(B34="Toss Up",B34="Tossup"), 4, IF(B34="Lean R", 5, IF(B34="Likely R", 6, IF(OR(B34="Solid R", B34="Safe R"), 7, 100)))))))</f>
        <v>4</v>
      </c>
      <c r="D34">
        <v>2016</v>
      </c>
      <c r="E34" s="3">
        <v>0.44919999999999999</v>
      </c>
      <c r="F34" s="3">
        <v>0.47160000000000002</v>
      </c>
      <c r="G34" t="s">
        <v>100</v>
      </c>
      <c r="M34" s="1"/>
      <c r="O34" s="2"/>
      <c r="P34" s="1"/>
      <c r="R34" s="2"/>
      <c r="S34" s="1"/>
      <c r="U34" s="2"/>
      <c r="V34" s="1"/>
      <c r="X34" s="2"/>
      <c r="Y34" s="1"/>
      <c r="Z34" s="2"/>
    </row>
    <row r="35" spans="1:26" x14ac:dyDescent="0.55000000000000004">
      <c r="A35" t="s">
        <v>98</v>
      </c>
      <c r="B35" t="s">
        <v>6</v>
      </c>
      <c r="C35">
        <f>IF(OR(B35="Solid D", B35="Safe D"), 1, IF(B35="Likely D", 2, IF(B35="Lean D", 3, IF(OR(B35="Toss Up",B35="Tossup"), 4, IF(B35="Lean R", 5, IF(B35="Likely R", 6, IF(OR(B35="Solid R", B35="Safe R"), 7, 100)))))))</f>
        <v>7</v>
      </c>
      <c r="D35">
        <v>2016</v>
      </c>
      <c r="E35" s="3">
        <v>0.1973</v>
      </c>
      <c r="F35" s="3">
        <v>0.73919999999999997</v>
      </c>
      <c r="G35" t="s">
        <v>101</v>
      </c>
      <c r="M35" s="1"/>
      <c r="O35" s="2"/>
      <c r="P35" s="1"/>
      <c r="U35" s="2"/>
      <c r="V35" s="1"/>
      <c r="X35" s="2"/>
      <c r="Y35" s="1"/>
      <c r="Z35" s="2"/>
    </row>
    <row r="36" spans="1:26" x14ac:dyDescent="0.55000000000000004">
      <c r="A36" t="s">
        <v>73</v>
      </c>
      <c r="B36" t="s">
        <v>6</v>
      </c>
      <c r="C36">
        <f>IF(OR(B36="Solid D", B36="Safe D"), 1, IF(B36="Likely D", 2, IF(B36="Lean D", 3, IF(OR(B36="Toss Up",B36="Tossup"), 4, IF(B36="Lean R", 5, IF(B36="Likely R", 6, IF(OR(B36="Solid R", B36="Safe R"), 7, 100)))))))</f>
        <v>7</v>
      </c>
      <c r="D36">
        <v>2016</v>
      </c>
      <c r="E36" s="3">
        <v>0.33700000000000002</v>
      </c>
      <c r="F36" s="3">
        <v>0.58750000000000002</v>
      </c>
      <c r="G36" t="s">
        <v>35</v>
      </c>
      <c r="M36" s="1"/>
      <c r="O36" s="2"/>
      <c r="P36" s="1"/>
      <c r="U36" s="2"/>
      <c r="V36" s="1"/>
      <c r="X36" s="2"/>
      <c r="Y36" s="1"/>
      <c r="Z36" s="2"/>
    </row>
    <row r="37" spans="1:26" x14ac:dyDescent="0.55000000000000004">
      <c r="A37" t="s">
        <v>74</v>
      </c>
      <c r="B37" t="s">
        <v>5</v>
      </c>
      <c r="C37">
        <f>IF(OR(B37="Solid D", B37="Safe D"), 1, IF(B37="Likely D", 2, IF(B37="Lean D", 3, IF(OR(B37="Toss Up",B37="Tossup"), 4, IF(B37="Lean R", 5, IF(B37="Likely R", 6, IF(OR(B37="Solid R", B37="Safe R"), 7, 100)))))))</f>
        <v>3</v>
      </c>
      <c r="D37">
        <v>2016</v>
      </c>
      <c r="E37" s="3">
        <v>0.47499999999999998</v>
      </c>
      <c r="F37" s="3">
        <v>0.45979999999999999</v>
      </c>
      <c r="G37" t="s">
        <v>33</v>
      </c>
      <c r="L37" s="2"/>
      <c r="M37" s="1"/>
      <c r="O37" s="2"/>
      <c r="P37" s="1"/>
      <c r="U37" s="2"/>
      <c r="V37" s="1"/>
      <c r="X37" s="2"/>
      <c r="Y37" s="1"/>
      <c r="Z37" s="2"/>
    </row>
    <row r="38" spans="1:26" x14ac:dyDescent="0.55000000000000004">
      <c r="A38" t="s">
        <v>7</v>
      </c>
      <c r="B38" t="s">
        <v>5</v>
      </c>
      <c r="C38">
        <f>IF(OR(B38="Solid D", B38="Safe D"), 1, IF(B38="Likely D", 2, IF(B38="Lean D", 3, IF(OR(B38="Toss Up",B38="Tossup"), 4, IF(B38="Lean R", 5, IF(B38="Likely R", 6, IF(OR(B38="Solid R", B38="Safe R"), 7, 100)))))))</f>
        <v>3</v>
      </c>
      <c r="D38">
        <v>2016</v>
      </c>
      <c r="E38" s="3">
        <v>0.4698</v>
      </c>
      <c r="F38" s="3">
        <v>0.46610000000000001</v>
      </c>
      <c r="G38" t="s">
        <v>30</v>
      </c>
      <c r="L38" s="2"/>
      <c r="M38" s="1"/>
      <c r="O38" s="2"/>
      <c r="P38" s="1"/>
      <c r="U38" s="2"/>
      <c r="V38" s="1"/>
      <c r="X38" s="2"/>
      <c r="Y38" s="1"/>
      <c r="Z38" s="2"/>
    </row>
    <row r="39" spans="1:26" x14ac:dyDescent="0.55000000000000004">
      <c r="A39" t="s">
        <v>26</v>
      </c>
      <c r="B39" t="s">
        <v>2</v>
      </c>
      <c r="C39">
        <f>IF(OR(B39="Solid D", B39="Safe D"), 1, IF(B39="Likely D", 2, IF(B39="Lean D", 3, IF(OR(B39="Toss Up",B39="Tossup"), 4, IF(B39="Lean R", 5, IF(B39="Likely R", 6, IF(OR(B39="Solid R", B39="Safe R"), 7, 100)))))))</f>
        <v>1</v>
      </c>
      <c r="D39">
        <v>2016</v>
      </c>
      <c r="E39" s="3">
        <v>0.55449999999999999</v>
      </c>
      <c r="F39" s="3">
        <v>0.41349999999999998</v>
      </c>
      <c r="G39" t="s">
        <v>34</v>
      </c>
      <c r="L39" s="2"/>
      <c r="M39" s="1"/>
      <c r="U39" s="2"/>
      <c r="V39" s="1"/>
      <c r="Z39" s="2"/>
    </row>
    <row r="40" spans="1:26" x14ac:dyDescent="0.55000000000000004">
      <c r="A40" t="s">
        <v>16</v>
      </c>
      <c r="B40" t="s">
        <v>4</v>
      </c>
      <c r="C40">
        <f>IF(OR(B40="Solid D", B40="Safe D"), 1, IF(B40="Likely D", 2, IF(B40="Lean D", 3, IF(OR(B40="Toss Up",B40="Tossup"), 4, IF(B40="Lean R", 5, IF(B40="Likely R", 6, IF(OR(B40="Solid R", B40="Safe R"), 7, 100)))))))</f>
        <v>2</v>
      </c>
      <c r="D40">
        <v>2016</v>
      </c>
      <c r="E40" s="3">
        <v>0.48259999999999997</v>
      </c>
      <c r="F40" s="3">
        <v>0.40039999999999998</v>
      </c>
      <c r="G40" t="s">
        <v>31</v>
      </c>
      <c r="L40" s="2"/>
      <c r="M40" s="1"/>
      <c r="O40" s="2"/>
      <c r="P40" s="1"/>
      <c r="R40" s="2"/>
      <c r="S40" s="1"/>
      <c r="U40" s="2"/>
      <c r="V40" s="1"/>
      <c r="Z40" s="2"/>
    </row>
    <row r="41" spans="1:26" x14ac:dyDescent="0.55000000000000004">
      <c r="A41" t="s">
        <v>13</v>
      </c>
      <c r="B41" t="s">
        <v>2</v>
      </c>
      <c r="C41">
        <f>IF(OR(B41="Solid D", B41="Safe D"), 1, IF(B41="Likely D", 2, IF(B41="Lean D", 3, IF(OR(B41="Toss Up",B41="Tossup"), 4, IF(B41="Lean R", 5, IF(B41="Likely R", 6, IF(OR(B41="Solid R", B41="Safe R"), 7, 100)))))))</f>
        <v>1</v>
      </c>
      <c r="D41">
        <v>2016</v>
      </c>
      <c r="E41" s="3">
        <v>0.59009999999999996</v>
      </c>
      <c r="F41" s="3">
        <v>0.36520000000000002</v>
      </c>
      <c r="G41" t="s">
        <v>29</v>
      </c>
      <c r="L41" s="2"/>
      <c r="M41" s="1"/>
      <c r="O41" s="2"/>
      <c r="P41" s="1"/>
      <c r="U41" s="2"/>
      <c r="V41" s="1"/>
      <c r="Z41" s="2"/>
    </row>
    <row r="42" spans="1:26" x14ac:dyDescent="0.55000000000000004">
      <c r="A42" t="s">
        <v>75</v>
      </c>
      <c r="B42" t="s">
        <v>21</v>
      </c>
      <c r="C42">
        <f>IF(OR(B42="Solid D", B42="Safe D"), 1, IF(B42="Likely D", 2, IF(B42="Lean D", 3, IF(OR(B42="Toss Up",B42="Tossup"), 4, IF(B42="Lean R", 5, IF(B42="Likely R", 6, IF(OR(B42="Solid R", B42="Safe R"), 7, 100)))))))</f>
        <v>5</v>
      </c>
      <c r="D42">
        <v>2016</v>
      </c>
      <c r="E42" s="3">
        <v>0.43559999999999999</v>
      </c>
      <c r="F42" s="3">
        <v>0.51690000000000003</v>
      </c>
      <c r="G42" t="s">
        <v>45</v>
      </c>
      <c r="L42" s="2"/>
      <c r="M42" s="1"/>
      <c r="O42" s="2"/>
      <c r="P42" s="1"/>
      <c r="R42" s="2"/>
      <c r="S42" s="1"/>
      <c r="U42" s="2"/>
      <c r="V42" s="1"/>
      <c r="Z42" s="2"/>
    </row>
    <row r="43" spans="1:26" x14ac:dyDescent="0.55000000000000004">
      <c r="A43" t="s">
        <v>90</v>
      </c>
      <c r="B43" t="s">
        <v>6</v>
      </c>
      <c r="C43">
        <f>IF(OR(B43="Solid D", B43="Safe D"), 1, IF(B43="Likely D", 2, IF(B43="Lean D", 3, IF(OR(B43="Toss Up",B43="Tossup"), 4, IF(B43="Lean R", 5, IF(B43="Likely R", 6, IF(OR(B43="Solid R", B43="Safe R"), 7, 100)))))))</f>
        <v>7</v>
      </c>
      <c r="D43">
        <v>2016</v>
      </c>
      <c r="E43" s="3">
        <v>0.2893</v>
      </c>
      <c r="F43" s="3">
        <v>0.6532</v>
      </c>
      <c r="G43" t="s">
        <v>46</v>
      </c>
      <c r="L43" s="2"/>
      <c r="M43" s="1"/>
      <c r="O43" s="2"/>
      <c r="P43" s="1"/>
      <c r="R43" s="2"/>
      <c r="S43" s="1"/>
      <c r="U43" s="2"/>
      <c r="V43" s="1"/>
      <c r="Z43" s="2"/>
    </row>
    <row r="44" spans="1:26" x14ac:dyDescent="0.55000000000000004">
      <c r="A44" t="s">
        <v>92</v>
      </c>
      <c r="B44" t="s">
        <v>2</v>
      </c>
      <c r="C44">
        <f>IF(OR(B44="Solid D", B44="Safe D"), 1, IF(B44="Likely D", 2, IF(B44="Lean D", 3, IF(OR(B44="Toss Up",B44="Tossup"), 4, IF(B44="Lean R", 5, IF(B44="Likely R", 6, IF(OR(B44="Solid R", B44="Safe R"), 7, 100)))))))</f>
        <v>1</v>
      </c>
      <c r="D44">
        <v>2016</v>
      </c>
      <c r="E44" s="3">
        <v>0.50070000000000003</v>
      </c>
      <c r="F44" s="3">
        <v>0.39090000000000003</v>
      </c>
      <c r="G44" t="s">
        <v>47</v>
      </c>
      <c r="L44" s="2"/>
      <c r="M44" s="1"/>
      <c r="O44" s="2"/>
      <c r="P44" s="1"/>
      <c r="U44" s="2"/>
      <c r="V44" s="1"/>
      <c r="X44" s="2"/>
      <c r="Y44" s="1"/>
      <c r="Z44" s="2"/>
    </row>
    <row r="45" spans="1:26" x14ac:dyDescent="0.55000000000000004">
      <c r="A45" t="s">
        <v>14</v>
      </c>
      <c r="B45" t="s">
        <v>5</v>
      </c>
      <c r="C45">
        <f>IF(OR(B45="Solid D", B45="Safe D"), 1, IF(B45="Likely D", 2, IF(B45="Lean D", 3, IF(OR(B45="Toss Up",B45="Tossup"), 4, IF(B45="Lean R", 5, IF(B45="Likely R", 6, IF(OR(B45="Solid R", B45="Safe R"), 7, 100)))))))</f>
        <v>3</v>
      </c>
      <c r="D45">
        <v>2016</v>
      </c>
      <c r="E45" s="3">
        <v>0.47460000000000002</v>
      </c>
      <c r="F45" s="3">
        <v>0.48180000000000001</v>
      </c>
      <c r="G45" t="s">
        <v>30</v>
      </c>
      <c r="L45" s="2"/>
      <c r="M45" s="1"/>
      <c r="O45" s="2"/>
      <c r="P45" s="1"/>
      <c r="U45" s="2"/>
      <c r="V45" s="1"/>
      <c r="X45" s="2"/>
      <c r="Y45" s="1"/>
      <c r="Z45" s="2"/>
    </row>
    <row r="46" spans="1:26" x14ac:dyDescent="0.55000000000000004">
      <c r="A46" t="s">
        <v>15</v>
      </c>
      <c r="B46" t="s">
        <v>2</v>
      </c>
      <c r="C46">
        <f>IF(OR(B46="Solid D", B46="Safe D"), 1, IF(B46="Likely D", 2, IF(B46="Lean D", 3, IF(OR(B46="Toss Up",B46="Tossup"), 4, IF(B46="Lean R", 5, IF(B46="Likely R", 6, IF(OR(B46="Solid R", B46="Safe R"), 7, 100)))))))</f>
        <v>1</v>
      </c>
      <c r="D46">
        <v>2016</v>
      </c>
      <c r="E46" s="3">
        <v>0.54410000000000003</v>
      </c>
      <c r="F46" s="3">
        <v>0.38900000000000001</v>
      </c>
      <c r="G46" t="s">
        <v>29</v>
      </c>
      <c r="L46" s="2"/>
      <c r="M46" s="1"/>
      <c r="O46" s="2"/>
      <c r="P46" s="1"/>
      <c r="R46" s="2"/>
      <c r="S46" s="1"/>
      <c r="U46" s="2"/>
      <c r="V46" s="1"/>
      <c r="X46" s="2"/>
      <c r="Y46" s="1"/>
      <c r="Z46" s="2"/>
    </row>
    <row r="47" spans="1:26" x14ac:dyDescent="0.55000000000000004">
      <c r="A47" t="s">
        <v>19</v>
      </c>
      <c r="B47" t="s">
        <v>6</v>
      </c>
      <c r="C47">
        <f>IF(OR(B47="Solid D", B47="Safe D"), 1, IF(B47="Likely D", 2, IF(B47="Lean D", 3, IF(OR(B47="Toss Up",B47="Tossup"), 4, IF(B47="Lean R", 5, IF(B47="Likely R", 6, IF(OR(B47="Solid R", B47="Safe R"), 7, 100)))))))</f>
        <v>7</v>
      </c>
      <c r="D47">
        <v>2016</v>
      </c>
      <c r="E47" s="3">
        <v>0.31740000000000002</v>
      </c>
      <c r="F47" s="3">
        <v>0.61529999999999996</v>
      </c>
      <c r="G47" t="s">
        <v>48</v>
      </c>
      <c r="X47" s="2"/>
      <c r="Y47" s="1"/>
      <c r="Z47" s="2"/>
    </row>
    <row r="48" spans="1:26" x14ac:dyDescent="0.55000000000000004">
      <c r="A48" t="s">
        <v>91</v>
      </c>
      <c r="B48" t="s">
        <v>22</v>
      </c>
      <c r="C48">
        <f>IF(OR(B48="Solid D", B48="Safe D"), 1, IF(B48="Likely D", 2, IF(B48="Lean D", 3, IF(OR(B48="Toss Up",B48="Tossup"), 4, IF(B48="Lean R", 5, IF(B48="Likely R", 6, IF(OR(B48="Solid R", B48="Safe R"), 7, 100)))))))</f>
        <v>6</v>
      </c>
      <c r="D48">
        <v>2016</v>
      </c>
      <c r="E48" s="3">
        <v>0.40670000000000001</v>
      </c>
      <c r="F48" s="3">
        <v>0.5494</v>
      </c>
      <c r="G48" t="s">
        <v>28</v>
      </c>
      <c r="L48" s="2"/>
      <c r="M48" s="1"/>
      <c r="O48" s="2"/>
      <c r="P48" s="1"/>
      <c r="U48" s="2"/>
      <c r="V48" s="1"/>
      <c r="Z48" s="2"/>
    </row>
    <row r="49" spans="1:26" x14ac:dyDescent="0.55000000000000004">
      <c r="A49" t="s">
        <v>76</v>
      </c>
      <c r="B49" t="s">
        <v>6</v>
      </c>
      <c r="C49">
        <f>IF(OR(B49="Solid D", B49="Safe D"), 1, IF(B49="Likely D", 2, IF(B49="Lean D", 3, IF(OR(B49="Toss Up",B49="Tossup"), 4, IF(B49="Lean R", 5, IF(B49="Likely R", 6, IF(OR(B49="Solid R", B49="Safe R"), 7, 100)))))))</f>
        <v>7</v>
      </c>
      <c r="D49">
        <v>2016</v>
      </c>
      <c r="E49" s="3">
        <v>0.34720000000000001</v>
      </c>
      <c r="F49" s="3">
        <v>0.60719999999999996</v>
      </c>
      <c r="G49" t="s">
        <v>35</v>
      </c>
      <c r="L49" s="2"/>
      <c r="M49" s="1"/>
      <c r="O49" s="2"/>
      <c r="P49" s="1"/>
      <c r="R49" s="2"/>
      <c r="S49" s="1"/>
      <c r="U49" s="2"/>
      <c r="V49" s="1"/>
      <c r="X49" s="2"/>
      <c r="Y49" s="1"/>
      <c r="Z49" s="2"/>
    </row>
    <row r="50" spans="1:26" x14ac:dyDescent="0.55000000000000004">
      <c r="A50" t="s">
        <v>77</v>
      </c>
      <c r="B50" t="s">
        <v>22</v>
      </c>
      <c r="C50">
        <f>IF(OR(B50="Solid D", B50="Safe D"), 1, IF(B50="Likely D", 2, IF(B50="Lean D", 3, IF(OR(B50="Toss Up",B50="Tossup"), 4, IF(B50="Lean R", 5, IF(B50="Likely R", 6, IF(OR(B50="Solid R", B50="Safe R"), 7, 100)))))))</f>
        <v>6</v>
      </c>
      <c r="D50">
        <v>2016</v>
      </c>
      <c r="E50" s="3">
        <v>0.43240000000000001</v>
      </c>
      <c r="F50" s="3">
        <v>0.52229999999999999</v>
      </c>
      <c r="G50" t="s">
        <v>48</v>
      </c>
      <c r="L50" s="2"/>
      <c r="M50" s="1"/>
      <c r="O50" s="2"/>
      <c r="P50" s="1"/>
      <c r="S50" s="1"/>
      <c r="U50" s="2"/>
      <c r="V50" s="1"/>
      <c r="Z50" s="2"/>
    </row>
    <row r="51" spans="1:26" x14ac:dyDescent="0.55000000000000004">
      <c r="A51" t="s">
        <v>78</v>
      </c>
      <c r="B51" t="s">
        <v>21</v>
      </c>
      <c r="C51">
        <f>IF(OR(B51="Solid D", B51="Safe D"), 1, IF(B51="Likely D", 2, IF(B51="Lean D", 3, IF(OR(B51="Toss Up",B51="Tossup"), 4, IF(B51="Lean R", 5, IF(B51="Likely R", 6, IF(OR(B51="Solid R", B51="Safe R"), 7, 100)))))))</f>
        <v>5</v>
      </c>
      <c r="D51">
        <v>2016</v>
      </c>
      <c r="E51" s="3">
        <v>0.27460000000000001</v>
      </c>
      <c r="F51" s="3">
        <v>0.45540000000000003</v>
      </c>
      <c r="G51" t="s">
        <v>50</v>
      </c>
      <c r="L51" s="2"/>
      <c r="M51" s="1"/>
      <c r="O51" s="2"/>
      <c r="P51" s="1"/>
      <c r="R51" s="2"/>
      <c r="S51" s="1"/>
      <c r="U51" s="2"/>
      <c r="V51" s="1"/>
      <c r="X51" s="2"/>
      <c r="Y51" s="1"/>
      <c r="Z51" s="2"/>
    </row>
    <row r="52" spans="1:26" x14ac:dyDescent="0.55000000000000004">
      <c r="A52" t="s">
        <v>27</v>
      </c>
      <c r="B52" t="s">
        <v>4</v>
      </c>
      <c r="C52">
        <f>IF(OR(B52="Solid D", B52="Safe D"), 1, IF(B52="Likely D", 2, IF(B52="Lean D", 3, IF(OR(B52="Toss Up",B52="Tossup"), 4, IF(B52="Lean R", 5, IF(B52="Likely R", 6, IF(OR(B52="Solid R", B52="Safe R"), 7, 100)))))))</f>
        <v>2</v>
      </c>
      <c r="D52">
        <v>2016</v>
      </c>
      <c r="E52" s="3">
        <v>0.49730000000000002</v>
      </c>
      <c r="F52" s="3">
        <v>0.44409999999999999</v>
      </c>
      <c r="G52" t="s">
        <v>56</v>
      </c>
      <c r="M52" s="1"/>
      <c r="U52" s="2"/>
      <c r="V52" s="1"/>
      <c r="X52" s="2"/>
      <c r="Y52" s="1"/>
      <c r="Z52" s="2"/>
    </row>
    <row r="53" spans="1:26" x14ac:dyDescent="0.55000000000000004">
      <c r="A53" t="s">
        <v>8</v>
      </c>
      <c r="B53" t="s">
        <v>2</v>
      </c>
      <c r="C53">
        <f>IF(OR(B53="Solid D", B53="Safe D"), 1, IF(B53="Likely D", 2, IF(B53="Lean D", 3, IF(OR(B53="Toss Up",B53="Tossup"), 4, IF(B53="Lean R", 5, IF(B53="Likely R", 6, IF(OR(B53="Solid R", B53="Safe R"), 7, 100)))))))</f>
        <v>1</v>
      </c>
      <c r="D53">
        <v>2016</v>
      </c>
      <c r="E53" s="3">
        <v>0.56679999999999997</v>
      </c>
      <c r="F53" s="3">
        <v>0.30270000000000002</v>
      </c>
      <c r="G53" t="s">
        <v>49</v>
      </c>
      <c r="L53" s="2"/>
      <c r="M53" s="1"/>
      <c r="O53" s="2"/>
      <c r="P53" s="1"/>
      <c r="R53" s="2"/>
      <c r="S53" s="1"/>
      <c r="U53" s="2"/>
      <c r="V53" s="1"/>
      <c r="X53" s="2"/>
      <c r="Y53" s="1"/>
      <c r="Z53" s="2"/>
    </row>
    <row r="54" spans="1:26" x14ac:dyDescent="0.55000000000000004">
      <c r="A54" t="s">
        <v>1</v>
      </c>
      <c r="B54" t="s">
        <v>2</v>
      </c>
      <c r="C54">
        <f>IF(OR(B54="Solid D", B54="Safe D"), 1, IF(B54="Likely D", 2, IF(B54="Lean D", 3, IF(OR(B54="Toss Up",B54="Tossup"), 4, IF(B54="Lean R", 5, IF(B54="Likely R", 6, IF(OR(B54="Solid R", B54="Safe R"), 7, 100)))))))</f>
        <v>1</v>
      </c>
      <c r="D54">
        <v>2016</v>
      </c>
      <c r="E54" s="3">
        <v>0.52539999999999998</v>
      </c>
      <c r="F54" s="3">
        <v>0.36830000000000002</v>
      </c>
      <c r="G54" t="s">
        <v>47</v>
      </c>
      <c r="L54" s="2"/>
      <c r="M54" s="1"/>
      <c r="O54" s="2"/>
      <c r="P54" s="1"/>
      <c r="R54" s="2"/>
      <c r="S54" s="1"/>
      <c r="U54" s="2"/>
      <c r="V54" s="1"/>
      <c r="X54" s="2"/>
      <c r="Y54" s="1"/>
      <c r="Z54" s="2"/>
    </row>
    <row r="55" spans="1:26" x14ac:dyDescent="0.55000000000000004">
      <c r="A55" t="s">
        <v>20</v>
      </c>
      <c r="B55" t="s">
        <v>5</v>
      </c>
      <c r="C55">
        <f>IF(OR(B55="Solid D", B55="Safe D"), 1, IF(B55="Likely D", 2, IF(B55="Lean D", 3, IF(OR(B55="Toss Up",B55="Tossup"), 4, IF(B55="Lean R", 5, IF(B55="Likely R", 6, IF(OR(B55="Solid R", B55="Safe R"), 7, 100)))))))</f>
        <v>3</v>
      </c>
      <c r="D55">
        <v>2016</v>
      </c>
      <c r="E55" s="3">
        <v>0.46450000000000002</v>
      </c>
      <c r="F55" s="3">
        <v>0.47220000000000001</v>
      </c>
      <c r="G55" t="s">
        <v>33</v>
      </c>
      <c r="L55" s="2"/>
      <c r="M55" s="1"/>
      <c r="O55" s="2"/>
      <c r="P55" s="1"/>
      <c r="R55" s="2"/>
      <c r="S55" s="1"/>
      <c r="U55" s="2"/>
      <c r="V55" s="1"/>
      <c r="X55" s="2"/>
      <c r="Y55" s="1"/>
      <c r="Z55" s="2"/>
    </row>
    <row r="56" spans="1:26" x14ac:dyDescent="0.55000000000000004">
      <c r="A56" t="s">
        <v>9</v>
      </c>
      <c r="B56" t="s">
        <v>6</v>
      </c>
      <c r="C56">
        <f>IF(OR(B56="Solid D", B56="Safe D"), 1, IF(B56="Likely D", 2, IF(B56="Lean D", 3, IF(OR(B56="Toss Up",B56="Tossup"), 4, IF(B56="Lean R", 5, IF(B56="Likely R", 6, IF(OR(B56="Solid R", B56="Safe R"), 7, 100)))))))</f>
        <v>7</v>
      </c>
      <c r="D56">
        <v>2016</v>
      </c>
      <c r="E56" s="3">
        <v>0.26429999999999998</v>
      </c>
      <c r="F56" s="3">
        <v>0.68500000000000005</v>
      </c>
      <c r="G56" t="s">
        <v>55</v>
      </c>
      <c r="M56" s="1"/>
      <c r="O56" s="2"/>
      <c r="P56" s="1"/>
      <c r="S56" s="1"/>
      <c r="U56" s="2"/>
      <c r="V56" s="1"/>
      <c r="Z56" s="2"/>
    </row>
    <row r="57" spans="1:26" x14ac:dyDescent="0.55000000000000004">
      <c r="A57" t="s">
        <v>79</v>
      </c>
      <c r="B57" t="s">
        <v>6</v>
      </c>
      <c r="C57">
        <f>IF(OR(B57="Solid D", B57="Safe D"), 1, IF(B57="Likely D", 2, IF(B57="Lean D", 3, IF(OR(B57="Toss Up",B57="Tossup"), 4, IF(B57="Lean R", 5, IF(B57="Likely R", 6, IF(OR(B57="Solid R", B57="Safe R"), 7, 100)))))))</f>
        <v>7</v>
      </c>
      <c r="D57">
        <v>2016</v>
      </c>
      <c r="E57" s="3">
        <v>0.21629999999999999</v>
      </c>
      <c r="F57" s="3">
        <v>0.67400000000000004</v>
      </c>
      <c r="G57" t="s">
        <v>50</v>
      </c>
      <c r="L57" s="2"/>
      <c r="M57" s="1"/>
      <c r="O57" s="2"/>
      <c r="P57" s="1"/>
      <c r="R57" s="2"/>
      <c r="S57" s="1"/>
      <c r="U57" s="2"/>
      <c r="V57" s="1"/>
      <c r="Z57" s="2"/>
    </row>
    <row r="85" spans="9:9" x14ac:dyDescent="0.55000000000000004">
      <c r="I85" s="1"/>
    </row>
  </sheetData>
  <sortState xmlns:xlrd2="http://schemas.microsoft.com/office/spreadsheetml/2017/richdata2" ref="A2:I57">
    <sortCondition ref="A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Garber</dc:creator>
  <cp:lastModifiedBy>Matt Garber</cp:lastModifiedBy>
  <dcterms:created xsi:type="dcterms:W3CDTF">2020-05-15T03:11:14Z</dcterms:created>
  <dcterms:modified xsi:type="dcterms:W3CDTF">2020-05-16T00:48:28Z</dcterms:modified>
</cp:coreProperties>
</file>